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198"/>
  </bookViews>
  <sheets>
    <sheet name="Feuille1" sheetId="1" r:id="rId1"/>
    <sheet name="Feuille2" sheetId="2" r:id="rId2"/>
    <sheet name="Feuille3" sheetId="3" r:id="rId3"/>
  </sheets>
  <calcPr calcId="125725"/>
</workbook>
</file>

<file path=xl/calcChain.xml><?xml version="1.0" encoding="utf-8"?>
<calcChain xmlns="http://schemas.openxmlformats.org/spreadsheetml/2006/main">
  <c r="E16" i="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8"/>
  <c r="E9"/>
  <c r="E10"/>
  <c r="E11"/>
  <c r="E12"/>
  <c r="E13"/>
  <c r="E14"/>
  <c r="E15"/>
  <c r="E7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5"/>
  <c r="C4"/>
  <c r="C5"/>
  <c r="Q5"/>
  <c r="H5"/>
  <c r="I5"/>
  <c r="C6"/>
  <c r="Q6"/>
  <c r="H6"/>
  <c r="C7"/>
  <c r="H7"/>
  <c r="C8"/>
  <c r="S8"/>
  <c r="H8"/>
  <c r="C9"/>
  <c r="H9"/>
  <c r="C10"/>
  <c r="H10"/>
  <c r="C11"/>
  <c r="H11"/>
  <c r="C12"/>
  <c r="H12"/>
  <c r="C13"/>
  <c r="H13"/>
  <c r="C14"/>
  <c r="H14"/>
  <c r="C15"/>
  <c r="H15"/>
  <c r="C16"/>
  <c r="H16"/>
  <c r="C17"/>
  <c r="H17"/>
  <c r="C18"/>
  <c r="H18"/>
  <c r="C19"/>
  <c r="H19"/>
  <c r="C20"/>
  <c r="H20"/>
  <c r="C21"/>
  <c r="H21"/>
  <c r="C22"/>
  <c r="S22"/>
  <c r="H22"/>
  <c r="C23"/>
  <c r="S23"/>
  <c r="H23"/>
  <c r="C24"/>
  <c r="H24"/>
  <c r="C25"/>
  <c r="H25"/>
  <c r="C26"/>
  <c r="S26"/>
  <c r="H26"/>
  <c r="C27"/>
  <c r="S27"/>
  <c r="H27"/>
  <c r="C28"/>
  <c r="H28"/>
  <c r="C29"/>
  <c r="H29"/>
  <c r="C30"/>
  <c r="H30"/>
  <c r="C31"/>
  <c r="S31"/>
  <c r="H31"/>
  <c r="C32"/>
  <c r="H32"/>
  <c r="C33"/>
  <c r="H33"/>
  <c r="C34"/>
  <c r="H34"/>
  <c r="C35"/>
  <c r="H35"/>
  <c r="C36"/>
  <c r="S36"/>
  <c r="H36"/>
  <c r="C37"/>
  <c r="S37"/>
  <c r="H37"/>
  <c r="C38"/>
  <c r="S38"/>
  <c r="H38"/>
  <c r="C39"/>
  <c r="H39"/>
  <c r="C40"/>
  <c r="S40"/>
  <c r="H40"/>
  <c r="C41"/>
  <c r="S41"/>
  <c r="H41"/>
  <c r="C42"/>
  <c r="R42"/>
  <c r="H42"/>
  <c r="C43"/>
  <c r="R43"/>
  <c r="H43"/>
  <c r="C44"/>
  <c r="S44"/>
  <c r="H44"/>
  <c r="C45"/>
  <c r="H45"/>
  <c r="C46"/>
  <c r="R46"/>
  <c r="H46"/>
  <c r="C47"/>
  <c r="R47"/>
  <c r="H47"/>
  <c r="C48"/>
  <c r="S48"/>
  <c r="H48"/>
  <c r="C49"/>
  <c r="S49"/>
  <c r="H49"/>
  <c r="C50"/>
  <c r="R50"/>
  <c r="H50"/>
  <c r="C51"/>
  <c r="H51"/>
  <c r="C52"/>
  <c r="S52"/>
  <c r="H52"/>
  <c r="C53"/>
  <c r="S53"/>
  <c r="H53"/>
  <c r="C54"/>
  <c r="R54"/>
  <c r="H54"/>
  <c r="C55"/>
  <c r="R55"/>
  <c r="H55"/>
  <c r="C56"/>
  <c r="H56"/>
  <c r="C57"/>
  <c r="Q57"/>
  <c r="H57"/>
  <c r="C58"/>
  <c r="R58"/>
  <c r="H58"/>
  <c r="C59"/>
  <c r="H59"/>
  <c r="C60"/>
  <c r="H60"/>
  <c r="C61"/>
  <c r="H61"/>
  <c r="C62"/>
  <c r="Q62"/>
  <c r="H62"/>
  <c r="C63"/>
  <c r="H63"/>
  <c r="C64"/>
  <c r="H64"/>
  <c r="C65"/>
  <c r="H65"/>
  <c r="C66"/>
  <c r="H66"/>
  <c r="C67"/>
  <c r="H67"/>
  <c r="C68"/>
  <c r="R68"/>
  <c r="H68"/>
  <c r="C69"/>
  <c r="R69"/>
  <c r="H69"/>
  <c r="C70"/>
  <c r="R70"/>
  <c r="H70"/>
  <c r="C71"/>
  <c r="R71"/>
  <c r="H71"/>
  <c r="C72"/>
  <c r="S72"/>
  <c r="H72"/>
  <c r="C73"/>
  <c r="S73"/>
  <c r="H73"/>
  <c r="C74"/>
  <c r="S74"/>
  <c r="H74"/>
  <c r="C75"/>
  <c r="H75"/>
  <c r="C76"/>
  <c r="R76"/>
  <c r="H76"/>
  <c r="C77"/>
  <c r="H77"/>
  <c r="C78"/>
  <c r="S78"/>
  <c r="H78"/>
  <c r="C79"/>
  <c r="S79"/>
  <c r="H79"/>
  <c r="C80"/>
  <c r="S80"/>
  <c r="H80"/>
  <c r="C81"/>
  <c r="H81"/>
  <c r="C82"/>
  <c r="H82"/>
  <c r="C83"/>
  <c r="H83"/>
  <c r="C84"/>
  <c r="S84"/>
  <c r="H84"/>
  <c r="C85"/>
  <c r="S85"/>
  <c r="H85"/>
  <c r="C86"/>
  <c r="H86"/>
  <c r="C87"/>
  <c r="R87"/>
  <c r="H87"/>
  <c r="C88"/>
  <c r="S88"/>
  <c r="H88"/>
  <c r="C89"/>
  <c r="H89"/>
  <c r="C90"/>
  <c r="R90"/>
  <c r="H90"/>
  <c r="C91"/>
  <c r="R91"/>
  <c r="H91"/>
  <c r="C92"/>
  <c r="S92"/>
  <c r="H92"/>
  <c r="C93"/>
  <c r="H93"/>
  <c r="C94"/>
  <c r="R94"/>
  <c r="H94"/>
  <c r="C95"/>
  <c r="R95"/>
  <c r="H95"/>
  <c r="C96"/>
  <c r="H96"/>
  <c r="C97"/>
  <c r="S97"/>
  <c r="H97"/>
  <c r="C98"/>
  <c r="Q98"/>
  <c r="H98"/>
  <c r="C99"/>
  <c r="R99"/>
  <c r="H99"/>
  <c r="C100"/>
  <c r="H100"/>
  <c r="C101"/>
  <c r="R101"/>
  <c r="H101"/>
  <c r="C102"/>
  <c r="R102"/>
  <c r="H102"/>
  <c r="C103"/>
  <c r="R103"/>
  <c r="H103"/>
  <c r="C104"/>
  <c r="H104"/>
  <c r="C105"/>
  <c r="H105"/>
  <c r="C106"/>
  <c r="H106"/>
  <c r="C107"/>
  <c r="H107"/>
  <c r="C108"/>
  <c r="H108"/>
  <c r="C109"/>
  <c r="H109"/>
  <c r="C110"/>
  <c r="S110"/>
  <c r="H110"/>
  <c r="C111"/>
  <c r="S111"/>
  <c r="H111"/>
  <c r="C112"/>
  <c r="R112"/>
  <c r="H112"/>
  <c r="C113"/>
  <c r="R113"/>
  <c r="H113"/>
  <c r="C114"/>
  <c r="R114"/>
  <c r="H114"/>
  <c r="C115"/>
  <c r="H115"/>
  <c r="C116"/>
  <c r="R116"/>
  <c r="H116"/>
  <c r="C117"/>
  <c r="H117"/>
  <c r="C118"/>
  <c r="H118"/>
  <c r="C119"/>
  <c r="H119"/>
  <c r="C120"/>
  <c r="H120"/>
  <c r="C121"/>
  <c r="H121"/>
  <c r="C122"/>
  <c r="S122"/>
  <c r="H122"/>
  <c r="C123"/>
  <c r="S123"/>
  <c r="H123"/>
  <c r="C124"/>
  <c r="S124"/>
  <c r="H124"/>
  <c r="C125"/>
  <c r="S125"/>
  <c r="H125"/>
  <c r="C126"/>
  <c r="S126"/>
  <c r="H126"/>
  <c r="C127"/>
  <c r="H127"/>
  <c r="C128"/>
  <c r="H128"/>
  <c r="C129"/>
  <c r="H129"/>
  <c r="C130"/>
  <c r="H130"/>
  <c r="C131"/>
  <c r="H131"/>
  <c r="C132"/>
  <c r="H132"/>
  <c r="C133"/>
  <c r="H133"/>
  <c r="C134"/>
  <c r="S134"/>
  <c r="H134"/>
  <c r="C135"/>
  <c r="H135"/>
  <c r="C136"/>
  <c r="S136"/>
  <c r="H136"/>
  <c r="C137"/>
  <c r="S137"/>
  <c r="H137"/>
  <c r="C138"/>
  <c r="R138"/>
  <c r="H138"/>
  <c r="C139"/>
  <c r="H139"/>
  <c r="C140"/>
  <c r="S140"/>
  <c r="H140"/>
  <c r="C141"/>
  <c r="H141"/>
  <c r="C142"/>
  <c r="R142"/>
  <c r="H142"/>
  <c r="C143"/>
  <c r="R143"/>
  <c r="H143"/>
  <c r="C144"/>
  <c r="H144"/>
  <c r="C145"/>
  <c r="R145"/>
  <c r="H145"/>
  <c r="C146"/>
  <c r="H146"/>
  <c r="C147"/>
  <c r="H147"/>
  <c r="C148"/>
  <c r="H148"/>
  <c r="C149"/>
  <c r="H149"/>
  <c r="C150"/>
  <c r="H150"/>
  <c r="C151"/>
  <c r="R151"/>
  <c r="H151"/>
  <c r="C152"/>
  <c r="H152"/>
  <c r="C153"/>
  <c r="H153"/>
  <c r="C154"/>
  <c r="H154"/>
  <c r="C155"/>
  <c r="H155"/>
  <c r="C156"/>
  <c r="R156"/>
  <c r="H156"/>
  <c r="C157"/>
  <c r="R157"/>
  <c r="H157"/>
  <c r="C158"/>
  <c r="R158"/>
  <c r="H158"/>
  <c r="C159"/>
  <c r="S159"/>
  <c r="H159"/>
  <c r="C160"/>
  <c r="S160"/>
  <c r="H160"/>
  <c r="C161"/>
  <c r="H161"/>
  <c r="C162"/>
  <c r="H162"/>
  <c r="C163"/>
  <c r="H163"/>
  <c r="C164"/>
  <c r="S164"/>
  <c r="H164"/>
  <c r="C165"/>
  <c r="S165"/>
  <c r="H165"/>
  <c r="C166"/>
  <c r="S166"/>
  <c r="H166"/>
  <c r="C167"/>
  <c r="S167"/>
  <c r="H167"/>
  <c r="C168"/>
  <c r="H168"/>
  <c r="C169"/>
  <c r="S169"/>
  <c r="H169"/>
  <c r="C170"/>
  <c r="H170"/>
  <c r="C171"/>
  <c r="S171"/>
  <c r="H171"/>
  <c r="C172"/>
  <c r="H172"/>
  <c r="C173"/>
  <c r="H173"/>
  <c r="C174"/>
  <c r="H174"/>
  <c r="C175"/>
  <c r="R175"/>
  <c r="H175"/>
  <c r="C176"/>
  <c r="R176"/>
  <c r="H176"/>
  <c r="C177"/>
  <c r="R177"/>
  <c r="H177"/>
  <c r="C178"/>
  <c r="Q178"/>
  <c r="Q179"/>
  <c r="H178"/>
  <c r="C179"/>
  <c r="S179"/>
  <c r="H179"/>
  <c r="C180"/>
  <c r="S180"/>
  <c r="S181"/>
  <c r="H180"/>
  <c r="C181"/>
  <c r="H181"/>
  <c r="C182"/>
  <c r="Q182"/>
  <c r="H182"/>
  <c r="C183"/>
  <c r="S183"/>
  <c r="H183"/>
  <c r="C184"/>
  <c r="H184"/>
  <c r="C185"/>
  <c r="R185"/>
  <c r="H185"/>
  <c r="C186"/>
  <c r="Q186"/>
  <c r="H186"/>
  <c r="C187"/>
  <c r="H187"/>
  <c r="C188"/>
  <c r="S188"/>
  <c r="H188"/>
  <c r="C189"/>
  <c r="S189"/>
  <c r="H189"/>
  <c r="C190"/>
  <c r="H190"/>
  <c r="C191"/>
  <c r="H191"/>
  <c r="C192"/>
  <c r="H192"/>
  <c r="C193"/>
  <c r="H193"/>
  <c r="C194"/>
  <c r="R194"/>
  <c r="H194"/>
  <c r="C195"/>
  <c r="R195"/>
  <c r="H195"/>
  <c r="C196"/>
  <c r="R196"/>
  <c r="H196"/>
  <c r="C197"/>
  <c r="R197"/>
  <c r="H197"/>
  <c r="C198"/>
  <c r="H198"/>
  <c r="C199"/>
  <c r="H199"/>
  <c r="C200"/>
  <c r="H200"/>
  <c r="C201"/>
  <c r="H201"/>
  <c r="C202"/>
  <c r="H202"/>
  <c r="C203"/>
  <c r="H203"/>
  <c r="C204"/>
  <c r="H204"/>
  <c r="C205"/>
  <c r="H205"/>
  <c r="C206"/>
  <c r="H206"/>
  <c r="C207"/>
  <c r="H207"/>
  <c r="C208"/>
  <c r="H208"/>
  <c r="C209"/>
  <c r="H209"/>
  <c r="C210"/>
  <c r="H210"/>
  <c r="C211"/>
  <c r="H211"/>
  <c r="C212"/>
  <c r="H212"/>
  <c r="C213"/>
  <c r="H213"/>
  <c r="C214"/>
  <c r="H214"/>
  <c r="C215"/>
  <c r="R215"/>
  <c r="H215"/>
  <c r="C216"/>
  <c r="H216"/>
  <c r="C217"/>
  <c r="H217"/>
  <c r="C218"/>
  <c r="H218"/>
  <c r="C219"/>
  <c r="H219"/>
  <c r="C220"/>
  <c r="H220"/>
  <c r="C221"/>
  <c r="H221"/>
  <c r="C222"/>
  <c r="H222"/>
  <c r="C223"/>
  <c r="H223"/>
  <c r="C224"/>
  <c r="H224"/>
  <c r="C225"/>
  <c r="R225"/>
  <c r="H225"/>
  <c r="C226"/>
  <c r="Q226"/>
  <c r="H226"/>
  <c r="C227"/>
  <c r="Q227"/>
  <c r="H227"/>
  <c r="C228"/>
  <c r="H228"/>
  <c r="C229"/>
  <c r="R229"/>
  <c r="H229"/>
  <c r="C230"/>
  <c r="H230"/>
  <c r="C231"/>
  <c r="H231"/>
  <c r="C232"/>
  <c r="H232"/>
  <c r="C233"/>
  <c r="H233"/>
  <c r="C234"/>
  <c r="H234"/>
  <c r="C235"/>
  <c r="H235"/>
  <c r="C236"/>
  <c r="H236"/>
  <c r="C237"/>
  <c r="H237"/>
  <c r="C238"/>
  <c r="H238"/>
  <c r="C239"/>
  <c r="H239"/>
  <c r="C240"/>
  <c r="H240"/>
  <c r="C241"/>
  <c r="Q241"/>
  <c r="H241"/>
  <c r="C242"/>
  <c r="H242"/>
  <c r="C243"/>
  <c r="H243"/>
  <c r="C244"/>
  <c r="H244"/>
  <c r="C245"/>
  <c r="H245"/>
  <c r="C246"/>
  <c r="H246"/>
  <c r="C247"/>
  <c r="H247"/>
  <c r="C248"/>
  <c r="H248"/>
  <c r="C249"/>
  <c r="H249"/>
  <c r="C250"/>
  <c r="H250"/>
  <c r="C251"/>
  <c r="H251"/>
  <c r="C252"/>
  <c r="H252"/>
  <c r="C253"/>
  <c r="H253"/>
  <c r="C254"/>
  <c r="H254"/>
  <c r="C255"/>
  <c r="H255"/>
  <c r="C256"/>
  <c r="H256"/>
  <c r="C257"/>
  <c r="H257"/>
  <c r="C258"/>
  <c r="H258"/>
  <c r="C259"/>
  <c r="H259"/>
  <c r="C260"/>
  <c r="H260"/>
  <c r="C261"/>
  <c r="H261"/>
  <c r="C262"/>
  <c r="H262"/>
  <c r="C263"/>
  <c r="H263"/>
  <c r="C264"/>
  <c r="H264"/>
  <c r="C265"/>
  <c r="H265"/>
  <c r="C266"/>
  <c r="H266"/>
  <c r="C267"/>
  <c r="H267"/>
  <c r="C268"/>
  <c r="H268"/>
  <c r="C269"/>
  <c r="H269"/>
  <c r="C270"/>
  <c r="H270"/>
  <c r="C271"/>
  <c r="H271"/>
  <c r="C272"/>
  <c r="H272"/>
  <c r="C273"/>
  <c r="H273"/>
  <c r="C274"/>
  <c r="H274"/>
  <c r="C275"/>
  <c r="H275"/>
  <c r="C276"/>
  <c r="H276"/>
  <c r="C277"/>
  <c r="H277"/>
  <c r="C278"/>
  <c r="H278"/>
  <c r="C279"/>
  <c r="H279"/>
  <c r="C280"/>
  <c r="H280"/>
  <c r="C281"/>
  <c r="H281"/>
  <c r="C282"/>
  <c r="H282"/>
  <c r="C283"/>
  <c r="H283"/>
  <c r="C284"/>
  <c r="H284"/>
  <c r="C285"/>
  <c r="H285"/>
  <c r="C286"/>
  <c r="H286"/>
  <c r="C287"/>
  <c r="H287"/>
  <c r="C288"/>
  <c r="H288"/>
  <c r="C289"/>
  <c r="H289"/>
  <c r="C290"/>
  <c r="H290"/>
  <c r="C291"/>
  <c r="H291"/>
  <c r="C292"/>
  <c r="H292"/>
  <c r="C293"/>
  <c r="R293"/>
  <c r="H293"/>
  <c r="C294"/>
  <c r="R294"/>
  <c r="H294"/>
  <c r="C295"/>
  <c r="H295"/>
  <c r="C296"/>
  <c r="H296"/>
  <c r="C297"/>
  <c r="R297"/>
  <c r="H297"/>
  <c r="C298"/>
  <c r="Q298"/>
  <c r="H298"/>
  <c r="C299"/>
  <c r="Q299"/>
  <c r="H299"/>
  <c r="C300"/>
  <c r="Q300"/>
  <c r="H300"/>
  <c r="C301"/>
  <c r="Q301"/>
  <c r="H301"/>
  <c r="C302"/>
  <c r="H302"/>
  <c r="C303"/>
  <c r="H303"/>
  <c r="C304"/>
  <c r="H304"/>
  <c r="C305"/>
  <c r="H305"/>
  <c r="C306"/>
  <c r="H306"/>
  <c r="C307"/>
  <c r="H307"/>
  <c r="C308"/>
  <c r="H308"/>
  <c r="C309"/>
  <c r="H309"/>
  <c r="C310"/>
  <c r="H310"/>
  <c r="C311"/>
  <c r="R311"/>
  <c r="H311"/>
  <c r="C312"/>
  <c r="H312"/>
  <c r="C313"/>
  <c r="H313"/>
  <c r="C314"/>
  <c r="H314"/>
  <c r="C315"/>
  <c r="H315"/>
  <c r="C316"/>
  <c r="H316"/>
  <c r="C317"/>
  <c r="H317"/>
  <c r="C318"/>
  <c r="H318"/>
  <c r="C319"/>
  <c r="H319"/>
  <c r="C320"/>
  <c r="H320"/>
  <c r="C321"/>
  <c r="H321"/>
  <c r="C322"/>
  <c r="H322"/>
  <c r="C323"/>
  <c r="H323"/>
  <c r="C324"/>
  <c r="H324"/>
  <c r="C325"/>
  <c r="H325"/>
  <c r="C326"/>
  <c r="H326"/>
  <c r="C327"/>
  <c r="H327"/>
  <c r="C328"/>
  <c r="H328"/>
  <c r="C329"/>
  <c r="H329"/>
  <c r="C330"/>
  <c r="H330"/>
  <c r="C331"/>
  <c r="H331"/>
  <c r="C332"/>
  <c r="H332"/>
  <c r="C333"/>
  <c r="H333"/>
  <c r="C334"/>
  <c r="H334"/>
  <c r="C335"/>
  <c r="H335"/>
  <c r="C336"/>
  <c r="H336"/>
  <c r="C337"/>
  <c r="H337"/>
  <c r="C338"/>
  <c r="H338"/>
  <c r="C339"/>
  <c r="H339"/>
  <c r="C340"/>
  <c r="H340"/>
  <c r="C341"/>
  <c r="H341"/>
  <c r="C342"/>
  <c r="H342"/>
  <c r="C343"/>
  <c r="H343"/>
  <c r="C344"/>
  <c r="H344"/>
  <c r="C345"/>
  <c r="H345"/>
  <c r="C346"/>
  <c r="H346"/>
  <c r="C347"/>
  <c r="H347"/>
  <c r="C348"/>
  <c r="H348"/>
  <c r="C349"/>
  <c r="H349"/>
  <c r="C350"/>
  <c r="H350"/>
  <c r="C351"/>
  <c r="H351"/>
  <c r="C352"/>
  <c r="H352"/>
  <c r="C353"/>
  <c r="H353"/>
  <c r="C354"/>
  <c r="H354"/>
  <c r="C355"/>
  <c r="H355"/>
  <c r="C356"/>
  <c r="H356"/>
  <c r="C357"/>
  <c r="H357"/>
  <c r="C358"/>
  <c r="H358"/>
  <c r="C359"/>
  <c r="H359"/>
  <c r="C360"/>
  <c r="H360"/>
  <c r="C361"/>
  <c r="H361"/>
  <c r="C362"/>
  <c r="H362"/>
  <c r="C363"/>
  <c r="H363"/>
  <c r="C364"/>
  <c r="H364"/>
  <c r="C365"/>
  <c r="H365"/>
  <c r="C366"/>
  <c r="H366"/>
  <c r="C367"/>
  <c r="H367"/>
  <c r="C368"/>
  <c r="H368"/>
  <c r="C369"/>
  <c r="H369"/>
  <c r="C370"/>
  <c r="H370"/>
  <c r="C371"/>
  <c r="H371"/>
  <c r="C372"/>
  <c r="H372"/>
  <c r="C373"/>
  <c r="H373"/>
  <c r="C374"/>
  <c r="H374"/>
  <c r="C375"/>
  <c r="H375"/>
  <c r="C376"/>
  <c r="H376"/>
  <c r="C377"/>
  <c r="Q377"/>
  <c r="H377"/>
  <c r="C378"/>
  <c r="H378"/>
  <c r="C379"/>
  <c r="H379"/>
  <c r="C380"/>
  <c r="H380"/>
  <c r="C381"/>
  <c r="H381"/>
  <c r="C382"/>
  <c r="H382"/>
  <c r="C383"/>
  <c r="H383"/>
  <c r="C384"/>
  <c r="H384"/>
  <c r="C385"/>
  <c r="H385"/>
  <c r="C386"/>
  <c r="H386"/>
  <c r="C387"/>
  <c r="H387"/>
  <c r="C388"/>
  <c r="H388"/>
  <c r="C389"/>
  <c r="H389"/>
  <c r="C390"/>
  <c r="H390"/>
  <c r="C391"/>
  <c r="H391"/>
  <c r="C392"/>
  <c r="H392"/>
  <c r="C393"/>
  <c r="H393"/>
  <c r="C394"/>
  <c r="H394"/>
  <c r="C395"/>
  <c r="H395"/>
  <c r="C396"/>
  <c r="H396"/>
  <c r="C397"/>
  <c r="H397"/>
  <c r="C398"/>
  <c r="H398"/>
  <c r="C399"/>
  <c r="H399"/>
  <c r="C400"/>
  <c r="H400"/>
  <c r="C401"/>
  <c r="H401"/>
  <c r="C402"/>
  <c r="H402"/>
  <c r="C403"/>
  <c r="H403"/>
  <c r="C404"/>
  <c r="H404"/>
  <c r="C405"/>
  <c r="H405"/>
  <c r="C406"/>
  <c r="H406"/>
  <c r="C407"/>
  <c r="H407"/>
  <c r="C408"/>
  <c r="H408"/>
  <c r="C409"/>
  <c r="H409"/>
  <c r="C410"/>
  <c r="H410"/>
  <c r="C411"/>
  <c r="H411"/>
  <c r="C412"/>
  <c r="H412"/>
  <c r="C413"/>
  <c r="H413"/>
  <c r="C414"/>
  <c r="H414"/>
  <c r="C415"/>
  <c r="H415"/>
  <c r="C416"/>
  <c r="H416"/>
  <c r="C417"/>
  <c r="H417"/>
  <c r="C418"/>
  <c r="H418"/>
  <c r="C419"/>
  <c r="H419"/>
  <c r="C420"/>
  <c r="H420"/>
  <c r="C421"/>
  <c r="H421"/>
  <c r="C422"/>
  <c r="H422"/>
  <c r="C423"/>
  <c r="H423"/>
  <c r="C424"/>
  <c r="H424"/>
  <c r="C425"/>
  <c r="H425"/>
  <c r="C426"/>
  <c r="H426"/>
  <c r="C427"/>
  <c r="H427"/>
  <c r="C428"/>
  <c r="H428"/>
  <c r="C429"/>
  <c r="Q429"/>
  <c r="Q430"/>
  <c r="H429"/>
  <c r="C430"/>
  <c r="S430"/>
  <c r="H430"/>
  <c r="C431"/>
  <c r="S431"/>
  <c r="H431"/>
  <c r="C432"/>
  <c r="R432"/>
  <c r="H432"/>
  <c r="C433"/>
  <c r="H433"/>
  <c r="C434"/>
  <c r="H434"/>
  <c r="C435"/>
  <c r="H435"/>
  <c r="C436"/>
  <c r="H436"/>
  <c r="C437"/>
  <c r="H437"/>
  <c r="C438"/>
  <c r="H438"/>
  <c r="C439"/>
  <c r="H439"/>
  <c r="C440"/>
  <c r="H440"/>
  <c r="C441"/>
  <c r="H441"/>
  <c r="C442"/>
  <c r="H442"/>
  <c r="C443"/>
  <c r="H443"/>
  <c r="C444"/>
  <c r="H444"/>
  <c r="C445"/>
  <c r="H445"/>
  <c r="C446"/>
  <c r="H446"/>
  <c r="C447"/>
  <c r="H447"/>
  <c r="C448"/>
  <c r="R448"/>
  <c r="H448"/>
  <c r="C449"/>
  <c r="R449"/>
  <c r="H449"/>
  <c r="C450"/>
  <c r="S450"/>
  <c r="H450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R450"/>
  <c r="Q449"/>
  <c r="Q447"/>
  <c r="Q445"/>
  <c r="Q444"/>
  <c r="S442"/>
  <c r="S439"/>
  <c r="R437"/>
  <c r="Q434"/>
  <c r="R433"/>
  <c r="R434"/>
  <c r="R435"/>
  <c r="R436"/>
  <c r="Q433"/>
  <c r="R427"/>
  <c r="S424"/>
  <c r="S422"/>
  <c r="S423"/>
  <c r="Q420"/>
  <c r="S418"/>
  <c r="Q416"/>
  <c r="Q414"/>
  <c r="S412"/>
  <c r="S409"/>
  <c r="Q407"/>
  <c r="S404"/>
  <c r="Q402"/>
  <c r="Q399"/>
  <c r="R396"/>
  <c r="S394"/>
  <c r="Q392"/>
  <c r="R390"/>
  <c r="Q388"/>
  <c r="S386"/>
  <c r="R384"/>
  <c r="Q383"/>
  <c r="Q384"/>
  <c r="Q385"/>
  <c r="Q386"/>
  <c r="Q387"/>
  <c r="R381"/>
  <c r="Q379"/>
  <c r="Q376"/>
  <c r="R374"/>
  <c r="R372"/>
  <c r="Q370"/>
  <c r="Q368"/>
  <c r="R366"/>
  <c r="S365"/>
  <c r="S366"/>
  <c r="S367"/>
  <c r="S368"/>
  <c r="S369"/>
  <c r="S370"/>
  <c r="R363"/>
  <c r="S361"/>
  <c r="R360"/>
  <c r="R361"/>
  <c r="R362"/>
  <c r="R357"/>
  <c r="S355"/>
  <c r="Q353"/>
  <c r="Q351"/>
  <c r="R349"/>
  <c r="R347"/>
  <c r="Q345"/>
  <c r="R344"/>
  <c r="R345"/>
  <c r="R346"/>
  <c r="R342"/>
  <c r="Q340"/>
  <c r="S338"/>
  <c r="R337"/>
  <c r="R338"/>
  <c r="S335"/>
  <c r="R334"/>
  <c r="R335"/>
  <c r="R336"/>
  <c r="S332"/>
  <c r="R331"/>
  <c r="R332"/>
  <c r="R333"/>
  <c r="Q329"/>
  <c r="R328"/>
  <c r="R329"/>
  <c r="R330"/>
  <c r="Q325"/>
  <c r="S323"/>
  <c r="S321"/>
  <c r="R319"/>
  <c r="R317"/>
  <c r="S314"/>
  <c r="R312"/>
  <c r="Q312"/>
  <c r="R310"/>
  <c r="S309"/>
  <c r="S310"/>
  <c r="S311"/>
  <c r="S312"/>
  <c r="S313"/>
  <c r="S306"/>
  <c r="R305"/>
  <c r="R306"/>
  <c r="S303"/>
  <c r="S302"/>
  <c r="Q302"/>
  <c r="Q303"/>
  <c r="Q304"/>
  <c r="Q305"/>
  <c r="Q306"/>
  <c r="Q307"/>
  <c r="Q308"/>
  <c r="Q309"/>
  <c r="Q310"/>
  <c r="Q311"/>
  <c r="S296"/>
  <c r="S297"/>
  <c r="S298"/>
  <c r="S299"/>
  <c r="S300"/>
  <c r="S301"/>
  <c r="S291"/>
  <c r="S289"/>
  <c r="S287"/>
  <c r="R286"/>
  <c r="R287"/>
  <c r="Q284"/>
  <c r="R282"/>
  <c r="R281"/>
  <c r="S279"/>
  <c r="R276"/>
  <c r="R274"/>
  <c r="R272"/>
  <c r="R270"/>
  <c r="S268"/>
  <c r="Q266"/>
  <c r="Q264"/>
  <c r="Q262"/>
  <c r="S260"/>
  <c r="Q258"/>
  <c r="R256"/>
  <c r="R254"/>
  <c r="R251"/>
  <c r="Q249"/>
  <c r="R247"/>
  <c r="S245"/>
  <c r="S243"/>
  <c r="Q240"/>
  <c r="Q237"/>
  <c r="R235"/>
  <c r="Q234"/>
  <c r="Q235"/>
  <c r="Q236"/>
  <c r="R233"/>
  <c r="R234"/>
  <c r="S231"/>
  <c r="S223"/>
  <c r="R220"/>
  <c r="Q218"/>
  <c r="Q213"/>
  <c r="R210"/>
  <c r="R208"/>
  <c r="Q206"/>
  <c r="S205"/>
  <c r="S206"/>
  <c r="S203"/>
  <c r="Q201"/>
  <c r="R199"/>
  <c r="Q191"/>
  <c r="Q187"/>
  <c r="S187"/>
  <c r="S172"/>
  <c r="S173"/>
  <c r="S174"/>
  <c r="S175"/>
  <c r="S176"/>
  <c r="S177"/>
  <c r="S178"/>
  <c r="R172"/>
  <c r="S170"/>
  <c r="R170"/>
  <c r="R171"/>
  <c r="Q168"/>
  <c r="S168"/>
  <c r="R153"/>
  <c r="Q150"/>
  <c r="S146"/>
  <c r="R146"/>
  <c r="R141"/>
  <c r="S141"/>
  <c r="S142"/>
  <c r="S143"/>
  <c r="S144"/>
  <c r="S145"/>
  <c r="S139"/>
  <c r="R139"/>
  <c r="R140"/>
  <c r="S135"/>
  <c r="R135"/>
  <c r="R136"/>
  <c r="R137"/>
  <c r="R132"/>
  <c r="R133"/>
  <c r="R134"/>
  <c r="R130"/>
  <c r="R131"/>
  <c r="R129"/>
  <c r="R128"/>
  <c r="Q127"/>
  <c r="Q128"/>
  <c r="Q129"/>
  <c r="Q130"/>
  <c r="S127"/>
  <c r="S128"/>
  <c r="S129"/>
  <c r="S130"/>
  <c r="S131"/>
  <c r="S132"/>
  <c r="S133"/>
  <c r="Q120"/>
  <c r="S119"/>
  <c r="S120"/>
  <c r="S121"/>
  <c r="Q118"/>
  <c r="Q119"/>
  <c r="S117"/>
  <c r="S118"/>
  <c r="R117"/>
  <c r="R118"/>
  <c r="R119"/>
  <c r="R120"/>
  <c r="R121"/>
  <c r="R122"/>
  <c r="R123"/>
  <c r="R124"/>
  <c r="R125"/>
  <c r="R126"/>
  <c r="R127"/>
  <c r="R115"/>
  <c r="S115"/>
  <c r="S116"/>
  <c r="S108"/>
  <c r="R107"/>
  <c r="R108"/>
  <c r="R109"/>
  <c r="R110"/>
  <c r="R111"/>
  <c r="S106"/>
  <c r="S107"/>
  <c r="S105"/>
  <c r="Q104"/>
  <c r="Q105"/>
  <c r="Q106"/>
  <c r="Q107"/>
  <c r="Q108"/>
  <c r="R104"/>
  <c r="R105"/>
  <c r="R106"/>
  <c r="R100"/>
  <c r="S93"/>
  <c r="S94"/>
  <c r="S95"/>
  <c r="S96"/>
  <c r="R93"/>
  <c r="S89"/>
  <c r="S90"/>
  <c r="S91"/>
  <c r="R89"/>
  <c r="S83"/>
  <c r="R82"/>
  <c r="R83"/>
  <c r="R84"/>
  <c r="R85"/>
  <c r="R86"/>
  <c r="Q81"/>
  <c r="Q82"/>
  <c r="Q83"/>
  <c r="Q84"/>
  <c r="Q85"/>
  <c r="Q86"/>
  <c r="Q87"/>
  <c r="Q88"/>
  <c r="Q89"/>
  <c r="Q90"/>
  <c r="Q91"/>
  <c r="Q92"/>
  <c r="Q93"/>
  <c r="Q94"/>
  <c r="Q95"/>
  <c r="Q96"/>
  <c r="Q97"/>
  <c r="S81"/>
  <c r="S82"/>
  <c r="S77"/>
  <c r="R77"/>
  <c r="R78"/>
  <c r="R79"/>
  <c r="R80"/>
  <c r="R81"/>
  <c r="Q75"/>
  <c r="S75"/>
  <c r="S76"/>
  <c r="R67"/>
  <c r="S66"/>
  <c r="S67"/>
  <c r="S68"/>
  <c r="S69"/>
  <c r="S70"/>
  <c r="S71"/>
  <c r="S65"/>
  <c r="S64"/>
  <c r="R61"/>
  <c r="R62"/>
  <c r="R63"/>
  <c r="R64"/>
  <c r="R65"/>
  <c r="R66"/>
  <c r="S60"/>
  <c r="S61"/>
  <c r="S62"/>
  <c r="S63"/>
  <c r="Q59"/>
  <c r="Q60"/>
  <c r="Q61"/>
  <c r="R59"/>
  <c r="R60"/>
  <c r="S51"/>
  <c r="R51"/>
  <c r="R52"/>
  <c r="R53"/>
  <c r="Q45"/>
  <c r="S45"/>
  <c r="S46"/>
  <c r="S47"/>
  <c r="S39"/>
  <c r="R39"/>
  <c r="R40"/>
  <c r="R41"/>
  <c r="R34"/>
  <c r="S33"/>
  <c r="S34"/>
  <c r="S35"/>
  <c r="S32"/>
  <c r="R32"/>
  <c r="R33"/>
  <c r="R29"/>
  <c r="R30"/>
  <c r="R31"/>
  <c r="S28"/>
  <c r="S29"/>
  <c r="S30"/>
  <c r="R28"/>
  <c r="R25"/>
  <c r="R26"/>
  <c r="R27"/>
  <c r="S24"/>
  <c r="S25"/>
  <c r="R24"/>
  <c r="S21"/>
  <c r="R20"/>
  <c r="R21"/>
  <c r="R22"/>
  <c r="R23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18"/>
  <c r="S17"/>
  <c r="S18"/>
  <c r="S19"/>
  <c r="S20"/>
  <c r="S16"/>
  <c r="Q14"/>
  <c r="R12"/>
  <c r="R10"/>
  <c r="S432"/>
  <c r="S433"/>
  <c r="S434"/>
  <c r="S435"/>
  <c r="S436"/>
  <c r="S437"/>
  <c r="S438"/>
  <c r="R226"/>
  <c r="R227"/>
  <c r="R186"/>
  <c r="R187"/>
  <c r="R188"/>
  <c r="R189"/>
  <c r="S182"/>
  <c r="R178"/>
  <c r="R179"/>
  <c r="R180"/>
  <c r="R181"/>
  <c r="R182"/>
  <c r="R183"/>
  <c r="R184"/>
  <c r="R159"/>
  <c r="R160"/>
  <c r="R144"/>
  <c r="S138"/>
  <c r="S112"/>
  <c r="S113"/>
  <c r="S114"/>
  <c r="S109"/>
  <c r="Q99"/>
  <c r="Q100"/>
  <c r="Q101"/>
  <c r="Q102"/>
  <c r="Q103"/>
  <c r="S98"/>
  <c r="S99"/>
  <c r="S100"/>
  <c r="S101"/>
  <c r="S102"/>
  <c r="S103"/>
  <c r="S104"/>
  <c r="R96"/>
  <c r="R97"/>
  <c r="R98"/>
  <c r="R92"/>
  <c r="R88"/>
  <c r="S86"/>
  <c r="S87"/>
  <c r="R72"/>
  <c r="R73"/>
  <c r="R74"/>
  <c r="R75"/>
  <c r="Q63"/>
  <c r="Q64"/>
  <c r="Q65"/>
  <c r="Q66"/>
  <c r="Q67"/>
  <c r="Q68"/>
  <c r="R56"/>
  <c r="R57"/>
  <c r="S54"/>
  <c r="S55"/>
  <c r="S56"/>
  <c r="S57"/>
  <c r="S58"/>
  <c r="S59"/>
  <c r="S50"/>
  <c r="R48"/>
  <c r="R49"/>
  <c r="R44"/>
  <c r="R45"/>
  <c r="S42"/>
  <c r="S43"/>
  <c r="R35"/>
  <c r="R36"/>
  <c r="R37"/>
  <c r="R38"/>
  <c r="Q450"/>
  <c r="Q448"/>
  <c r="Q446"/>
  <c r="R443"/>
  <c r="R444"/>
  <c r="R445"/>
  <c r="R446"/>
  <c r="R447"/>
  <c r="S443"/>
  <c r="S444"/>
  <c r="S445"/>
  <c r="S446"/>
  <c r="S447"/>
  <c r="S448"/>
  <c r="S449"/>
  <c r="S441"/>
  <c r="Q440"/>
  <c r="Q441"/>
  <c r="Q442"/>
  <c r="Q443"/>
  <c r="S440"/>
  <c r="R438"/>
  <c r="R439"/>
  <c r="R440"/>
  <c r="R441"/>
  <c r="R442"/>
  <c r="Q438"/>
  <c r="Q439"/>
  <c r="Q436"/>
  <c r="Q437"/>
  <c r="Q435"/>
  <c r="R428"/>
  <c r="R429"/>
  <c r="R430"/>
  <c r="R431"/>
  <c r="Q428"/>
  <c r="S426"/>
  <c r="S427"/>
  <c r="S428"/>
  <c r="S429"/>
  <c r="S425"/>
  <c r="R425"/>
  <c r="R426"/>
  <c r="R423"/>
  <c r="R424"/>
  <c r="Q421"/>
  <c r="Q422"/>
  <c r="Q423"/>
  <c r="Q424"/>
  <c r="Q425"/>
  <c r="Q426"/>
  <c r="Q427"/>
  <c r="S421"/>
  <c r="S419"/>
  <c r="S420"/>
  <c r="Q417"/>
  <c r="Q418"/>
  <c r="Q419"/>
  <c r="S417"/>
  <c r="Q415"/>
  <c r="S415"/>
  <c r="S416"/>
  <c r="Q413"/>
  <c r="S413"/>
  <c r="S414"/>
  <c r="R411"/>
  <c r="R412"/>
  <c r="R413"/>
  <c r="R414"/>
  <c r="R415"/>
  <c r="R416"/>
  <c r="R417"/>
  <c r="R418"/>
  <c r="R419"/>
  <c r="R420"/>
  <c r="R421"/>
  <c r="R422"/>
  <c r="S410"/>
  <c r="S411"/>
  <c r="Q408"/>
  <c r="Q409"/>
  <c r="Q410"/>
  <c r="Q411"/>
  <c r="Q412"/>
  <c r="Q406"/>
  <c r="S405"/>
  <c r="S406"/>
  <c r="S407"/>
  <c r="S408"/>
  <c r="R405"/>
  <c r="R406"/>
  <c r="R407"/>
  <c r="R408"/>
  <c r="R409"/>
  <c r="R410"/>
  <c r="Q403"/>
  <c r="Q404"/>
  <c r="Q405"/>
  <c r="S403"/>
  <c r="S401"/>
  <c r="S402"/>
  <c r="Q400"/>
  <c r="Q401"/>
  <c r="S400"/>
  <c r="S398"/>
  <c r="S399"/>
  <c r="R397"/>
  <c r="R398"/>
  <c r="R399"/>
  <c r="R400"/>
  <c r="R401"/>
  <c r="R402"/>
  <c r="R403"/>
  <c r="R404"/>
  <c r="Q395"/>
  <c r="Q396"/>
  <c r="Q397"/>
  <c r="Q398"/>
  <c r="S395"/>
  <c r="S396"/>
  <c r="S397"/>
  <c r="Q393"/>
  <c r="Q394"/>
  <c r="R391"/>
  <c r="R392"/>
  <c r="R393"/>
  <c r="R394"/>
  <c r="R395"/>
  <c r="Q389"/>
  <c r="Q390"/>
  <c r="Q391"/>
  <c r="R389"/>
  <c r="S387"/>
  <c r="S388"/>
  <c r="S389"/>
  <c r="S390"/>
  <c r="S391"/>
  <c r="S392"/>
  <c r="S393"/>
  <c r="R385"/>
  <c r="R386"/>
  <c r="R387"/>
  <c r="R388"/>
  <c r="R382"/>
  <c r="R383"/>
  <c r="Q382"/>
  <c r="Q380"/>
  <c r="Q381"/>
  <c r="Q378"/>
  <c r="S378"/>
  <c r="S379"/>
  <c r="S380"/>
  <c r="S381"/>
  <c r="S382"/>
  <c r="S383"/>
  <c r="S384"/>
  <c r="S385"/>
  <c r="S375"/>
  <c r="S376"/>
  <c r="S377"/>
  <c r="R375"/>
  <c r="R376"/>
  <c r="R377"/>
  <c r="R378"/>
  <c r="R379"/>
  <c r="R380"/>
  <c r="R373"/>
  <c r="S373"/>
  <c r="S374"/>
  <c r="Q371"/>
  <c r="Q372"/>
  <c r="Q373"/>
  <c r="Q374"/>
  <c r="Q375"/>
  <c r="S371"/>
  <c r="S372"/>
  <c r="Q369"/>
  <c r="R367"/>
  <c r="R368"/>
  <c r="R369"/>
  <c r="R370"/>
  <c r="R371"/>
  <c r="R364"/>
  <c r="R365"/>
  <c r="S364"/>
  <c r="S362"/>
  <c r="S363"/>
  <c r="R359"/>
  <c r="R358"/>
  <c r="S356"/>
  <c r="S357"/>
  <c r="S358"/>
  <c r="S359"/>
  <c r="S360"/>
  <c r="Q354"/>
  <c r="Q355"/>
  <c r="Q356"/>
  <c r="Q357"/>
  <c r="Q358"/>
  <c r="Q359"/>
  <c r="Q360"/>
  <c r="Q361"/>
  <c r="Q362"/>
  <c r="Q363"/>
  <c r="Q364"/>
  <c r="Q365"/>
  <c r="Q366"/>
  <c r="Q367"/>
  <c r="Q352"/>
  <c r="R350"/>
  <c r="R351"/>
  <c r="R352"/>
  <c r="R353"/>
  <c r="R354"/>
  <c r="R355"/>
  <c r="R356"/>
  <c r="R348"/>
  <c r="Q348"/>
  <c r="Q349"/>
  <c r="Q350"/>
  <c r="Q346"/>
  <c r="Q347"/>
  <c r="Q343"/>
  <c r="Q344"/>
  <c r="R343"/>
  <c r="Q341"/>
  <c r="Q342"/>
  <c r="S341"/>
  <c r="S342"/>
  <c r="S343"/>
  <c r="S344"/>
  <c r="S345"/>
  <c r="S346"/>
  <c r="S347"/>
  <c r="S348"/>
  <c r="S349"/>
  <c r="S350"/>
  <c r="S351"/>
  <c r="S352"/>
  <c r="S353"/>
  <c r="S354"/>
  <c r="R339"/>
  <c r="R340"/>
  <c r="R341"/>
  <c r="S339"/>
  <c r="S340"/>
  <c r="S336"/>
  <c r="S337"/>
  <c r="S333"/>
  <c r="S334"/>
  <c r="Q330"/>
  <c r="Q331"/>
  <c r="Q332"/>
  <c r="Q333"/>
  <c r="Q334"/>
  <c r="Q335"/>
  <c r="Q336"/>
  <c r="Q337"/>
  <c r="Q338"/>
  <c r="Q339"/>
  <c r="S330"/>
  <c r="S331"/>
  <c r="S327"/>
  <c r="S328"/>
  <c r="S329"/>
  <c r="R326"/>
  <c r="R327"/>
  <c r="Q326"/>
  <c r="Q327"/>
  <c r="Q328"/>
  <c r="S324"/>
  <c r="S325"/>
  <c r="S326"/>
  <c r="S322"/>
  <c r="R320"/>
  <c r="R321"/>
  <c r="R322"/>
  <c r="R323"/>
  <c r="R324"/>
  <c r="R325"/>
  <c r="S320"/>
  <c r="R318"/>
  <c r="R316"/>
  <c r="Q315"/>
  <c r="Q316"/>
  <c r="Q317"/>
  <c r="Q318"/>
  <c r="Q319"/>
  <c r="Q320"/>
  <c r="Q321"/>
  <c r="Q322"/>
  <c r="Q323"/>
  <c r="Q324"/>
  <c r="S315"/>
  <c r="S316"/>
  <c r="S317"/>
  <c r="S318"/>
  <c r="S319"/>
  <c r="R313"/>
  <c r="R314"/>
  <c r="R315"/>
  <c r="Q313"/>
  <c r="Q314"/>
  <c r="R308"/>
  <c r="R309"/>
  <c r="S307"/>
  <c r="S308"/>
  <c r="R307"/>
  <c r="R304"/>
  <c r="S304"/>
  <c r="S305"/>
  <c r="Q295"/>
  <c r="Q296"/>
  <c r="Q297"/>
  <c r="R295"/>
  <c r="R296"/>
  <c r="R292"/>
  <c r="S292"/>
  <c r="S293"/>
  <c r="S294"/>
  <c r="S295"/>
  <c r="R290"/>
  <c r="R291"/>
  <c r="S290"/>
  <c r="R288"/>
  <c r="R289"/>
  <c r="S288"/>
  <c r="Q285"/>
  <c r="Q286"/>
  <c r="Q287"/>
  <c r="Q288"/>
  <c r="Q289"/>
  <c r="Q290"/>
  <c r="Q291"/>
  <c r="Q292"/>
  <c r="Q293"/>
  <c r="Q294"/>
  <c r="S285"/>
  <c r="S286"/>
  <c r="S283"/>
  <c r="S284"/>
  <c r="R283"/>
  <c r="R284"/>
  <c r="R285"/>
  <c r="S280"/>
  <c r="S281"/>
  <c r="S282"/>
  <c r="S278"/>
  <c r="R277"/>
  <c r="R278"/>
  <c r="R279"/>
  <c r="R280"/>
  <c r="Q277"/>
  <c r="Q278"/>
  <c r="Q279"/>
  <c r="Q280"/>
  <c r="Q281"/>
  <c r="Q282"/>
  <c r="Q283"/>
  <c r="R275"/>
  <c r="R273"/>
  <c r="S273"/>
  <c r="S274"/>
  <c r="S275"/>
  <c r="S276"/>
  <c r="S277"/>
  <c r="R271"/>
  <c r="Q271"/>
  <c r="Q272"/>
  <c r="Q273"/>
  <c r="Q274"/>
  <c r="Q275"/>
  <c r="Q276"/>
  <c r="R269"/>
  <c r="S269"/>
  <c r="S270"/>
  <c r="S271"/>
  <c r="S272"/>
  <c r="Q267"/>
  <c r="Q268"/>
  <c r="Q269"/>
  <c r="Q270"/>
  <c r="R265"/>
  <c r="R266"/>
  <c r="R267"/>
  <c r="R268"/>
  <c r="Q265"/>
  <c r="Q263"/>
  <c r="S263"/>
  <c r="S264"/>
  <c r="S265"/>
  <c r="S266"/>
  <c r="S267"/>
  <c r="Q261"/>
  <c r="S261"/>
  <c r="S262"/>
  <c r="Q259"/>
  <c r="Q260"/>
  <c r="S259"/>
  <c r="R257"/>
  <c r="R258"/>
  <c r="R259"/>
  <c r="R260"/>
  <c r="R261"/>
  <c r="R262"/>
  <c r="R263"/>
  <c r="R264"/>
  <c r="Q257"/>
  <c r="R255"/>
  <c r="Q253"/>
  <c r="Q254"/>
  <c r="Q255"/>
  <c r="Q256"/>
  <c r="R252"/>
  <c r="R253"/>
  <c r="Q250"/>
  <c r="Q251"/>
  <c r="Q252"/>
  <c r="R248"/>
  <c r="R249"/>
  <c r="R250"/>
  <c r="Q246"/>
  <c r="Q247"/>
  <c r="Q248"/>
  <c r="S246"/>
  <c r="S247"/>
  <c r="S248"/>
  <c r="S249"/>
  <c r="S250"/>
  <c r="S251"/>
  <c r="S252"/>
  <c r="S253"/>
  <c r="S254"/>
  <c r="S255"/>
  <c r="S256"/>
  <c r="S257"/>
  <c r="S258"/>
  <c r="S244"/>
  <c r="R244"/>
  <c r="R245"/>
  <c r="R246"/>
  <c r="R242"/>
  <c r="R243"/>
  <c r="Q242"/>
  <c r="Q243"/>
  <c r="Q244"/>
  <c r="Q245"/>
  <c r="R239"/>
  <c r="R240"/>
  <c r="R241"/>
  <c r="Q238"/>
  <c r="Q239"/>
  <c r="S238"/>
  <c r="S239"/>
  <c r="S240"/>
  <c r="S241"/>
  <c r="S242"/>
  <c r="R236"/>
  <c r="R237"/>
  <c r="R238"/>
  <c r="S232"/>
  <c r="S233"/>
  <c r="S234"/>
  <c r="S235"/>
  <c r="S236"/>
  <c r="S237"/>
  <c r="R232"/>
  <c r="R230"/>
  <c r="R231"/>
  <c r="Q230"/>
  <c r="Q231"/>
  <c r="Q232"/>
  <c r="Q233"/>
  <c r="Q228"/>
  <c r="Q229"/>
  <c r="R228"/>
  <c r="S224"/>
  <c r="S225"/>
  <c r="S226"/>
  <c r="S227"/>
  <c r="S228"/>
  <c r="S229"/>
  <c r="S230"/>
  <c r="R224"/>
  <c r="R222"/>
  <c r="R223"/>
  <c r="R221"/>
  <c r="Q221"/>
  <c r="Q222"/>
  <c r="Q223"/>
  <c r="Q224"/>
  <c r="Q225"/>
  <c r="Q219"/>
  <c r="Q220"/>
  <c r="R217"/>
  <c r="R218"/>
  <c r="R219"/>
  <c r="R216"/>
  <c r="Q216"/>
  <c r="Q217"/>
  <c r="Q214"/>
  <c r="Q215"/>
  <c r="R214"/>
  <c r="S212"/>
  <c r="S213"/>
  <c r="S214"/>
  <c r="S215"/>
  <c r="S216"/>
  <c r="S217"/>
  <c r="S218"/>
  <c r="S219"/>
  <c r="S220"/>
  <c r="S221"/>
  <c r="S222"/>
  <c r="R211"/>
  <c r="R212"/>
  <c r="R213"/>
  <c r="S209"/>
  <c r="S210"/>
  <c r="S211"/>
  <c r="R209"/>
  <c r="Q207"/>
  <c r="Q208"/>
  <c r="Q209"/>
  <c r="Q210"/>
  <c r="Q211"/>
  <c r="Q212"/>
  <c r="S207"/>
  <c r="S208"/>
  <c r="S204"/>
  <c r="R204"/>
  <c r="R205"/>
  <c r="R206"/>
  <c r="R207"/>
  <c r="Q202"/>
  <c r="Q203"/>
  <c r="Q204"/>
  <c r="Q205"/>
  <c r="R202"/>
  <c r="R203"/>
  <c r="R200"/>
  <c r="R201"/>
  <c r="S198"/>
  <c r="S199"/>
  <c r="S200"/>
  <c r="S201"/>
  <c r="S202"/>
  <c r="R198"/>
  <c r="Q192"/>
  <c r="Q193"/>
  <c r="S192"/>
  <c r="S193"/>
  <c r="S194"/>
  <c r="S195"/>
  <c r="S196"/>
  <c r="S197"/>
  <c r="S190"/>
  <c r="S191"/>
  <c r="R190"/>
  <c r="R191"/>
  <c r="R192"/>
  <c r="R193"/>
  <c r="Q184"/>
  <c r="Q185"/>
  <c r="S184"/>
  <c r="S185"/>
  <c r="S186"/>
  <c r="R174"/>
  <c r="Q173"/>
  <c r="Q174"/>
  <c r="Q175"/>
  <c r="Q176"/>
  <c r="Q177"/>
  <c r="R173"/>
  <c r="S161"/>
  <c r="S162"/>
  <c r="S163"/>
  <c r="R161"/>
  <c r="R162"/>
  <c r="R163"/>
  <c r="R164"/>
  <c r="R165"/>
  <c r="R166"/>
  <c r="R167"/>
  <c r="R168"/>
  <c r="R169"/>
  <c r="R155"/>
  <c r="R154"/>
  <c r="S154"/>
  <c r="S155"/>
  <c r="S156"/>
  <c r="S157"/>
  <c r="S158"/>
  <c r="R152"/>
  <c r="S152"/>
  <c r="S153"/>
  <c r="S149"/>
  <c r="S150"/>
  <c r="S151"/>
  <c r="S147"/>
  <c r="S148"/>
  <c r="R147"/>
  <c r="R148"/>
  <c r="R149"/>
  <c r="R150"/>
  <c r="Q15"/>
  <c r="Q16"/>
  <c r="Q17"/>
  <c r="Q13"/>
  <c r="R13"/>
  <c r="R14"/>
  <c r="R15"/>
  <c r="R16"/>
  <c r="R17"/>
  <c r="R18"/>
  <c r="R19"/>
  <c r="S11"/>
  <c r="S12"/>
  <c r="S13"/>
  <c r="S14"/>
  <c r="S15"/>
  <c r="R11"/>
  <c r="Q9"/>
  <c r="Q10"/>
  <c r="Q11"/>
  <c r="Q12"/>
  <c r="S9"/>
  <c r="S10"/>
  <c r="Q7"/>
  <c r="Q431"/>
  <c r="Q432"/>
  <c r="R298"/>
  <c r="R299"/>
  <c r="R300"/>
  <c r="R301"/>
  <c r="R302"/>
  <c r="R303"/>
  <c r="Q58"/>
  <c r="Q188"/>
  <c r="Q189"/>
  <c r="Q190"/>
  <c r="Q183"/>
  <c r="Q151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21"/>
  <c r="Q109"/>
  <c r="Q110"/>
  <c r="Q69"/>
  <c r="Q70"/>
  <c r="Q46"/>
  <c r="Q47"/>
  <c r="Q48"/>
  <c r="Q49"/>
  <c r="Q50"/>
  <c r="Q51"/>
  <c r="Q52"/>
  <c r="Q53"/>
  <c r="Q54"/>
  <c r="Q55"/>
  <c r="Q56"/>
  <c r="Q194"/>
  <c r="Q195"/>
  <c r="Q196"/>
  <c r="Q197"/>
  <c r="Q198"/>
  <c r="Q199"/>
  <c r="Q200"/>
  <c r="Q180"/>
  <c r="Q181"/>
  <c r="Q169"/>
  <c r="Q170"/>
  <c r="Q171"/>
  <c r="Q172"/>
  <c r="Q152"/>
  <c r="Q153"/>
  <c r="Q154"/>
  <c r="Q155"/>
  <c r="Q156"/>
  <c r="Q157"/>
  <c r="Q158"/>
  <c r="Q159"/>
  <c r="Q160"/>
  <c r="Q161"/>
  <c r="Q162"/>
  <c r="Q163"/>
  <c r="Q164"/>
  <c r="Q165"/>
  <c r="Q166"/>
  <c r="Q167"/>
  <c r="Q122"/>
  <c r="Q123"/>
  <c r="Q124"/>
  <c r="Q125"/>
  <c r="Q126"/>
  <c r="Q111"/>
  <c r="Q112"/>
  <c r="Q113"/>
  <c r="Q114"/>
  <c r="Q115"/>
  <c r="Q116"/>
  <c r="Q117"/>
  <c r="Q76"/>
  <c r="Q77"/>
  <c r="Q78"/>
  <c r="Q79"/>
  <c r="Q80"/>
  <c r="Q71"/>
  <c r="Q72"/>
  <c r="Q73"/>
  <c r="Q74"/>
  <c r="Q8"/>
  <c r="R5"/>
  <c r="S5"/>
  <c r="S6"/>
  <c r="S7"/>
  <c r="R6"/>
  <c r="R7"/>
  <c r="R8"/>
  <c r="R9"/>
</calcChain>
</file>

<file path=xl/sharedStrings.xml><?xml version="1.0" encoding="utf-8"?>
<sst xmlns="http://schemas.openxmlformats.org/spreadsheetml/2006/main" count="515" uniqueCount="22">
  <si>
    <t>A</t>
  </si>
  <si>
    <t xml:space="preserve">SECTORS </t>
  </si>
  <si>
    <t>B</t>
  </si>
  <si>
    <t>C</t>
  </si>
  <si>
    <t>W</t>
  </si>
  <si>
    <t>SECTORS</t>
  </si>
  <si>
    <t>1/4-7/10</t>
  </si>
  <si>
    <t>2/5-8/11</t>
  </si>
  <si>
    <t>L</t>
  </si>
  <si>
    <t>3/6-9/12</t>
  </si>
  <si>
    <t>13/16-19/22</t>
  </si>
  <si>
    <t>14/17-20/23</t>
  </si>
  <si>
    <t>15/18-21/24</t>
  </si>
  <si>
    <t xml:space="preserve">25/28-31/34            </t>
  </si>
  <si>
    <t>26/29-32/35</t>
  </si>
  <si>
    <t>27/30-33/36</t>
  </si>
  <si>
    <t>Achterbl dozijn</t>
  </si>
  <si>
    <t>1 ste dozijn</t>
  </si>
  <si>
    <t>2 de dozijn</t>
  </si>
  <si>
    <t>3 de dozijn</t>
  </si>
  <si>
    <t>DOZ MAX</t>
  </si>
  <si>
    <t>Doz</t>
  </si>
</sst>
</file>

<file path=xl/styles.xml><?xml version="1.0" encoding="utf-8"?>
<styleSheet xmlns="http://schemas.openxmlformats.org/spreadsheetml/2006/main">
  <numFmts count="1">
    <numFmt numFmtId="164" formatCode="dd/mm/yyyy"/>
  </numFmts>
  <fonts count="8">
    <font>
      <sz val="10"/>
      <name val="Arial"/>
      <family val="2"/>
    </font>
    <font>
      <b/>
      <sz val="10"/>
      <color indexed="9"/>
      <name val="Arial"/>
      <family val="2"/>
    </font>
    <font>
      <sz val="11"/>
      <color indexed="40"/>
      <name val="Calibri"/>
      <family val="2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16"/>
      </patternFill>
    </fill>
    <fill>
      <patternFill patternType="solid">
        <fgColor indexed="8"/>
        <bgColor indexed="18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0" xfId="0" applyFont="1"/>
    <xf numFmtId="0" fontId="0" fillId="0" borderId="0" xfId="0" applyAlignment="1">
      <alignment horizontal="right"/>
    </xf>
    <xf numFmtId="164" fontId="0" fillId="0" borderId="0" xfId="0" applyNumberFormat="1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1" applyFont="1" applyAlignment="1">
      <alignment horizontal="left"/>
    </xf>
    <xf numFmtId="0" fontId="3" fillId="0" borderId="0" xfId="1"/>
    <xf numFmtId="0" fontId="3" fillId="0" borderId="0" xfId="1" applyAlignment="1">
      <alignment horizontal="left"/>
    </xf>
    <xf numFmtId="0" fontId="0" fillId="0" borderId="1" xfId="0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ont="1" applyBorder="1"/>
    <xf numFmtId="0" fontId="6" fillId="8" borderId="3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 wrapText="1"/>
    </xf>
    <xf numFmtId="0" fontId="0" fillId="10" borderId="1" xfId="0" applyFill="1" applyBorder="1" applyAlignment="1">
      <alignment horizontal="center" textRotation="90"/>
    </xf>
    <xf numFmtId="0" fontId="0" fillId="9" borderId="3" xfId="0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</cellXfs>
  <cellStyles count="2">
    <cellStyle name="Excel Built-in Normal" xfId="1"/>
    <cellStyle name="Standa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4"/>
  <sheetViews>
    <sheetView tabSelected="1" zoomScale="109" workbookViewId="0">
      <selection activeCell="K5" sqref="K5"/>
    </sheetView>
  </sheetViews>
  <sheetFormatPr defaultColWidth="11.5703125" defaultRowHeight="17.25" customHeight="1"/>
  <cols>
    <col min="1" max="1" width="5" style="1" customWidth="1"/>
    <col min="2" max="2" width="3" style="1" customWidth="1"/>
    <col min="3" max="4" width="4.140625" style="2" customWidth="1"/>
    <col min="5" max="6" width="11.5703125" style="2"/>
    <col min="16" max="16" width="11.5703125" style="23"/>
    <col min="17" max="19" width="5.5703125" customWidth="1"/>
    <col min="20" max="20" width="7.7109375" customWidth="1"/>
  </cols>
  <sheetData>
    <row r="1" spans="1:21" ht="17.25" customHeight="1">
      <c r="A1" s="3"/>
      <c r="B1" s="4">
        <v>30</v>
      </c>
      <c r="H1" t="s">
        <v>0</v>
      </c>
      <c r="I1" t="s">
        <v>1</v>
      </c>
      <c r="J1">
        <v>1</v>
      </c>
      <c r="K1">
        <v>6</v>
      </c>
      <c r="L1">
        <v>8</v>
      </c>
      <c r="N1" s="18">
        <v>1</v>
      </c>
      <c r="O1" s="18">
        <v>1</v>
      </c>
      <c r="P1" s="18" t="s">
        <v>0</v>
      </c>
      <c r="Q1" s="24" t="s">
        <v>16</v>
      </c>
      <c r="R1" s="24"/>
      <c r="S1" s="24"/>
      <c r="T1" s="26" t="s">
        <v>20</v>
      </c>
      <c r="U1" s="13" t="s">
        <v>21</v>
      </c>
    </row>
    <row r="2" spans="1:21" ht="17.25" customHeight="1">
      <c r="B2" s="4">
        <v>14</v>
      </c>
      <c r="H2" t="s">
        <v>2</v>
      </c>
      <c r="I2" t="s">
        <v>1</v>
      </c>
      <c r="J2">
        <v>2</v>
      </c>
      <c r="K2">
        <v>4</v>
      </c>
      <c r="L2">
        <v>9</v>
      </c>
      <c r="N2" s="18">
        <v>2</v>
      </c>
      <c r="O2" s="18">
        <v>2</v>
      </c>
      <c r="P2" s="18" t="s">
        <v>2</v>
      </c>
      <c r="Q2" s="25" t="s">
        <v>17</v>
      </c>
      <c r="R2" s="25" t="s">
        <v>18</v>
      </c>
      <c r="S2" s="25" t="s">
        <v>19</v>
      </c>
      <c r="T2" s="26"/>
      <c r="U2" s="13"/>
    </row>
    <row r="3" spans="1:21" ht="17.25" customHeight="1">
      <c r="B3" s="5">
        <v>17</v>
      </c>
      <c r="H3" t="s">
        <v>3</v>
      </c>
      <c r="I3" t="s">
        <v>1</v>
      </c>
      <c r="J3">
        <v>3</v>
      </c>
      <c r="K3">
        <v>5</v>
      </c>
      <c r="L3">
        <v>7</v>
      </c>
      <c r="N3" s="18">
        <v>3</v>
      </c>
      <c r="O3" s="18">
        <v>3</v>
      </c>
      <c r="P3" s="18" t="s">
        <v>3</v>
      </c>
      <c r="Q3" s="25"/>
      <c r="R3" s="25"/>
      <c r="S3" s="25"/>
      <c r="T3" s="26"/>
      <c r="U3" s="13"/>
    </row>
    <row r="4" spans="1:21" ht="17.25" customHeight="1">
      <c r="B4" s="5">
        <v>29</v>
      </c>
      <c r="C4" s="21">
        <f t="shared" ref="C4:C65" si="0">VLOOKUP(B4,$N$1:$O$36,2,FALSE)</f>
        <v>1</v>
      </c>
      <c r="D4" s="21" t="s">
        <v>0</v>
      </c>
      <c r="N4" s="18">
        <v>4</v>
      </c>
      <c r="O4" s="18">
        <v>1</v>
      </c>
      <c r="P4" s="18" t="s">
        <v>0</v>
      </c>
      <c r="Q4" s="14">
        <v>1</v>
      </c>
      <c r="R4" s="14">
        <v>2</v>
      </c>
      <c r="S4" s="14">
        <v>3</v>
      </c>
      <c r="T4" s="26"/>
      <c r="U4" s="13"/>
    </row>
    <row r="5" spans="1:21" ht="17.25" customHeight="1">
      <c r="A5" s="19">
        <v>1</v>
      </c>
      <c r="B5" s="5">
        <v>35</v>
      </c>
      <c r="C5" s="21">
        <f t="shared" si="0"/>
        <v>1</v>
      </c>
      <c r="D5" s="21" t="s">
        <v>0</v>
      </c>
      <c r="F5" s="2" t="s">
        <v>4</v>
      </c>
      <c r="G5">
        <v>1</v>
      </c>
      <c r="H5" s="9">
        <f>IF(F5="L",-2,1)</f>
        <v>1</v>
      </c>
      <c r="I5" s="10">
        <f>H5</f>
        <v>1</v>
      </c>
      <c r="N5" s="18">
        <v>5</v>
      </c>
      <c r="O5" s="18">
        <v>2</v>
      </c>
      <c r="P5" s="18" t="s">
        <v>2</v>
      </c>
      <c r="Q5" s="15">
        <f>IF($C5=1,0,)</f>
        <v>0</v>
      </c>
      <c r="R5" s="15">
        <f>IF($C5=2,0,1)</f>
        <v>1</v>
      </c>
      <c r="S5" s="15">
        <f>IF($C5=3,0,1)</f>
        <v>1</v>
      </c>
      <c r="T5" s="9">
        <f>MAX(Q5:S5)</f>
        <v>1</v>
      </c>
      <c r="U5" s="13">
        <f>HLOOKUP(C5,Q$4:$S5,A5,FALSE)</f>
        <v>1</v>
      </c>
    </row>
    <row r="6" spans="1:21" ht="17.25" customHeight="1">
      <c r="A6" s="19">
        <v>2</v>
      </c>
      <c r="B6" s="5">
        <v>35</v>
      </c>
      <c r="C6" s="21">
        <f t="shared" si="0"/>
        <v>1</v>
      </c>
      <c r="D6" s="21" t="s">
        <v>0</v>
      </c>
      <c r="F6" s="2" t="s">
        <v>4</v>
      </c>
      <c r="G6">
        <v>1</v>
      </c>
      <c r="H6" s="9">
        <f t="shared" ref="H6:H69" si="1">IF(F6="L",-2,1)</f>
        <v>1</v>
      </c>
      <c r="I6" s="10">
        <f>I5+H6</f>
        <v>2</v>
      </c>
      <c r="N6" s="18">
        <v>6</v>
      </c>
      <c r="O6" s="18">
        <v>3</v>
      </c>
      <c r="P6" s="27" t="s">
        <v>3</v>
      </c>
      <c r="Q6" s="17">
        <f>IF($C6=1,0,Q5+1)</f>
        <v>0</v>
      </c>
      <c r="R6" s="16">
        <f>IF($C6=2,0,R5+1)</f>
        <v>2</v>
      </c>
      <c r="S6" s="22">
        <f>IF($C6=3,0,S5+1)</f>
        <v>2</v>
      </c>
      <c r="T6" s="9">
        <f t="shared" ref="T6:T69" si="2">MAX(Q6:S6)</f>
        <v>2</v>
      </c>
      <c r="U6" s="13">
        <f>HLOOKUP(C6,Q$4:$S6,A6,FALSE)</f>
        <v>0</v>
      </c>
    </row>
    <row r="7" spans="1:21" ht="17.25" customHeight="1">
      <c r="A7" s="19">
        <v>3</v>
      </c>
      <c r="B7" s="5">
        <v>24</v>
      </c>
      <c r="C7" s="21">
        <f t="shared" si="0"/>
        <v>1</v>
      </c>
      <c r="D7" s="28" t="s">
        <v>0</v>
      </c>
      <c r="E7" s="20" t="str">
        <f>IF(OR(U7=LARGE(Q6:S6,1)),"-","+")</f>
        <v>+</v>
      </c>
      <c r="F7" s="2" t="s">
        <v>4</v>
      </c>
      <c r="G7">
        <v>1</v>
      </c>
      <c r="H7" s="9">
        <f t="shared" si="1"/>
        <v>1</v>
      </c>
      <c r="I7" s="10">
        <f t="shared" ref="I7:I70" si="3">I6+H7</f>
        <v>3</v>
      </c>
      <c r="K7" s="6" t="s">
        <v>5</v>
      </c>
      <c r="L7" s="7"/>
      <c r="N7" s="18">
        <v>7</v>
      </c>
      <c r="O7" s="18">
        <v>1</v>
      </c>
      <c r="P7" s="27" t="s">
        <v>0</v>
      </c>
      <c r="Q7" s="17">
        <f t="shared" ref="Q7:Q70" si="4">IF($C7=1,0,Q6+1)</f>
        <v>0</v>
      </c>
      <c r="R7" s="16">
        <f t="shared" ref="R7:R70" si="5">IF($C7=2,0,R6+1)</f>
        <v>3</v>
      </c>
      <c r="S7" s="22">
        <f t="shared" ref="S7:S70" si="6">IF($C7=3,0,S6+1)</f>
        <v>3</v>
      </c>
      <c r="T7" s="9">
        <f t="shared" si="2"/>
        <v>3</v>
      </c>
      <c r="U7" s="13">
        <f>HLOOKUP(C7,Q$4:$S7,A7,FALSE)</f>
        <v>0</v>
      </c>
    </row>
    <row r="8" spans="1:21" ht="17.25" customHeight="1">
      <c r="A8" s="19">
        <v>4</v>
      </c>
      <c r="B8" s="5">
        <v>6</v>
      </c>
      <c r="C8" s="21">
        <f t="shared" si="0"/>
        <v>3</v>
      </c>
      <c r="D8" s="28" t="s">
        <v>3</v>
      </c>
      <c r="E8" s="20" t="str">
        <f t="shared" ref="E8:E71" si="7">IF(OR(U8=LARGE(Q7:S7,1)),"-","+")</f>
        <v>-</v>
      </c>
      <c r="F8" s="2" t="s">
        <v>4</v>
      </c>
      <c r="G8">
        <v>1</v>
      </c>
      <c r="H8" s="9">
        <f t="shared" si="1"/>
        <v>1</v>
      </c>
      <c r="I8" s="10">
        <f t="shared" si="3"/>
        <v>4</v>
      </c>
      <c r="K8" s="8">
        <v>1</v>
      </c>
      <c r="L8" s="7" t="s">
        <v>6</v>
      </c>
      <c r="N8" s="18">
        <v>8</v>
      </c>
      <c r="O8" s="18">
        <v>2</v>
      </c>
      <c r="P8" s="27" t="s">
        <v>2</v>
      </c>
      <c r="Q8" s="17">
        <f t="shared" si="4"/>
        <v>1</v>
      </c>
      <c r="R8" s="16">
        <f t="shared" si="5"/>
        <v>4</v>
      </c>
      <c r="S8" s="22">
        <f t="shared" si="6"/>
        <v>0</v>
      </c>
      <c r="T8" s="9">
        <f t="shared" si="2"/>
        <v>4</v>
      </c>
      <c r="U8" s="13">
        <f>HLOOKUP(C8,Q$4:$S8,A8,FALSE)</f>
        <v>3</v>
      </c>
    </row>
    <row r="9" spans="1:21" ht="17.25" customHeight="1">
      <c r="A9" s="19">
        <v>5</v>
      </c>
      <c r="B9" s="5">
        <v>24</v>
      </c>
      <c r="C9" s="21">
        <f t="shared" si="0"/>
        <v>1</v>
      </c>
      <c r="D9" s="28" t="s">
        <v>0</v>
      </c>
      <c r="E9" s="20" t="str">
        <f t="shared" si="7"/>
        <v>+</v>
      </c>
      <c r="F9" s="2" t="s">
        <v>4</v>
      </c>
      <c r="G9">
        <v>1</v>
      </c>
      <c r="H9" s="9">
        <f t="shared" si="1"/>
        <v>1</v>
      </c>
      <c r="I9" s="10">
        <f t="shared" si="3"/>
        <v>5</v>
      </c>
      <c r="K9" s="8">
        <v>2</v>
      </c>
      <c r="L9" s="7" t="s">
        <v>7</v>
      </c>
      <c r="N9" s="18">
        <v>9</v>
      </c>
      <c r="O9" s="18">
        <v>3</v>
      </c>
      <c r="P9" s="27" t="s">
        <v>3</v>
      </c>
      <c r="Q9" s="17">
        <f t="shared" si="4"/>
        <v>0</v>
      </c>
      <c r="R9" s="16">
        <f t="shared" si="5"/>
        <v>5</v>
      </c>
      <c r="S9" s="22">
        <f t="shared" si="6"/>
        <v>1</v>
      </c>
      <c r="T9" s="9">
        <f t="shared" si="2"/>
        <v>5</v>
      </c>
      <c r="U9" s="13">
        <f>HLOOKUP(C9,Q$4:$S9,A9,FALSE)</f>
        <v>1</v>
      </c>
    </row>
    <row r="10" spans="1:21" ht="17.25" customHeight="1">
      <c r="A10" s="19">
        <v>6</v>
      </c>
      <c r="B10" s="5">
        <v>33</v>
      </c>
      <c r="C10" s="21">
        <f t="shared" si="0"/>
        <v>2</v>
      </c>
      <c r="D10" s="28" t="s">
        <v>2</v>
      </c>
      <c r="E10" s="20" t="str">
        <f t="shared" si="7"/>
        <v>-</v>
      </c>
      <c r="F10" s="2" t="s">
        <v>8</v>
      </c>
      <c r="G10">
        <v>1</v>
      </c>
      <c r="H10" s="9">
        <f t="shared" si="1"/>
        <v>-2</v>
      </c>
      <c r="I10" s="10">
        <f t="shared" si="3"/>
        <v>3</v>
      </c>
      <c r="K10" s="8">
        <v>3</v>
      </c>
      <c r="L10" s="7" t="s">
        <v>9</v>
      </c>
      <c r="N10" s="18">
        <v>10</v>
      </c>
      <c r="O10" s="18">
        <v>1</v>
      </c>
      <c r="P10" s="27" t="s">
        <v>0</v>
      </c>
      <c r="Q10" s="17">
        <f t="shared" si="4"/>
        <v>1</v>
      </c>
      <c r="R10" s="16">
        <f t="shared" si="5"/>
        <v>0</v>
      </c>
      <c r="S10" s="22">
        <f t="shared" si="6"/>
        <v>2</v>
      </c>
      <c r="T10" s="9">
        <f t="shared" si="2"/>
        <v>2</v>
      </c>
      <c r="U10" s="13">
        <f>HLOOKUP(C10,Q$4:$S10,A10,FALSE)</f>
        <v>5</v>
      </c>
    </row>
    <row r="11" spans="1:21" ht="17.25" customHeight="1">
      <c r="A11" s="19">
        <v>7</v>
      </c>
      <c r="B11" s="4">
        <v>14</v>
      </c>
      <c r="C11" s="21">
        <f t="shared" si="0"/>
        <v>3</v>
      </c>
      <c r="D11" s="28" t="s">
        <v>3</v>
      </c>
      <c r="E11" s="20" t="str">
        <f t="shared" si="7"/>
        <v>-</v>
      </c>
      <c r="F11" s="2" t="s">
        <v>8</v>
      </c>
      <c r="G11">
        <v>3</v>
      </c>
      <c r="H11" s="9">
        <f t="shared" si="1"/>
        <v>-2</v>
      </c>
      <c r="I11" s="10">
        <f t="shared" si="3"/>
        <v>1</v>
      </c>
      <c r="K11" s="8">
        <v>4</v>
      </c>
      <c r="L11" s="7" t="s">
        <v>10</v>
      </c>
      <c r="N11" s="18">
        <v>11</v>
      </c>
      <c r="O11" s="18">
        <v>2</v>
      </c>
      <c r="P11" s="27" t="s">
        <v>2</v>
      </c>
      <c r="Q11" s="17">
        <f t="shared" si="4"/>
        <v>2</v>
      </c>
      <c r="R11" s="16">
        <f t="shared" si="5"/>
        <v>1</v>
      </c>
      <c r="S11" s="22">
        <f t="shared" si="6"/>
        <v>0</v>
      </c>
      <c r="T11" s="9">
        <f t="shared" si="2"/>
        <v>2</v>
      </c>
      <c r="U11" s="13">
        <f>HLOOKUP(C11,Q$4:$S11,A11,FALSE)</f>
        <v>2</v>
      </c>
    </row>
    <row r="12" spans="1:21" ht="17.25" customHeight="1">
      <c r="A12" s="19">
        <v>8</v>
      </c>
      <c r="B12" s="5">
        <v>22</v>
      </c>
      <c r="C12" s="21">
        <f t="shared" si="0"/>
        <v>2</v>
      </c>
      <c r="D12" s="28" t="s">
        <v>2</v>
      </c>
      <c r="E12" s="20" t="str">
        <f t="shared" si="7"/>
        <v>+</v>
      </c>
      <c r="F12" s="2" t="s">
        <v>4</v>
      </c>
      <c r="G12">
        <v>5</v>
      </c>
      <c r="H12" s="9">
        <f t="shared" si="1"/>
        <v>1</v>
      </c>
      <c r="I12" s="10">
        <f t="shared" si="3"/>
        <v>2</v>
      </c>
      <c r="K12" s="8">
        <v>5</v>
      </c>
      <c r="L12" s="7" t="s">
        <v>11</v>
      </c>
      <c r="N12" s="18">
        <v>12</v>
      </c>
      <c r="O12" s="18">
        <v>3</v>
      </c>
      <c r="P12" s="27" t="s">
        <v>3</v>
      </c>
      <c r="Q12" s="17">
        <f t="shared" si="4"/>
        <v>3</v>
      </c>
      <c r="R12" s="16">
        <f t="shared" si="5"/>
        <v>0</v>
      </c>
      <c r="S12" s="22">
        <f t="shared" si="6"/>
        <v>1</v>
      </c>
      <c r="T12" s="9">
        <f t="shared" si="2"/>
        <v>3</v>
      </c>
      <c r="U12" s="13">
        <f>HLOOKUP(C12,Q$4:$S12,A12,FALSE)</f>
        <v>1</v>
      </c>
    </row>
    <row r="13" spans="1:21" ht="17.25" customHeight="1">
      <c r="A13" s="19">
        <v>9</v>
      </c>
      <c r="B13" s="5">
        <v>24</v>
      </c>
      <c r="C13" s="21">
        <f t="shared" si="0"/>
        <v>1</v>
      </c>
      <c r="D13" s="28" t="s">
        <v>0</v>
      </c>
      <c r="E13" s="20" t="str">
        <f t="shared" si="7"/>
        <v>-</v>
      </c>
      <c r="F13" s="2" t="s">
        <v>8</v>
      </c>
      <c r="G13">
        <v>4</v>
      </c>
      <c r="H13" s="9">
        <f t="shared" si="1"/>
        <v>-2</v>
      </c>
      <c r="I13" s="10">
        <f t="shared" si="3"/>
        <v>0</v>
      </c>
      <c r="K13" s="8">
        <v>6</v>
      </c>
      <c r="L13" s="7" t="s">
        <v>12</v>
      </c>
      <c r="N13" s="18">
        <v>13</v>
      </c>
      <c r="O13" s="18">
        <v>2</v>
      </c>
      <c r="P13" s="27" t="s">
        <v>0</v>
      </c>
      <c r="Q13" s="17">
        <f t="shared" si="4"/>
        <v>0</v>
      </c>
      <c r="R13" s="16">
        <f t="shared" si="5"/>
        <v>1</v>
      </c>
      <c r="S13" s="22">
        <f t="shared" si="6"/>
        <v>2</v>
      </c>
      <c r="T13" s="9">
        <f t="shared" si="2"/>
        <v>2</v>
      </c>
      <c r="U13" s="13">
        <f>HLOOKUP(C13,Q$4:$S13,A13,FALSE)</f>
        <v>3</v>
      </c>
    </row>
    <row r="14" spans="1:21" ht="17.25" customHeight="1">
      <c r="A14" s="19">
        <v>10</v>
      </c>
      <c r="B14" s="5">
        <v>15</v>
      </c>
      <c r="C14" s="21">
        <f t="shared" si="0"/>
        <v>1</v>
      </c>
      <c r="D14" s="28" t="s">
        <v>0</v>
      </c>
      <c r="E14" s="20" t="str">
        <f t="shared" si="7"/>
        <v>+</v>
      </c>
      <c r="F14" s="2" t="s">
        <v>4</v>
      </c>
      <c r="G14">
        <v>6</v>
      </c>
      <c r="H14" s="9">
        <f t="shared" si="1"/>
        <v>1</v>
      </c>
      <c r="I14" s="10">
        <f t="shared" si="3"/>
        <v>1</v>
      </c>
      <c r="K14" s="8">
        <v>7</v>
      </c>
      <c r="L14" s="7" t="s">
        <v>13</v>
      </c>
      <c r="N14" s="18">
        <v>14</v>
      </c>
      <c r="O14" s="18">
        <v>3</v>
      </c>
      <c r="P14" s="27" t="s">
        <v>2</v>
      </c>
      <c r="Q14" s="17">
        <f t="shared" si="4"/>
        <v>0</v>
      </c>
      <c r="R14" s="16">
        <f t="shared" si="5"/>
        <v>2</v>
      </c>
      <c r="S14" s="22">
        <f t="shared" si="6"/>
        <v>3</v>
      </c>
      <c r="T14" s="9">
        <f t="shared" si="2"/>
        <v>3</v>
      </c>
      <c r="U14" s="13">
        <f>HLOOKUP(C14,Q$4:$S14,A14,FALSE)</f>
        <v>0</v>
      </c>
    </row>
    <row r="15" spans="1:21" ht="17.25" customHeight="1">
      <c r="A15" s="19">
        <v>11</v>
      </c>
      <c r="B15" s="5">
        <v>26</v>
      </c>
      <c r="C15" s="21">
        <f t="shared" si="0"/>
        <v>1</v>
      </c>
      <c r="D15" s="28"/>
      <c r="E15" s="20" t="str">
        <f t="shared" si="7"/>
        <v>+</v>
      </c>
      <c r="F15" s="2" t="s">
        <v>4</v>
      </c>
      <c r="G15">
        <v>5</v>
      </c>
      <c r="H15" s="9">
        <f t="shared" si="1"/>
        <v>1</v>
      </c>
      <c r="I15" s="10">
        <f t="shared" si="3"/>
        <v>2</v>
      </c>
      <c r="K15" s="8">
        <v>8</v>
      </c>
      <c r="L15" s="7" t="s">
        <v>14</v>
      </c>
      <c r="N15" s="18">
        <v>15</v>
      </c>
      <c r="O15" s="18">
        <v>1</v>
      </c>
      <c r="P15" s="27" t="s">
        <v>3</v>
      </c>
      <c r="Q15" s="17">
        <f t="shared" si="4"/>
        <v>0</v>
      </c>
      <c r="R15" s="16">
        <f t="shared" si="5"/>
        <v>3</v>
      </c>
      <c r="S15" s="22">
        <f t="shared" si="6"/>
        <v>4</v>
      </c>
      <c r="T15" s="9">
        <f t="shared" si="2"/>
        <v>4</v>
      </c>
      <c r="U15" s="13">
        <f>HLOOKUP(C15,Q$4:$S15,A15,FALSE)</f>
        <v>0</v>
      </c>
    </row>
    <row r="16" spans="1:21" ht="17.25" customHeight="1">
      <c r="A16" s="19">
        <v>12</v>
      </c>
      <c r="B16" s="4">
        <v>3</v>
      </c>
      <c r="C16" s="21">
        <f t="shared" si="0"/>
        <v>3</v>
      </c>
      <c r="D16" s="28"/>
      <c r="E16" s="20" t="str">
        <f t="shared" si="7"/>
        <v>-</v>
      </c>
      <c r="F16" s="2" t="s">
        <v>8</v>
      </c>
      <c r="G16">
        <v>4</v>
      </c>
      <c r="H16" s="9">
        <f t="shared" si="1"/>
        <v>-2</v>
      </c>
      <c r="I16" s="10">
        <f t="shared" si="3"/>
        <v>0</v>
      </c>
      <c r="K16" s="8">
        <v>9</v>
      </c>
      <c r="L16" s="7" t="s">
        <v>15</v>
      </c>
      <c r="N16" s="18">
        <v>16</v>
      </c>
      <c r="O16" s="18">
        <v>2</v>
      </c>
      <c r="P16" s="27" t="s">
        <v>0</v>
      </c>
      <c r="Q16" s="17">
        <f t="shared" si="4"/>
        <v>1</v>
      </c>
      <c r="R16" s="16">
        <f t="shared" si="5"/>
        <v>4</v>
      </c>
      <c r="S16" s="22">
        <f t="shared" si="6"/>
        <v>0</v>
      </c>
      <c r="T16" s="9">
        <f t="shared" si="2"/>
        <v>4</v>
      </c>
      <c r="U16" s="13">
        <f>HLOOKUP(C16,Q$4:$S16,A16,FALSE)</f>
        <v>4</v>
      </c>
    </row>
    <row r="17" spans="1:21" ht="17.25" customHeight="1">
      <c r="A17" s="19">
        <v>13</v>
      </c>
      <c r="B17" s="5">
        <v>17</v>
      </c>
      <c r="C17" s="21">
        <f t="shared" si="0"/>
        <v>3</v>
      </c>
      <c r="D17" s="28"/>
      <c r="E17" s="20" t="str">
        <f t="shared" si="7"/>
        <v>+</v>
      </c>
      <c r="F17" s="2" t="s">
        <v>8</v>
      </c>
      <c r="G17">
        <v>6</v>
      </c>
      <c r="H17" s="9">
        <f t="shared" si="1"/>
        <v>-2</v>
      </c>
      <c r="I17" s="10">
        <f t="shared" si="3"/>
        <v>-2</v>
      </c>
      <c r="N17" s="18">
        <v>17</v>
      </c>
      <c r="O17" s="18">
        <v>3</v>
      </c>
      <c r="P17" s="27" t="s">
        <v>2</v>
      </c>
      <c r="Q17" s="17">
        <f t="shared" si="4"/>
        <v>2</v>
      </c>
      <c r="R17" s="16">
        <f t="shared" si="5"/>
        <v>5</v>
      </c>
      <c r="S17" s="22">
        <f t="shared" si="6"/>
        <v>0</v>
      </c>
      <c r="T17" s="9">
        <f t="shared" si="2"/>
        <v>5</v>
      </c>
      <c r="U17" s="13">
        <f>HLOOKUP(C17,Q$4:$S17,A17,FALSE)</f>
        <v>0</v>
      </c>
    </row>
    <row r="18" spans="1:21" ht="17.25" customHeight="1">
      <c r="A18" s="19">
        <v>14</v>
      </c>
      <c r="B18" s="4">
        <v>21</v>
      </c>
      <c r="C18" s="21">
        <f t="shared" si="0"/>
        <v>1</v>
      </c>
      <c r="D18" s="28"/>
      <c r="E18" s="20" t="str">
        <f t="shared" si="7"/>
        <v>+</v>
      </c>
      <c r="F18" s="2" t="s">
        <v>4</v>
      </c>
      <c r="G18">
        <v>8</v>
      </c>
      <c r="H18" s="9">
        <f t="shared" si="1"/>
        <v>1</v>
      </c>
      <c r="I18" s="10">
        <f t="shared" si="3"/>
        <v>-1</v>
      </c>
      <c r="N18" s="18">
        <v>18</v>
      </c>
      <c r="O18" s="18">
        <v>1</v>
      </c>
      <c r="P18" s="27" t="s">
        <v>3</v>
      </c>
      <c r="Q18" s="17">
        <f t="shared" si="4"/>
        <v>0</v>
      </c>
      <c r="R18" s="16">
        <f t="shared" si="5"/>
        <v>6</v>
      </c>
      <c r="S18" s="22">
        <f t="shared" si="6"/>
        <v>1</v>
      </c>
      <c r="T18" s="9">
        <f t="shared" si="2"/>
        <v>6</v>
      </c>
      <c r="U18" s="13">
        <f>HLOOKUP(C18,Q$4:$S18,A18,FALSE)</f>
        <v>2</v>
      </c>
    </row>
    <row r="19" spans="1:21" ht="17.25" customHeight="1">
      <c r="A19" s="19">
        <v>15</v>
      </c>
      <c r="B19" s="4">
        <v>7</v>
      </c>
      <c r="C19" s="21">
        <f t="shared" si="0"/>
        <v>1</v>
      </c>
      <c r="D19" s="28"/>
      <c r="E19" s="20" t="str">
        <f t="shared" si="7"/>
        <v>+</v>
      </c>
      <c r="F19" s="2" t="s">
        <v>4</v>
      </c>
      <c r="G19">
        <v>7</v>
      </c>
      <c r="H19" s="9">
        <f t="shared" si="1"/>
        <v>1</v>
      </c>
      <c r="I19" s="10">
        <f t="shared" si="3"/>
        <v>0</v>
      </c>
      <c r="N19" s="18">
        <v>19</v>
      </c>
      <c r="O19" s="18">
        <v>2</v>
      </c>
      <c r="P19" s="27" t="s">
        <v>0</v>
      </c>
      <c r="Q19" s="17">
        <f t="shared" si="4"/>
        <v>0</v>
      </c>
      <c r="R19" s="16">
        <f t="shared" si="5"/>
        <v>7</v>
      </c>
      <c r="S19" s="22">
        <f t="shared" si="6"/>
        <v>2</v>
      </c>
      <c r="T19" s="9">
        <f t="shared" si="2"/>
        <v>7</v>
      </c>
      <c r="U19" s="13">
        <f>HLOOKUP(C19,Q$4:$S19,A19,FALSE)</f>
        <v>0</v>
      </c>
    </row>
    <row r="20" spans="1:21" ht="17.25" customHeight="1">
      <c r="A20" s="19">
        <v>16</v>
      </c>
      <c r="B20" s="5">
        <v>11</v>
      </c>
      <c r="C20" s="21">
        <f t="shared" si="0"/>
        <v>2</v>
      </c>
      <c r="D20" s="28"/>
      <c r="E20" s="20" t="str">
        <f t="shared" si="7"/>
        <v>-</v>
      </c>
      <c r="F20" s="2" t="s">
        <v>4</v>
      </c>
      <c r="G20">
        <v>6</v>
      </c>
      <c r="H20" s="9">
        <f t="shared" si="1"/>
        <v>1</v>
      </c>
      <c r="I20" s="10">
        <f t="shared" si="3"/>
        <v>1</v>
      </c>
      <c r="N20" s="18">
        <v>20</v>
      </c>
      <c r="O20" s="18">
        <v>3</v>
      </c>
      <c r="P20" s="27" t="s">
        <v>2</v>
      </c>
      <c r="Q20" s="17">
        <f t="shared" si="4"/>
        <v>1</v>
      </c>
      <c r="R20" s="16">
        <f t="shared" si="5"/>
        <v>0</v>
      </c>
      <c r="S20" s="22">
        <f t="shared" si="6"/>
        <v>3</v>
      </c>
      <c r="T20" s="9">
        <f t="shared" si="2"/>
        <v>3</v>
      </c>
      <c r="U20" s="13">
        <f>HLOOKUP(C20,Q$4:$S20,A20,FALSE)</f>
        <v>7</v>
      </c>
    </row>
    <row r="21" spans="1:21" ht="17.25" customHeight="1">
      <c r="A21" s="19">
        <v>17</v>
      </c>
      <c r="B21" s="4">
        <v>3</v>
      </c>
      <c r="C21" s="21">
        <f t="shared" si="0"/>
        <v>3</v>
      </c>
      <c r="D21" s="28"/>
      <c r="E21" s="20" t="str">
        <f t="shared" si="7"/>
        <v>-</v>
      </c>
      <c r="F21" s="2" t="s">
        <v>8</v>
      </c>
      <c r="G21">
        <v>5</v>
      </c>
      <c r="H21" s="9">
        <f t="shared" si="1"/>
        <v>-2</v>
      </c>
      <c r="I21" s="10">
        <f t="shared" si="3"/>
        <v>-1</v>
      </c>
      <c r="N21" s="18">
        <v>21</v>
      </c>
      <c r="O21" s="18">
        <v>1</v>
      </c>
      <c r="P21" s="27" t="s">
        <v>3</v>
      </c>
      <c r="Q21" s="17">
        <f t="shared" si="4"/>
        <v>2</v>
      </c>
      <c r="R21" s="16">
        <f t="shared" si="5"/>
        <v>1</v>
      </c>
      <c r="S21" s="22">
        <f t="shared" si="6"/>
        <v>0</v>
      </c>
      <c r="T21" s="9">
        <f t="shared" si="2"/>
        <v>2</v>
      </c>
      <c r="U21" s="13">
        <f>HLOOKUP(C21,Q$4:$S21,A21,FALSE)</f>
        <v>3</v>
      </c>
    </row>
    <row r="22" spans="1:21" ht="17.25" customHeight="1">
      <c r="A22" s="19">
        <v>18</v>
      </c>
      <c r="B22" s="4">
        <v>23</v>
      </c>
      <c r="C22" s="21">
        <f t="shared" si="0"/>
        <v>3</v>
      </c>
      <c r="D22" s="28"/>
      <c r="E22" s="20" t="str">
        <f t="shared" si="7"/>
        <v>+</v>
      </c>
      <c r="F22" s="2" t="s">
        <v>8</v>
      </c>
      <c r="G22">
        <v>7</v>
      </c>
      <c r="H22" s="9">
        <f t="shared" si="1"/>
        <v>-2</v>
      </c>
      <c r="I22" s="10">
        <f t="shared" si="3"/>
        <v>-3</v>
      </c>
      <c r="N22" s="18">
        <v>22</v>
      </c>
      <c r="O22" s="18">
        <v>2</v>
      </c>
      <c r="P22" s="27" t="s">
        <v>0</v>
      </c>
      <c r="Q22" s="17">
        <f t="shared" si="4"/>
        <v>3</v>
      </c>
      <c r="R22" s="16">
        <f t="shared" si="5"/>
        <v>2</v>
      </c>
      <c r="S22" s="22">
        <f t="shared" si="6"/>
        <v>0</v>
      </c>
      <c r="T22" s="9">
        <f t="shared" si="2"/>
        <v>3</v>
      </c>
      <c r="U22" s="13">
        <f>HLOOKUP(C22,Q$4:$S22,A22,FALSE)</f>
        <v>0</v>
      </c>
    </row>
    <row r="23" spans="1:21" ht="17.25" customHeight="1">
      <c r="A23" s="19">
        <v>19</v>
      </c>
      <c r="B23" s="5">
        <v>10</v>
      </c>
      <c r="C23" s="21">
        <f t="shared" si="0"/>
        <v>1</v>
      </c>
      <c r="D23" s="28"/>
      <c r="E23" s="20" t="str">
        <f t="shared" si="7"/>
        <v>-</v>
      </c>
      <c r="F23" s="2" t="s">
        <v>4</v>
      </c>
      <c r="G23">
        <v>9</v>
      </c>
      <c r="H23" s="9">
        <f t="shared" si="1"/>
        <v>1</v>
      </c>
      <c r="I23" s="10">
        <f t="shared" si="3"/>
        <v>-2</v>
      </c>
      <c r="N23" s="18">
        <v>23</v>
      </c>
      <c r="O23" s="18">
        <v>3</v>
      </c>
      <c r="P23" s="27" t="s">
        <v>2</v>
      </c>
      <c r="Q23" s="17">
        <f t="shared" si="4"/>
        <v>0</v>
      </c>
      <c r="R23" s="16">
        <f t="shared" si="5"/>
        <v>3</v>
      </c>
      <c r="S23" s="22">
        <f t="shared" si="6"/>
        <v>1</v>
      </c>
      <c r="T23" s="9">
        <f t="shared" si="2"/>
        <v>3</v>
      </c>
      <c r="U23" s="13">
        <f>HLOOKUP(C23,Q$4:$S23,A23,FALSE)</f>
        <v>3</v>
      </c>
    </row>
    <row r="24" spans="1:21" ht="17.25" customHeight="1">
      <c r="A24" s="19">
        <v>20</v>
      </c>
      <c r="B24" s="5">
        <v>11</v>
      </c>
      <c r="C24" s="21">
        <f t="shared" si="0"/>
        <v>2</v>
      </c>
      <c r="D24" s="28"/>
      <c r="E24" s="20" t="str">
        <f t="shared" si="7"/>
        <v>-</v>
      </c>
      <c r="F24" s="2" t="s">
        <v>8</v>
      </c>
      <c r="G24">
        <v>8</v>
      </c>
      <c r="H24" s="9">
        <f t="shared" si="1"/>
        <v>-2</v>
      </c>
      <c r="I24" s="10">
        <f t="shared" si="3"/>
        <v>-4</v>
      </c>
      <c r="N24" s="18">
        <v>24</v>
      </c>
      <c r="O24" s="18">
        <v>1</v>
      </c>
      <c r="P24" s="27" t="s">
        <v>3</v>
      </c>
      <c r="Q24" s="17">
        <f t="shared" si="4"/>
        <v>1</v>
      </c>
      <c r="R24" s="16">
        <f t="shared" si="5"/>
        <v>0</v>
      </c>
      <c r="S24" s="22">
        <f t="shared" si="6"/>
        <v>2</v>
      </c>
      <c r="T24" s="9">
        <f t="shared" si="2"/>
        <v>2</v>
      </c>
      <c r="U24" s="13">
        <f>HLOOKUP(C24,Q$4:$S24,A24,FALSE)</f>
        <v>3</v>
      </c>
    </row>
    <row r="25" spans="1:21" ht="17.25" customHeight="1">
      <c r="A25" s="19">
        <v>21</v>
      </c>
      <c r="B25" s="4">
        <v>36</v>
      </c>
      <c r="C25" s="21">
        <f t="shared" si="0"/>
        <v>2</v>
      </c>
      <c r="D25" s="28"/>
      <c r="E25" s="20" t="str">
        <f t="shared" si="7"/>
        <v>+</v>
      </c>
      <c r="F25" s="2" t="s">
        <v>8</v>
      </c>
      <c r="G25">
        <v>10</v>
      </c>
      <c r="H25" s="9">
        <f t="shared" si="1"/>
        <v>-2</v>
      </c>
      <c r="I25" s="10">
        <f t="shared" si="3"/>
        <v>-6</v>
      </c>
      <c r="N25" s="18">
        <v>25</v>
      </c>
      <c r="O25" s="18">
        <v>3</v>
      </c>
      <c r="P25" s="27" t="s">
        <v>0</v>
      </c>
      <c r="Q25" s="17">
        <f t="shared" si="4"/>
        <v>2</v>
      </c>
      <c r="R25" s="16">
        <f t="shared" si="5"/>
        <v>0</v>
      </c>
      <c r="S25" s="22">
        <f t="shared" si="6"/>
        <v>3</v>
      </c>
      <c r="T25" s="9">
        <f t="shared" si="2"/>
        <v>3</v>
      </c>
      <c r="U25" s="13">
        <f>HLOOKUP(C25,Q$4:$S25,A25,FALSE)</f>
        <v>0</v>
      </c>
    </row>
    <row r="26" spans="1:21" ht="17.25" customHeight="1">
      <c r="A26" s="19">
        <v>22</v>
      </c>
      <c r="B26" s="5">
        <v>31</v>
      </c>
      <c r="C26" s="21">
        <f t="shared" si="0"/>
        <v>3</v>
      </c>
      <c r="D26" s="28"/>
      <c r="E26" s="20" t="str">
        <f t="shared" si="7"/>
        <v>-</v>
      </c>
      <c r="F26" s="2" t="s">
        <v>4</v>
      </c>
      <c r="G26">
        <v>12</v>
      </c>
      <c r="H26" s="9">
        <f t="shared" si="1"/>
        <v>1</v>
      </c>
      <c r="I26" s="10">
        <f t="shared" si="3"/>
        <v>-5</v>
      </c>
      <c r="N26" s="18">
        <v>26</v>
      </c>
      <c r="O26" s="18">
        <v>1</v>
      </c>
      <c r="P26" s="27" t="s">
        <v>2</v>
      </c>
      <c r="Q26" s="17">
        <f t="shared" si="4"/>
        <v>3</v>
      </c>
      <c r="R26" s="16">
        <f t="shared" si="5"/>
        <v>1</v>
      </c>
      <c r="S26" s="22">
        <f t="shared" si="6"/>
        <v>0</v>
      </c>
      <c r="T26" s="9">
        <f t="shared" si="2"/>
        <v>3</v>
      </c>
      <c r="U26" s="13">
        <f>HLOOKUP(C26,Q$4:$S26,A26,FALSE)</f>
        <v>3</v>
      </c>
    </row>
    <row r="27" spans="1:21" ht="17.25" customHeight="1">
      <c r="A27" s="19">
        <v>23</v>
      </c>
      <c r="B27" s="4">
        <v>9</v>
      </c>
      <c r="C27" s="21">
        <f t="shared" si="0"/>
        <v>3</v>
      </c>
      <c r="D27" s="28"/>
      <c r="E27" s="20" t="str">
        <f t="shared" si="7"/>
        <v>+</v>
      </c>
      <c r="F27" s="2" t="s">
        <v>8</v>
      </c>
      <c r="G27">
        <v>11</v>
      </c>
      <c r="H27" s="9">
        <f t="shared" si="1"/>
        <v>-2</v>
      </c>
      <c r="I27" s="10">
        <f t="shared" si="3"/>
        <v>-7</v>
      </c>
      <c r="N27" s="18">
        <v>27</v>
      </c>
      <c r="O27" s="18">
        <v>2</v>
      </c>
      <c r="P27" s="27" t="s">
        <v>3</v>
      </c>
      <c r="Q27" s="17">
        <f t="shared" si="4"/>
        <v>4</v>
      </c>
      <c r="R27" s="16">
        <f t="shared" si="5"/>
        <v>2</v>
      </c>
      <c r="S27" s="22">
        <f t="shared" si="6"/>
        <v>0</v>
      </c>
      <c r="T27" s="9">
        <f t="shared" si="2"/>
        <v>4</v>
      </c>
      <c r="U27" s="13">
        <f>HLOOKUP(C27,Q$4:$S27,A27,FALSE)</f>
        <v>0</v>
      </c>
    </row>
    <row r="28" spans="1:21" ht="17.25" customHeight="1">
      <c r="A28" s="19">
        <v>24</v>
      </c>
      <c r="B28" s="4">
        <v>30</v>
      </c>
      <c r="C28" s="21">
        <f t="shared" si="0"/>
        <v>2</v>
      </c>
      <c r="D28" s="28"/>
      <c r="E28" s="20" t="str">
        <f t="shared" si="7"/>
        <v>+</v>
      </c>
      <c r="F28" s="2" t="s">
        <v>4</v>
      </c>
      <c r="G28">
        <v>13</v>
      </c>
      <c r="H28" s="9">
        <f t="shared" si="1"/>
        <v>1</v>
      </c>
      <c r="I28" s="10">
        <f t="shared" si="3"/>
        <v>-6</v>
      </c>
      <c r="N28" s="18">
        <v>28</v>
      </c>
      <c r="O28" s="18">
        <v>3</v>
      </c>
      <c r="P28" s="27" t="s">
        <v>0</v>
      </c>
      <c r="Q28" s="17">
        <f t="shared" si="4"/>
        <v>5</v>
      </c>
      <c r="R28" s="16">
        <f t="shared" si="5"/>
        <v>0</v>
      </c>
      <c r="S28" s="22">
        <f t="shared" si="6"/>
        <v>1</v>
      </c>
      <c r="T28" s="9">
        <f t="shared" si="2"/>
        <v>5</v>
      </c>
      <c r="U28" s="13">
        <f>HLOOKUP(C28,Q$4:$S28,A28,FALSE)</f>
        <v>2</v>
      </c>
    </row>
    <row r="29" spans="1:21" ht="17.25" customHeight="1">
      <c r="A29" s="19">
        <v>25</v>
      </c>
      <c r="B29" s="4">
        <v>16</v>
      </c>
      <c r="C29" s="21">
        <f t="shared" si="0"/>
        <v>2</v>
      </c>
      <c r="D29" s="28"/>
      <c r="E29" s="20" t="str">
        <f t="shared" si="7"/>
        <v>+</v>
      </c>
      <c r="F29" s="2" t="s">
        <v>4</v>
      </c>
      <c r="G29">
        <v>12</v>
      </c>
      <c r="H29" s="9">
        <f t="shared" si="1"/>
        <v>1</v>
      </c>
      <c r="I29" s="10">
        <f t="shared" si="3"/>
        <v>-5</v>
      </c>
      <c r="N29" s="18">
        <v>29</v>
      </c>
      <c r="O29" s="18">
        <v>1</v>
      </c>
      <c r="P29" s="27" t="s">
        <v>2</v>
      </c>
      <c r="Q29" s="17">
        <f t="shared" si="4"/>
        <v>6</v>
      </c>
      <c r="R29" s="16">
        <f t="shared" si="5"/>
        <v>0</v>
      </c>
      <c r="S29" s="22">
        <f t="shared" si="6"/>
        <v>2</v>
      </c>
      <c r="T29" s="9">
        <f t="shared" si="2"/>
        <v>6</v>
      </c>
      <c r="U29" s="13">
        <f>HLOOKUP(C29,Q$4:$S29,A29,FALSE)</f>
        <v>0</v>
      </c>
    </row>
    <row r="30" spans="1:21" ht="17.25" customHeight="1">
      <c r="A30" s="19">
        <v>26</v>
      </c>
      <c r="B30" s="5">
        <v>24</v>
      </c>
      <c r="C30" s="21">
        <f t="shared" si="0"/>
        <v>1</v>
      </c>
      <c r="D30" s="28"/>
      <c r="E30" s="20" t="str">
        <f t="shared" si="7"/>
        <v>-</v>
      </c>
      <c r="F30" s="2" t="s">
        <v>4</v>
      </c>
      <c r="G30">
        <v>11</v>
      </c>
      <c r="H30" s="9">
        <f t="shared" si="1"/>
        <v>1</v>
      </c>
      <c r="I30" s="10">
        <f t="shared" si="3"/>
        <v>-4</v>
      </c>
      <c r="N30" s="18">
        <v>30</v>
      </c>
      <c r="O30" s="18">
        <v>2</v>
      </c>
      <c r="P30" s="27" t="s">
        <v>3</v>
      </c>
      <c r="Q30" s="17">
        <f t="shared" si="4"/>
        <v>0</v>
      </c>
      <c r="R30" s="16">
        <f t="shared" si="5"/>
        <v>1</v>
      </c>
      <c r="S30" s="22">
        <f t="shared" si="6"/>
        <v>3</v>
      </c>
      <c r="T30" s="9">
        <f t="shared" si="2"/>
        <v>3</v>
      </c>
      <c r="U30" s="13">
        <f>HLOOKUP(C30,Q$4:$S30,A30,FALSE)</f>
        <v>6</v>
      </c>
    </row>
    <row r="31" spans="1:21" ht="17.25" customHeight="1">
      <c r="A31" s="19">
        <v>27</v>
      </c>
      <c r="B31" s="5">
        <v>31</v>
      </c>
      <c r="C31" s="21">
        <f t="shared" si="0"/>
        <v>3</v>
      </c>
      <c r="D31" s="28"/>
      <c r="E31" s="20" t="str">
        <f t="shared" si="7"/>
        <v>-</v>
      </c>
      <c r="F31" s="2" t="s">
        <v>8</v>
      </c>
      <c r="G31">
        <v>10</v>
      </c>
      <c r="H31" s="9">
        <f t="shared" si="1"/>
        <v>-2</v>
      </c>
      <c r="I31" s="10">
        <f t="shared" si="3"/>
        <v>-6</v>
      </c>
      <c r="N31" s="18">
        <v>31</v>
      </c>
      <c r="O31" s="18">
        <v>3</v>
      </c>
      <c r="P31" s="27" t="s">
        <v>0</v>
      </c>
      <c r="Q31" s="17">
        <f t="shared" si="4"/>
        <v>1</v>
      </c>
      <c r="R31" s="16">
        <f t="shared" si="5"/>
        <v>2</v>
      </c>
      <c r="S31" s="22">
        <f t="shared" si="6"/>
        <v>0</v>
      </c>
      <c r="T31" s="9">
        <f t="shared" si="2"/>
        <v>2</v>
      </c>
      <c r="U31" s="13">
        <f>HLOOKUP(C31,Q$4:$S31,A31,FALSE)</f>
        <v>3</v>
      </c>
    </row>
    <row r="32" spans="1:21" ht="17.25" customHeight="1">
      <c r="A32" s="19">
        <v>28</v>
      </c>
      <c r="B32" s="4">
        <v>36</v>
      </c>
      <c r="C32" s="21">
        <f t="shared" si="0"/>
        <v>2</v>
      </c>
      <c r="D32" s="28"/>
      <c r="E32" s="20" t="str">
        <f t="shared" si="7"/>
        <v>-</v>
      </c>
      <c r="F32" s="2" t="s">
        <v>8</v>
      </c>
      <c r="G32">
        <v>12</v>
      </c>
      <c r="H32" s="9">
        <f t="shared" si="1"/>
        <v>-2</v>
      </c>
      <c r="I32" s="10">
        <f t="shared" si="3"/>
        <v>-8</v>
      </c>
      <c r="N32" s="18">
        <v>32</v>
      </c>
      <c r="O32" s="18">
        <v>1</v>
      </c>
      <c r="P32" s="27" t="s">
        <v>2</v>
      </c>
      <c r="Q32" s="17">
        <f t="shared" si="4"/>
        <v>2</v>
      </c>
      <c r="R32" s="16">
        <f t="shared" si="5"/>
        <v>0</v>
      </c>
      <c r="S32" s="22">
        <f t="shared" si="6"/>
        <v>1</v>
      </c>
      <c r="T32" s="9">
        <f t="shared" si="2"/>
        <v>2</v>
      </c>
      <c r="U32" s="13">
        <f>HLOOKUP(C32,Q$4:$S32,A32,FALSE)</f>
        <v>2</v>
      </c>
    </row>
    <row r="33" spans="1:21" ht="17.25" customHeight="1">
      <c r="A33" s="19">
        <v>29</v>
      </c>
      <c r="B33" s="5">
        <v>6</v>
      </c>
      <c r="C33" s="21">
        <f t="shared" si="0"/>
        <v>3</v>
      </c>
      <c r="D33" s="28"/>
      <c r="E33" s="20" t="str">
        <f t="shared" si="7"/>
        <v>+</v>
      </c>
      <c r="F33" s="2" t="s">
        <v>8</v>
      </c>
      <c r="G33">
        <v>14</v>
      </c>
      <c r="H33" s="9">
        <f t="shared" si="1"/>
        <v>-2</v>
      </c>
      <c r="I33" s="10">
        <f t="shared" si="3"/>
        <v>-10</v>
      </c>
      <c r="N33" s="18">
        <v>33</v>
      </c>
      <c r="O33" s="18">
        <v>2</v>
      </c>
      <c r="P33" s="27" t="s">
        <v>3</v>
      </c>
      <c r="Q33" s="17">
        <f t="shared" si="4"/>
        <v>3</v>
      </c>
      <c r="R33" s="16">
        <f t="shared" si="5"/>
        <v>1</v>
      </c>
      <c r="S33" s="22">
        <f t="shared" si="6"/>
        <v>0</v>
      </c>
      <c r="T33" s="9">
        <f t="shared" si="2"/>
        <v>3</v>
      </c>
      <c r="U33" s="13">
        <f>HLOOKUP(C33,Q$4:$S33,A33,FALSE)</f>
        <v>1</v>
      </c>
    </row>
    <row r="34" spans="1:21" ht="17.25" customHeight="1">
      <c r="A34" s="19">
        <v>30</v>
      </c>
      <c r="B34" s="5">
        <v>8</v>
      </c>
      <c r="C34" s="21">
        <f t="shared" si="0"/>
        <v>2</v>
      </c>
      <c r="D34" s="28"/>
      <c r="E34" s="20" t="str">
        <f t="shared" si="7"/>
        <v>+</v>
      </c>
      <c r="F34" s="2" t="s">
        <v>4</v>
      </c>
      <c r="G34">
        <v>16</v>
      </c>
      <c r="H34" s="9">
        <f t="shared" si="1"/>
        <v>1</v>
      </c>
      <c r="I34" s="10">
        <f t="shared" si="3"/>
        <v>-9</v>
      </c>
      <c r="N34" s="18">
        <v>34</v>
      </c>
      <c r="O34" s="18">
        <v>3</v>
      </c>
      <c r="P34" s="27" t="s">
        <v>0</v>
      </c>
      <c r="Q34" s="17">
        <f t="shared" si="4"/>
        <v>4</v>
      </c>
      <c r="R34" s="16">
        <f t="shared" si="5"/>
        <v>0</v>
      </c>
      <c r="S34" s="22">
        <f t="shared" si="6"/>
        <v>1</v>
      </c>
      <c r="T34" s="9">
        <f t="shared" si="2"/>
        <v>4</v>
      </c>
      <c r="U34" s="13">
        <f>HLOOKUP(C34,Q$4:$S34,A34,FALSE)</f>
        <v>1</v>
      </c>
    </row>
    <row r="35" spans="1:21" ht="17.25" customHeight="1">
      <c r="A35" s="19">
        <v>31</v>
      </c>
      <c r="B35" s="5">
        <v>29</v>
      </c>
      <c r="C35" s="21">
        <f t="shared" si="0"/>
        <v>1</v>
      </c>
      <c r="D35" s="28"/>
      <c r="E35" s="20" t="str">
        <f t="shared" si="7"/>
        <v>-</v>
      </c>
      <c r="F35" s="2" t="s">
        <v>4</v>
      </c>
      <c r="G35">
        <v>15</v>
      </c>
      <c r="H35" s="9">
        <f t="shared" si="1"/>
        <v>1</v>
      </c>
      <c r="I35" s="10">
        <f t="shared" si="3"/>
        <v>-8</v>
      </c>
      <c r="N35" s="18">
        <v>35</v>
      </c>
      <c r="O35" s="18">
        <v>1</v>
      </c>
      <c r="P35" s="27" t="s">
        <v>2</v>
      </c>
      <c r="Q35" s="17">
        <f t="shared" si="4"/>
        <v>0</v>
      </c>
      <c r="R35" s="16">
        <f t="shared" si="5"/>
        <v>1</v>
      </c>
      <c r="S35" s="22">
        <f t="shared" si="6"/>
        <v>2</v>
      </c>
      <c r="T35" s="9">
        <f t="shared" si="2"/>
        <v>2</v>
      </c>
      <c r="U35" s="13">
        <f>HLOOKUP(C35,Q$4:$S35,A35,FALSE)</f>
        <v>4</v>
      </c>
    </row>
    <row r="36" spans="1:21" ht="17.25" customHeight="1">
      <c r="A36" s="19">
        <v>32</v>
      </c>
      <c r="B36" s="5">
        <v>31</v>
      </c>
      <c r="C36" s="21">
        <f t="shared" si="0"/>
        <v>3</v>
      </c>
      <c r="D36" s="28"/>
      <c r="E36" s="20" t="str">
        <f t="shared" si="7"/>
        <v>-</v>
      </c>
      <c r="F36" s="2" t="s">
        <v>8</v>
      </c>
      <c r="G36">
        <v>14</v>
      </c>
      <c r="H36" s="9">
        <f t="shared" si="1"/>
        <v>-2</v>
      </c>
      <c r="I36" s="10">
        <f t="shared" si="3"/>
        <v>-10</v>
      </c>
      <c r="N36" s="18">
        <v>36</v>
      </c>
      <c r="O36" s="18">
        <v>2</v>
      </c>
      <c r="P36" s="27" t="s">
        <v>3</v>
      </c>
      <c r="Q36" s="17">
        <f t="shared" si="4"/>
        <v>1</v>
      </c>
      <c r="R36" s="16">
        <f t="shared" si="5"/>
        <v>2</v>
      </c>
      <c r="S36" s="22">
        <f t="shared" si="6"/>
        <v>0</v>
      </c>
      <c r="T36" s="9">
        <f t="shared" si="2"/>
        <v>2</v>
      </c>
      <c r="U36" s="13">
        <f>HLOOKUP(C36,Q$4:$S36,A36,FALSE)</f>
        <v>2</v>
      </c>
    </row>
    <row r="37" spans="1:21" ht="17.25" customHeight="1">
      <c r="A37" s="19">
        <v>33</v>
      </c>
      <c r="B37" s="5">
        <v>20</v>
      </c>
      <c r="C37" s="21">
        <f t="shared" si="0"/>
        <v>3</v>
      </c>
      <c r="D37" s="28"/>
      <c r="E37" s="20" t="str">
        <f t="shared" si="7"/>
        <v>+</v>
      </c>
      <c r="F37" s="2" t="s">
        <v>8</v>
      </c>
      <c r="G37">
        <v>16</v>
      </c>
      <c r="H37" s="9">
        <f t="shared" si="1"/>
        <v>-2</v>
      </c>
      <c r="I37" s="10">
        <f t="shared" si="3"/>
        <v>-12</v>
      </c>
      <c r="Q37" s="16">
        <f t="shared" si="4"/>
        <v>2</v>
      </c>
      <c r="R37" s="16">
        <f t="shared" si="5"/>
        <v>3</v>
      </c>
      <c r="S37" s="22">
        <f t="shared" si="6"/>
        <v>0</v>
      </c>
      <c r="T37" s="9">
        <f t="shared" si="2"/>
        <v>3</v>
      </c>
      <c r="U37" s="13">
        <f>HLOOKUP(C37,Q$4:$S37,A37,FALSE)</f>
        <v>0</v>
      </c>
    </row>
    <row r="38" spans="1:21" ht="17.25" customHeight="1">
      <c r="A38" s="19">
        <v>34</v>
      </c>
      <c r="B38" s="4">
        <v>23</v>
      </c>
      <c r="C38" s="21">
        <f t="shared" si="0"/>
        <v>3</v>
      </c>
      <c r="D38" s="28"/>
      <c r="E38" s="20" t="str">
        <f t="shared" si="7"/>
        <v>+</v>
      </c>
      <c r="F38" s="2" t="s">
        <v>4</v>
      </c>
      <c r="G38">
        <v>18</v>
      </c>
      <c r="H38" s="9">
        <f t="shared" si="1"/>
        <v>1</v>
      </c>
      <c r="I38" s="10">
        <f t="shared" si="3"/>
        <v>-11</v>
      </c>
      <c r="Q38" s="16">
        <f t="shared" si="4"/>
        <v>3</v>
      </c>
      <c r="R38" s="16">
        <f t="shared" si="5"/>
        <v>4</v>
      </c>
      <c r="S38" s="22">
        <f t="shared" si="6"/>
        <v>0</v>
      </c>
      <c r="T38" s="9">
        <f t="shared" si="2"/>
        <v>4</v>
      </c>
      <c r="U38" s="13">
        <f>HLOOKUP(C38,Q$4:$S38,A38,FALSE)</f>
        <v>0</v>
      </c>
    </row>
    <row r="39" spans="1:21" ht="17.25" customHeight="1">
      <c r="A39" s="19">
        <v>35</v>
      </c>
      <c r="B39" s="5">
        <v>13</v>
      </c>
      <c r="C39" s="21">
        <f t="shared" si="0"/>
        <v>2</v>
      </c>
      <c r="D39" s="28"/>
      <c r="E39" s="20" t="str">
        <f t="shared" si="7"/>
        <v>-</v>
      </c>
      <c r="F39" s="2" t="s">
        <v>4</v>
      </c>
      <c r="G39">
        <v>17</v>
      </c>
      <c r="H39" s="9">
        <f t="shared" si="1"/>
        <v>1</v>
      </c>
      <c r="I39" s="10">
        <f t="shared" si="3"/>
        <v>-10</v>
      </c>
      <c r="Q39" s="16">
        <f t="shared" si="4"/>
        <v>4</v>
      </c>
      <c r="R39" s="16">
        <f t="shared" si="5"/>
        <v>0</v>
      </c>
      <c r="S39" s="22">
        <f t="shared" si="6"/>
        <v>1</v>
      </c>
      <c r="T39" s="9">
        <f t="shared" si="2"/>
        <v>4</v>
      </c>
      <c r="U39" s="13">
        <f>HLOOKUP(C39,Q$4:$S39,A39,FALSE)</f>
        <v>4</v>
      </c>
    </row>
    <row r="40" spans="1:21" ht="17.25" customHeight="1">
      <c r="A40" s="19">
        <v>36</v>
      </c>
      <c r="B40" s="4">
        <v>12</v>
      </c>
      <c r="C40" s="21">
        <f t="shared" si="0"/>
        <v>3</v>
      </c>
      <c r="D40" s="28"/>
      <c r="E40" s="20" t="str">
        <f t="shared" si="7"/>
        <v>+</v>
      </c>
      <c r="F40" s="2" t="s">
        <v>8</v>
      </c>
      <c r="G40">
        <v>16</v>
      </c>
      <c r="H40" s="9">
        <f t="shared" si="1"/>
        <v>-2</v>
      </c>
      <c r="I40" s="10">
        <f t="shared" si="3"/>
        <v>-12</v>
      </c>
      <c r="Q40" s="16">
        <f t="shared" si="4"/>
        <v>5</v>
      </c>
      <c r="R40" s="16">
        <f t="shared" si="5"/>
        <v>1</v>
      </c>
      <c r="S40" s="22">
        <f t="shared" si="6"/>
        <v>0</v>
      </c>
      <c r="T40" s="9">
        <f t="shared" si="2"/>
        <v>5</v>
      </c>
      <c r="U40" s="13">
        <f>HLOOKUP(C40,Q$4:$S40,A40,FALSE)</f>
        <v>1</v>
      </c>
    </row>
    <row r="41" spans="1:21" ht="17.25" customHeight="1">
      <c r="A41" s="19">
        <v>37</v>
      </c>
      <c r="B41" s="4">
        <v>1</v>
      </c>
      <c r="C41" s="21">
        <f t="shared" si="0"/>
        <v>1</v>
      </c>
      <c r="D41" s="28"/>
      <c r="E41" s="20" t="str">
        <f t="shared" si="7"/>
        <v>-</v>
      </c>
      <c r="F41" s="2" t="s">
        <v>4</v>
      </c>
      <c r="G41">
        <v>18</v>
      </c>
      <c r="H41" s="9">
        <f t="shared" si="1"/>
        <v>1</v>
      </c>
      <c r="I41" s="10">
        <f t="shared" si="3"/>
        <v>-11</v>
      </c>
      <c r="Q41" s="16">
        <f t="shared" si="4"/>
        <v>0</v>
      </c>
      <c r="R41" s="16">
        <f t="shared" si="5"/>
        <v>2</v>
      </c>
      <c r="S41" s="22">
        <f t="shared" si="6"/>
        <v>1</v>
      </c>
      <c r="T41" s="9">
        <f t="shared" si="2"/>
        <v>2</v>
      </c>
      <c r="U41" s="13">
        <f>HLOOKUP(C41,Q$4:$S41,A41,FALSE)</f>
        <v>5</v>
      </c>
    </row>
    <row r="42" spans="1:21" ht="17.25" customHeight="1">
      <c r="A42" s="19">
        <v>38</v>
      </c>
      <c r="B42" s="5">
        <v>11</v>
      </c>
      <c r="C42" s="21">
        <f t="shared" si="0"/>
        <v>2</v>
      </c>
      <c r="D42" s="28"/>
      <c r="E42" s="20" t="str">
        <f t="shared" si="7"/>
        <v>-</v>
      </c>
      <c r="F42" s="2" t="s">
        <v>8</v>
      </c>
      <c r="G42">
        <v>17</v>
      </c>
      <c r="H42" s="9">
        <f t="shared" si="1"/>
        <v>-2</v>
      </c>
      <c r="I42" s="10">
        <f t="shared" si="3"/>
        <v>-13</v>
      </c>
      <c r="Q42" s="16">
        <f t="shared" si="4"/>
        <v>1</v>
      </c>
      <c r="R42" s="16">
        <f t="shared" si="5"/>
        <v>0</v>
      </c>
      <c r="S42" s="22">
        <f t="shared" si="6"/>
        <v>2</v>
      </c>
      <c r="T42" s="9">
        <f t="shared" si="2"/>
        <v>2</v>
      </c>
      <c r="U42" s="13">
        <f>HLOOKUP(C42,Q$4:$S42,A42,FALSE)</f>
        <v>2</v>
      </c>
    </row>
    <row r="43" spans="1:21" ht="17.25" customHeight="1">
      <c r="A43" s="19">
        <v>39</v>
      </c>
      <c r="B43" s="5">
        <v>24</v>
      </c>
      <c r="C43" s="21">
        <f t="shared" si="0"/>
        <v>1</v>
      </c>
      <c r="D43" s="28"/>
      <c r="E43" s="20" t="str">
        <f t="shared" si="7"/>
        <v>+</v>
      </c>
      <c r="F43" s="2" t="s">
        <v>8</v>
      </c>
      <c r="G43">
        <v>19</v>
      </c>
      <c r="H43" s="9">
        <f t="shared" si="1"/>
        <v>-2</v>
      </c>
      <c r="I43" s="10">
        <f t="shared" si="3"/>
        <v>-15</v>
      </c>
      <c r="Q43" s="16">
        <f t="shared" si="4"/>
        <v>0</v>
      </c>
      <c r="R43" s="16">
        <f t="shared" si="5"/>
        <v>1</v>
      </c>
      <c r="S43" s="22">
        <f t="shared" si="6"/>
        <v>3</v>
      </c>
      <c r="T43" s="9">
        <f t="shared" si="2"/>
        <v>3</v>
      </c>
      <c r="U43" s="13">
        <f>HLOOKUP(C43,Q$4:$S43,A43,FALSE)</f>
        <v>1</v>
      </c>
    </row>
    <row r="44" spans="1:21" ht="17.25" customHeight="1">
      <c r="A44" s="19">
        <v>40</v>
      </c>
      <c r="B44" s="5">
        <v>17</v>
      </c>
      <c r="C44" s="21">
        <f t="shared" si="0"/>
        <v>3</v>
      </c>
      <c r="D44" s="28"/>
      <c r="E44" s="20" t="str">
        <f t="shared" si="7"/>
        <v>-</v>
      </c>
      <c r="F44" s="2" t="s">
        <v>4</v>
      </c>
      <c r="G44">
        <v>21</v>
      </c>
      <c r="H44" s="9">
        <f t="shared" si="1"/>
        <v>1</v>
      </c>
      <c r="I44" s="10">
        <f t="shared" si="3"/>
        <v>-14</v>
      </c>
      <c r="Q44" s="16">
        <f t="shared" si="4"/>
        <v>1</v>
      </c>
      <c r="R44" s="16">
        <f t="shared" si="5"/>
        <v>2</v>
      </c>
      <c r="S44" s="22">
        <f t="shared" si="6"/>
        <v>0</v>
      </c>
      <c r="T44" s="9">
        <f t="shared" si="2"/>
        <v>2</v>
      </c>
      <c r="U44" s="13">
        <f>HLOOKUP(C44,Q$4:$S44,A44,FALSE)</f>
        <v>3</v>
      </c>
    </row>
    <row r="45" spans="1:21" ht="17.25" customHeight="1">
      <c r="A45" s="19">
        <v>41</v>
      </c>
      <c r="B45" s="5">
        <v>4</v>
      </c>
      <c r="C45" s="21">
        <f t="shared" si="0"/>
        <v>1</v>
      </c>
      <c r="D45" s="28"/>
      <c r="E45" s="20" t="str">
        <f t="shared" si="7"/>
        <v>+</v>
      </c>
      <c r="F45" s="2" t="s">
        <v>8</v>
      </c>
      <c r="G45">
        <v>20</v>
      </c>
      <c r="H45" s="9">
        <f t="shared" si="1"/>
        <v>-2</v>
      </c>
      <c r="I45" s="10">
        <f t="shared" si="3"/>
        <v>-16</v>
      </c>
      <c r="Q45" s="16">
        <f t="shared" si="4"/>
        <v>0</v>
      </c>
      <c r="R45" s="16">
        <f t="shared" si="5"/>
        <v>3</v>
      </c>
      <c r="S45" s="22">
        <f t="shared" si="6"/>
        <v>1</v>
      </c>
      <c r="T45" s="9">
        <f t="shared" si="2"/>
        <v>3</v>
      </c>
      <c r="U45" s="13">
        <f>HLOOKUP(C45,Q$4:$S45,A45,FALSE)</f>
        <v>1</v>
      </c>
    </row>
    <row r="46" spans="1:21" ht="17.25" customHeight="1">
      <c r="A46" s="19">
        <v>42</v>
      </c>
      <c r="B46" s="4">
        <v>5</v>
      </c>
      <c r="C46" s="21">
        <f t="shared" si="0"/>
        <v>2</v>
      </c>
      <c r="D46" s="28"/>
      <c r="E46" s="20" t="str">
        <f t="shared" si="7"/>
        <v>-</v>
      </c>
      <c r="F46" s="2" t="s">
        <v>4</v>
      </c>
      <c r="G46">
        <v>22</v>
      </c>
      <c r="H46" s="9">
        <f t="shared" si="1"/>
        <v>1</v>
      </c>
      <c r="I46" s="10">
        <f t="shared" si="3"/>
        <v>-15</v>
      </c>
      <c r="Q46" s="16">
        <f t="shared" si="4"/>
        <v>1</v>
      </c>
      <c r="R46" s="16">
        <f t="shared" si="5"/>
        <v>0</v>
      </c>
      <c r="S46" s="22">
        <f t="shared" si="6"/>
        <v>2</v>
      </c>
      <c r="T46" s="9">
        <f t="shared" si="2"/>
        <v>2</v>
      </c>
      <c r="U46" s="13">
        <f>HLOOKUP(C46,Q$4:$S46,A46,FALSE)</f>
        <v>3</v>
      </c>
    </row>
    <row r="47" spans="1:21" ht="17.25" customHeight="1">
      <c r="A47" s="19">
        <v>43</v>
      </c>
      <c r="B47" s="4">
        <v>27</v>
      </c>
      <c r="C47" s="21">
        <f t="shared" si="0"/>
        <v>2</v>
      </c>
      <c r="D47" s="28"/>
      <c r="E47" s="20" t="str">
        <f t="shared" si="7"/>
        <v>+</v>
      </c>
      <c r="F47" s="2" t="s">
        <v>8</v>
      </c>
      <c r="G47">
        <v>21</v>
      </c>
      <c r="H47" s="9">
        <f t="shared" si="1"/>
        <v>-2</v>
      </c>
      <c r="I47" s="10">
        <f t="shared" si="3"/>
        <v>-17</v>
      </c>
      <c r="Q47" s="16">
        <f t="shared" si="4"/>
        <v>2</v>
      </c>
      <c r="R47" s="16">
        <f t="shared" si="5"/>
        <v>0</v>
      </c>
      <c r="S47" s="22">
        <f t="shared" si="6"/>
        <v>3</v>
      </c>
      <c r="T47" s="9">
        <f t="shared" si="2"/>
        <v>3</v>
      </c>
      <c r="U47" s="13">
        <f>HLOOKUP(C47,Q$4:$S47,A47,FALSE)</f>
        <v>0</v>
      </c>
    </row>
    <row r="48" spans="1:21" ht="17.25" customHeight="1">
      <c r="A48" s="19">
        <v>44</v>
      </c>
      <c r="B48" s="5">
        <v>31</v>
      </c>
      <c r="C48" s="21">
        <f t="shared" si="0"/>
        <v>3</v>
      </c>
      <c r="D48" s="28"/>
      <c r="E48" s="20" t="str">
        <f t="shared" si="7"/>
        <v>-</v>
      </c>
      <c r="F48" s="2" t="s">
        <v>4</v>
      </c>
      <c r="G48">
        <v>23</v>
      </c>
      <c r="H48" s="9">
        <f t="shared" si="1"/>
        <v>1</v>
      </c>
      <c r="I48" s="10">
        <f t="shared" si="3"/>
        <v>-16</v>
      </c>
      <c r="Q48" s="16">
        <f t="shared" si="4"/>
        <v>3</v>
      </c>
      <c r="R48" s="16">
        <f t="shared" si="5"/>
        <v>1</v>
      </c>
      <c r="S48" s="22">
        <f t="shared" si="6"/>
        <v>0</v>
      </c>
      <c r="T48" s="9">
        <f t="shared" si="2"/>
        <v>3</v>
      </c>
      <c r="U48" s="13">
        <f>HLOOKUP(C48,Q$4:$S48,A48,FALSE)</f>
        <v>3</v>
      </c>
    </row>
    <row r="49" spans="1:21" ht="17.25" customHeight="1">
      <c r="A49" s="19">
        <v>45</v>
      </c>
      <c r="B49" s="5">
        <v>29</v>
      </c>
      <c r="C49" s="21">
        <f t="shared" si="0"/>
        <v>1</v>
      </c>
      <c r="D49" s="28"/>
      <c r="E49" s="20" t="str">
        <f t="shared" si="7"/>
        <v>-</v>
      </c>
      <c r="F49" s="2" t="s">
        <v>8</v>
      </c>
      <c r="G49">
        <v>22</v>
      </c>
      <c r="H49" s="9">
        <f t="shared" si="1"/>
        <v>-2</v>
      </c>
      <c r="I49" s="10">
        <f t="shared" si="3"/>
        <v>-18</v>
      </c>
      <c r="Q49" s="16">
        <f t="shared" si="4"/>
        <v>0</v>
      </c>
      <c r="R49" s="16">
        <f t="shared" si="5"/>
        <v>2</v>
      </c>
      <c r="S49" s="22">
        <f t="shared" si="6"/>
        <v>1</v>
      </c>
      <c r="T49" s="9">
        <f t="shared" si="2"/>
        <v>2</v>
      </c>
      <c r="U49" s="13">
        <f>HLOOKUP(C49,Q$4:$S49,A49,FALSE)</f>
        <v>3</v>
      </c>
    </row>
    <row r="50" spans="1:21" ht="17.25" customHeight="1">
      <c r="A50" s="19">
        <v>46</v>
      </c>
      <c r="B50" s="5">
        <v>13</v>
      </c>
      <c r="C50" s="21">
        <f t="shared" si="0"/>
        <v>2</v>
      </c>
      <c r="D50" s="28"/>
      <c r="E50" s="20" t="str">
        <f t="shared" si="7"/>
        <v>-</v>
      </c>
      <c r="F50" s="2" t="s">
        <v>8</v>
      </c>
      <c r="G50">
        <v>24</v>
      </c>
      <c r="H50" s="9">
        <f t="shared" si="1"/>
        <v>-2</v>
      </c>
      <c r="I50" s="10">
        <f t="shared" si="3"/>
        <v>-20</v>
      </c>
      <c r="Q50" s="16">
        <f t="shared" si="4"/>
        <v>1</v>
      </c>
      <c r="R50" s="16">
        <f t="shared" si="5"/>
        <v>0</v>
      </c>
      <c r="S50" s="22">
        <f t="shared" si="6"/>
        <v>2</v>
      </c>
      <c r="T50" s="9">
        <f t="shared" si="2"/>
        <v>2</v>
      </c>
      <c r="U50" s="13">
        <f>HLOOKUP(C50,Q$4:$S50,A50,FALSE)</f>
        <v>2</v>
      </c>
    </row>
    <row r="51" spans="1:21" ht="17.25" customHeight="1">
      <c r="A51" s="19">
        <v>47</v>
      </c>
      <c r="B51" s="4">
        <v>12</v>
      </c>
      <c r="C51" s="21">
        <f t="shared" si="0"/>
        <v>3</v>
      </c>
      <c r="D51" s="28"/>
      <c r="E51" s="20" t="str">
        <f t="shared" si="7"/>
        <v>-</v>
      </c>
      <c r="F51" s="2" t="s">
        <v>8</v>
      </c>
      <c r="G51">
        <v>26</v>
      </c>
      <c r="H51" s="9">
        <f t="shared" si="1"/>
        <v>-2</v>
      </c>
      <c r="I51" s="10">
        <f t="shared" si="3"/>
        <v>-22</v>
      </c>
      <c r="Q51" s="16">
        <f t="shared" si="4"/>
        <v>2</v>
      </c>
      <c r="R51" s="16">
        <f t="shared" si="5"/>
        <v>1</v>
      </c>
      <c r="S51" s="22">
        <f t="shared" si="6"/>
        <v>0</v>
      </c>
      <c r="T51" s="9">
        <f t="shared" si="2"/>
        <v>2</v>
      </c>
      <c r="U51" s="13">
        <f>HLOOKUP(C51,Q$4:$S51,A51,FALSE)</f>
        <v>2</v>
      </c>
    </row>
    <row r="52" spans="1:21" ht="17.25" customHeight="1">
      <c r="A52" s="19">
        <v>48</v>
      </c>
      <c r="B52" s="4">
        <v>14</v>
      </c>
      <c r="C52" s="21">
        <f t="shared" si="0"/>
        <v>3</v>
      </c>
      <c r="D52" s="28"/>
      <c r="E52" s="20" t="str">
        <f t="shared" si="7"/>
        <v>+</v>
      </c>
      <c r="F52" s="2" t="s">
        <v>8</v>
      </c>
      <c r="G52">
        <v>28</v>
      </c>
      <c r="H52" s="9">
        <f t="shared" si="1"/>
        <v>-2</v>
      </c>
      <c r="I52" s="10">
        <f t="shared" si="3"/>
        <v>-24</v>
      </c>
      <c r="Q52" s="16">
        <f t="shared" si="4"/>
        <v>3</v>
      </c>
      <c r="R52" s="16">
        <f t="shared" si="5"/>
        <v>2</v>
      </c>
      <c r="S52" s="22">
        <f t="shared" si="6"/>
        <v>0</v>
      </c>
      <c r="T52" s="9">
        <f t="shared" si="2"/>
        <v>3</v>
      </c>
      <c r="U52" s="13">
        <f>HLOOKUP(C52,Q$4:$S52,A52,FALSE)</f>
        <v>0</v>
      </c>
    </row>
    <row r="53" spans="1:21" ht="17.25" customHeight="1">
      <c r="A53" s="19">
        <v>49</v>
      </c>
      <c r="B53" s="5">
        <v>35</v>
      </c>
      <c r="C53" s="21">
        <f t="shared" si="0"/>
        <v>1</v>
      </c>
      <c r="D53" s="28"/>
      <c r="E53" s="20" t="str">
        <f t="shared" si="7"/>
        <v>-</v>
      </c>
      <c r="F53" s="2" t="s">
        <v>4</v>
      </c>
      <c r="G53">
        <v>30</v>
      </c>
      <c r="H53" s="9">
        <f t="shared" si="1"/>
        <v>1</v>
      </c>
      <c r="I53" s="10">
        <f t="shared" si="3"/>
        <v>-23</v>
      </c>
      <c r="Q53" s="16">
        <f t="shared" si="4"/>
        <v>0</v>
      </c>
      <c r="R53" s="16">
        <f t="shared" si="5"/>
        <v>3</v>
      </c>
      <c r="S53" s="22">
        <f t="shared" si="6"/>
        <v>1</v>
      </c>
      <c r="T53" s="9">
        <f t="shared" si="2"/>
        <v>3</v>
      </c>
      <c r="U53" s="13">
        <f>HLOOKUP(C53,Q$4:$S53,A53,FALSE)</f>
        <v>3</v>
      </c>
    </row>
    <row r="54" spans="1:21" ht="17.25" customHeight="1">
      <c r="A54" s="19">
        <v>50</v>
      </c>
      <c r="B54" s="4">
        <v>36</v>
      </c>
      <c r="C54" s="21">
        <f t="shared" si="0"/>
        <v>2</v>
      </c>
      <c r="D54" s="28"/>
      <c r="E54" s="20" t="str">
        <f t="shared" si="7"/>
        <v>-</v>
      </c>
      <c r="F54" s="2" t="s">
        <v>8</v>
      </c>
      <c r="G54">
        <v>29</v>
      </c>
      <c r="H54" s="9">
        <f t="shared" si="1"/>
        <v>-2</v>
      </c>
      <c r="I54" s="10">
        <f t="shared" si="3"/>
        <v>-25</v>
      </c>
      <c r="Q54" s="16">
        <f t="shared" si="4"/>
        <v>1</v>
      </c>
      <c r="R54" s="16">
        <f t="shared" si="5"/>
        <v>0</v>
      </c>
      <c r="S54" s="22">
        <f t="shared" si="6"/>
        <v>2</v>
      </c>
      <c r="T54" s="9">
        <f t="shared" si="2"/>
        <v>2</v>
      </c>
      <c r="U54" s="13">
        <f>HLOOKUP(C54,Q$4:$S54,A54,FALSE)</f>
        <v>3</v>
      </c>
    </row>
    <row r="55" spans="1:21" ht="17.25" customHeight="1">
      <c r="A55" s="19">
        <v>51</v>
      </c>
      <c r="B55" s="4">
        <v>30</v>
      </c>
      <c r="C55" s="21">
        <f t="shared" si="0"/>
        <v>2</v>
      </c>
      <c r="D55" s="28"/>
      <c r="E55" s="20" t="str">
        <f t="shared" si="7"/>
        <v>+</v>
      </c>
      <c r="F55" s="2" t="s">
        <v>8</v>
      </c>
      <c r="G55">
        <v>31</v>
      </c>
      <c r="H55" s="9">
        <f t="shared" si="1"/>
        <v>-2</v>
      </c>
      <c r="I55" s="10">
        <f t="shared" si="3"/>
        <v>-27</v>
      </c>
      <c r="Q55" s="16">
        <f t="shared" si="4"/>
        <v>2</v>
      </c>
      <c r="R55" s="16">
        <f t="shared" si="5"/>
        <v>0</v>
      </c>
      <c r="S55" s="22">
        <f t="shared" si="6"/>
        <v>3</v>
      </c>
      <c r="T55" s="9">
        <f t="shared" si="2"/>
        <v>3</v>
      </c>
      <c r="U55" s="13">
        <f>HLOOKUP(C55,Q$4:$S55,A55,FALSE)</f>
        <v>0</v>
      </c>
    </row>
    <row r="56" spans="1:21" ht="17.25" customHeight="1">
      <c r="A56" s="19">
        <v>52</v>
      </c>
      <c r="B56" s="5">
        <v>29</v>
      </c>
      <c r="C56" s="21">
        <f t="shared" si="0"/>
        <v>1</v>
      </c>
      <c r="D56" s="28"/>
      <c r="E56" s="20" t="str">
        <f t="shared" si="7"/>
        <v>+</v>
      </c>
      <c r="F56" s="2" t="s">
        <v>4</v>
      </c>
      <c r="G56">
        <v>33</v>
      </c>
      <c r="H56" s="9">
        <f t="shared" si="1"/>
        <v>1</v>
      </c>
      <c r="I56" s="10">
        <f t="shared" si="3"/>
        <v>-26</v>
      </c>
      <c r="Q56" s="16">
        <f t="shared" si="4"/>
        <v>0</v>
      </c>
      <c r="R56" s="16">
        <f t="shared" si="5"/>
        <v>1</v>
      </c>
      <c r="S56" s="22">
        <f t="shared" si="6"/>
        <v>4</v>
      </c>
      <c r="T56" s="9">
        <f t="shared" si="2"/>
        <v>4</v>
      </c>
      <c r="U56" s="13">
        <f>HLOOKUP(C56,Q$4:$S56,A56,FALSE)</f>
        <v>2</v>
      </c>
    </row>
    <row r="57" spans="1:21" ht="17.25" customHeight="1">
      <c r="A57" s="19">
        <v>53</v>
      </c>
      <c r="B57" s="4">
        <v>21</v>
      </c>
      <c r="C57" s="21">
        <f t="shared" si="0"/>
        <v>1</v>
      </c>
      <c r="D57" s="28"/>
      <c r="E57" s="20" t="str">
        <f t="shared" si="7"/>
        <v>+</v>
      </c>
      <c r="F57" s="2" t="s">
        <v>4</v>
      </c>
      <c r="G57">
        <v>32</v>
      </c>
      <c r="H57" s="9">
        <f t="shared" si="1"/>
        <v>1</v>
      </c>
      <c r="I57" s="10">
        <f t="shared" si="3"/>
        <v>-25</v>
      </c>
      <c r="Q57" s="16">
        <f t="shared" si="4"/>
        <v>0</v>
      </c>
      <c r="R57" s="16">
        <f t="shared" si="5"/>
        <v>2</v>
      </c>
      <c r="S57" s="22">
        <f t="shared" si="6"/>
        <v>5</v>
      </c>
      <c r="T57" s="9">
        <f t="shared" si="2"/>
        <v>5</v>
      </c>
      <c r="U57" s="13">
        <f>HLOOKUP(C57,Q$4:$S57,A57,FALSE)</f>
        <v>0</v>
      </c>
    </row>
    <row r="58" spans="1:21" ht="17.25" customHeight="1">
      <c r="A58" s="19">
        <v>54</v>
      </c>
      <c r="B58" s="4">
        <v>36</v>
      </c>
      <c r="C58" s="21">
        <f t="shared" si="0"/>
        <v>2</v>
      </c>
      <c r="D58" s="28"/>
      <c r="E58" s="20" t="str">
        <f t="shared" si="7"/>
        <v>+</v>
      </c>
      <c r="F58" s="2" t="s">
        <v>8</v>
      </c>
      <c r="G58">
        <v>31</v>
      </c>
      <c r="H58" s="9">
        <f t="shared" si="1"/>
        <v>-2</v>
      </c>
      <c r="I58" s="10">
        <f t="shared" si="3"/>
        <v>-27</v>
      </c>
      <c r="Q58" s="16">
        <f t="shared" si="4"/>
        <v>1</v>
      </c>
      <c r="R58" s="16">
        <f t="shared" si="5"/>
        <v>0</v>
      </c>
      <c r="S58" s="22">
        <f t="shared" si="6"/>
        <v>6</v>
      </c>
      <c r="T58" s="9">
        <f t="shared" si="2"/>
        <v>6</v>
      </c>
      <c r="U58" s="13">
        <f>HLOOKUP(C58,Q$4:$S58,A58,FALSE)</f>
        <v>2</v>
      </c>
    </row>
    <row r="59" spans="1:21" ht="17.25" customHeight="1">
      <c r="A59" s="19">
        <v>55</v>
      </c>
      <c r="B59" s="4">
        <v>21</v>
      </c>
      <c r="C59" s="21">
        <f t="shared" si="0"/>
        <v>1</v>
      </c>
      <c r="D59" s="28"/>
      <c r="E59" s="20" t="str">
        <f t="shared" si="7"/>
        <v>+</v>
      </c>
      <c r="F59" s="2" t="s">
        <v>4</v>
      </c>
      <c r="G59">
        <v>33</v>
      </c>
      <c r="H59" s="9">
        <f t="shared" si="1"/>
        <v>1</v>
      </c>
      <c r="I59" s="10">
        <f t="shared" si="3"/>
        <v>-26</v>
      </c>
      <c r="Q59" s="16">
        <f t="shared" si="4"/>
        <v>0</v>
      </c>
      <c r="R59" s="16">
        <f t="shared" si="5"/>
        <v>1</v>
      </c>
      <c r="S59" s="22">
        <f t="shared" si="6"/>
        <v>7</v>
      </c>
      <c r="T59" s="9">
        <f t="shared" si="2"/>
        <v>7</v>
      </c>
      <c r="U59" s="13">
        <f>HLOOKUP(C59,Q$4:$S59,A59,FALSE)</f>
        <v>1</v>
      </c>
    </row>
    <row r="60" spans="1:21" ht="17.25" customHeight="1">
      <c r="A60" s="19">
        <v>56</v>
      </c>
      <c r="B60" s="4">
        <v>25</v>
      </c>
      <c r="C60" s="21">
        <f t="shared" si="0"/>
        <v>3</v>
      </c>
      <c r="D60" s="28"/>
      <c r="E60" s="20" t="str">
        <f t="shared" si="7"/>
        <v>-</v>
      </c>
      <c r="F60" s="2" t="s">
        <v>4</v>
      </c>
      <c r="G60">
        <v>32</v>
      </c>
      <c r="H60" s="9">
        <f t="shared" si="1"/>
        <v>1</v>
      </c>
      <c r="I60" s="10">
        <f t="shared" si="3"/>
        <v>-25</v>
      </c>
      <c r="Q60" s="16">
        <f t="shared" si="4"/>
        <v>1</v>
      </c>
      <c r="R60" s="16">
        <f t="shared" si="5"/>
        <v>2</v>
      </c>
      <c r="S60" s="22">
        <f t="shared" si="6"/>
        <v>0</v>
      </c>
      <c r="T60" s="9">
        <f t="shared" si="2"/>
        <v>2</v>
      </c>
      <c r="U60" s="13">
        <f>HLOOKUP(C60,Q$4:$S60,A60,FALSE)</f>
        <v>7</v>
      </c>
    </row>
    <row r="61" spans="1:21" ht="17.25" customHeight="1">
      <c r="A61" s="19">
        <v>57</v>
      </c>
      <c r="B61" s="5">
        <v>11</v>
      </c>
      <c r="C61" s="21">
        <f t="shared" si="0"/>
        <v>2</v>
      </c>
      <c r="D61" s="28"/>
      <c r="E61" s="20" t="str">
        <f t="shared" si="7"/>
        <v>-</v>
      </c>
      <c r="F61" s="2" t="s">
        <v>4</v>
      </c>
      <c r="G61">
        <v>31</v>
      </c>
      <c r="H61" s="9">
        <f t="shared" si="1"/>
        <v>1</v>
      </c>
      <c r="I61" s="10">
        <f t="shared" si="3"/>
        <v>-24</v>
      </c>
      <c r="Q61" s="16">
        <f t="shared" si="4"/>
        <v>2</v>
      </c>
      <c r="R61" s="16">
        <f t="shared" si="5"/>
        <v>0</v>
      </c>
      <c r="S61" s="22">
        <f t="shared" si="6"/>
        <v>1</v>
      </c>
      <c r="T61" s="9">
        <f t="shared" si="2"/>
        <v>2</v>
      </c>
      <c r="U61" s="13">
        <f>HLOOKUP(C61,Q$4:$S61,A61,FALSE)</f>
        <v>2</v>
      </c>
    </row>
    <row r="62" spans="1:21" ht="17.25" customHeight="1">
      <c r="A62" s="19">
        <v>58</v>
      </c>
      <c r="B62" s="5">
        <v>24</v>
      </c>
      <c r="C62" s="21">
        <f t="shared" si="0"/>
        <v>1</v>
      </c>
      <c r="D62" s="28"/>
      <c r="E62" s="20" t="str">
        <f t="shared" si="7"/>
        <v>-</v>
      </c>
      <c r="F62" s="2" t="s">
        <v>8</v>
      </c>
      <c r="G62">
        <v>30</v>
      </c>
      <c r="H62" s="9">
        <f t="shared" si="1"/>
        <v>-2</v>
      </c>
      <c r="I62" s="10">
        <f t="shared" si="3"/>
        <v>-26</v>
      </c>
      <c r="Q62" s="16">
        <f t="shared" si="4"/>
        <v>0</v>
      </c>
      <c r="R62" s="16">
        <f t="shared" si="5"/>
        <v>1</v>
      </c>
      <c r="S62" s="22">
        <f t="shared" si="6"/>
        <v>2</v>
      </c>
      <c r="T62" s="9">
        <f t="shared" si="2"/>
        <v>2</v>
      </c>
      <c r="U62" s="13">
        <f>HLOOKUP(C62,Q$4:$S62,A62,FALSE)</f>
        <v>2</v>
      </c>
    </row>
    <row r="63" spans="1:21" ht="17.25" customHeight="1">
      <c r="A63" s="19">
        <v>59</v>
      </c>
      <c r="B63" s="4">
        <v>18</v>
      </c>
      <c r="C63" s="21">
        <f t="shared" si="0"/>
        <v>1</v>
      </c>
      <c r="D63" s="28"/>
      <c r="E63" s="20" t="str">
        <f t="shared" si="7"/>
        <v>+</v>
      </c>
      <c r="F63" s="2" t="s">
        <v>8</v>
      </c>
      <c r="G63">
        <v>32</v>
      </c>
      <c r="H63" s="9">
        <f t="shared" si="1"/>
        <v>-2</v>
      </c>
      <c r="I63" s="10">
        <f t="shared" si="3"/>
        <v>-28</v>
      </c>
      <c r="Q63" s="16">
        <f t="shared" si="4"/>
        <v>0</v>
      </c>
      <c r="R63" s="16">
        <f t="shared" si="5"/>
        <v>2</v>
      </c>
      <c r="S63" s="22">
        <f t="shared" si="6"/>
        <v>3</v>
      </c>
      <c r="T63" s="9">
        <f t="shared" si="2"/>
        <v>3</v>
      </c>
      <c r="U63" s="13">
        <f>HLOOKUP(C63,Q$4:$S63,A63,FALSE)</f>
        <v>0</v>
      </c>
    </row>
    <row r="64" spans="1:21" ht="17.25" customHeight="1">
      <c r="A64" s="19">
        <v>60</v>
      </c>
      <c r="B64" s="4">
        <v>14</v>
      </c>
      <c r="C64" s="21">
        <f t="shared" si="0"/>
        <v>3</v>
      </c>
      <c r="D64" s="28"/>
      <c r="E64" s="20" t="str">
        <f t="shared" si="7"/>
        <v>-</v>
      </c>
      <c r="F64" s="2" t="s">
        <v>8</v>
      </c>
      <c r="G64">
        <v>34</v>
      </c>
      <c r="H64" s="9">
        <f t="shared" si="1"/>
        <v>-2</v>
      </c>
      <c r="I64" s="10">
        <f t="shared" si="3"/>
        <v>-30</v>
      </c>
      <c r="Q64" s="16">
        <f t="shared" si="4"/>
        <v>1</v>
      </c>
      <c r="R64" s="16">
        <f t="shared" si="5"/>
        <v>3</v>
      </c>
      <c r="S64" s="22">
        <f t="shared" si="6"/>
        <v>0</v>
      </c>
      <c r="T64" s="9">
        <f t="shared" si="2"/>
        <v>3</v>
      </c>
      <c r="U64" s="13">
        <f>HLOOKUP(C64,Q$4:$S64,A64,FALSE)</f>
        <v>3</v>
      </c>
    </row>
    <row r="65" spans="1:21" ht="17.25" customHeight="1">
      <c r="A65" s="19">
        <v>61</v>
      </c>
      <c r="B65" s="4">
        <v>14</v>
      </c>
      <c r="C65" s="21">
        <f t="shared" si="0"/>
        <v>3</v>
      </c>
      <c r="D65" s="28"/>
      <c r="E65" s="20" t="str">
        <f t="shared" si="7"/>
        <v>+</v>
      </c>
      <c r="F65" s="2" t="s">
        <v>4</v>
      </c>
      <c r="G65">
        <v>36</v>
      </c>
      <c r="H65" s="9">
        <f t="shared" si="1"/>
        <v>1</v>
      </c>
      <c r="I65" s="10">
        <f t="shared" si="3"/>
        <v>-29</v>
      </c>
      <c r="Q65" s="16">
        <f t="shared" si="4"/>
        <v>2</v>
      </c>
      <c r="R65" s="16">
        <f t="shared" si="5"/>
        <v>4</v>
      </c>
      <c r="S65" s="22">
        <f t="shared" si="6"/>
        <v>0</v>
      </c>
      <c r="T65" s="9">
        <f t="shared" si="2"/>
        <v>4</v>
      </c>
      <c r="U65" s="13">
        <f>HLOOKUP(C65,Q$4:$S65,A65,FALSE)</f>
        <v>0</v>
      </c>
    </row>
    <row r="66" spans="1:21" ht="17.25" customHeight="1">
      <c r="A66" s="19">
        <v>62</v>
      </c>
      <c r="B66" s="4">
        <v>34</v>
      </c>
      <c r="C66" s="21">
        <f t="shared" ref="C66:C129" si="8">VLOOKUP(B66,$N$1:$O$36,2,FALSE)</f>
        <v>3</v>
      </c>
      <c r="D66" s="28"/>
      <c r="E66" s="20" t="str">
        <f t="shared" si="7"/>
        <v>+</v>
      </c>
      <c r="F66" s="2" t="s">
        <v>8</v>
      </c>
      <c r="G66">
        <v>35</v>
      </c>
      <c r="H66" s="9">
        <f t="shared" si="1"/>
        <v>-2</v>
      </c>
      <c r="I66" s="10">
        <f t="shared" si="3"/>
        <v>-31</v>
      </c>
      <c r="Q66" s="16">
        <f t="shared" si="4"/>
        <v>3</v>
      </c>
      <c r="R66" s="16">
        <f t="shared" si="5"/>
        <v>5</v>
      </c>
      <c r="S66" s="22">
        <f t="shared" si="6"/>
        <v>0</v>
      </c>
      <c r="T66" s="9">
        <f t="shared" si="2"/>
        <v>5</v>
      </c>
      <c r="U66" s="13">
        <f>HLOOKUP(C66,Q$4:$S66,A66,FALSE)</f>
        <v>0</v>
      </c>
    </row>
    <row r="67" spans="1:21" ht="17.25" customHeight="1">
      <c r="A67" s="19">
        <v>63</v>
      </c>
      <c r="B67" s="5">
        <v>22</v>
      </c>
      <c r="C67" s="21">
        <f t="shared" si="8"/>
        <v>2</v>
      </c>
      <c r="D67" s="28"/>
      <c r="E67" s="20" t="str">
        <f t="shared" si="7"/>
        <v>-</v>
      </c>
      <c r="F67" s="2" t="s">
        <v>4</v>
      </c>
      <c r="G67">
        <v>37</v>
      </c>
      <c r="H67" s="9">
        <f t="shared" si="1"/>
        <v>1</v>
      </c>
      <c r="I67" s="10">
        <f t="shared" si="3"/>
        <v>-30</v>
      </c>
      <c r="Q67" s="16">
        <f t="shared" si="4"/>
        <v>4</v>
      </c>
      <c r="R67" s="16">
        <f t="shared" si="5"/>
        <v>0</v>
      </c>
      <c r="S67" s="22">
        <f t="shared" si="6"/>
        <v>1</v>
      </c>
      <c r="T67" s="9">
        <f t="shared" si="2"/>
        <v>4</v>
      </c>
      <c r="U67" s="13">
        <f>HLOOKUP(C67,Q$4:$S67,A67,FALSE)</f>
        <v>5</v>
      </c>
    </row>
    <row r="68" spans="1:21" ht="17.25" customHeight="1">
      <c r="A68" s="19">
        <v>64</v>
      </c>
      <c r="B68" s="5">
        <v>2</v>
      </c>
      <c r="C68" s="21">
        <f t="shared" si="8"/>
        <v>2</v>
      </c>
      <c r="D68" s="28"/>
      <c r="E68" s="20" t="str">
        <f t="shared" si="7"/>
        <v>+</v>
      </c>
      <c r="F68" s="2" t="s">
        <v>4</v>
      </c>
      <c r="G68">
        <v>36</v>
      </c>
      <c r="H68" s="9">
        <f t="shared" si="1"/>
        <v>1</v>
      </c>
      <c r="I68" s="10">
        <f t="shared" si="3"/>
        <v>-29</v>
      </c>
      <c r="Q68" s="16">
        <f t="shared" si="4"/>
        <v>5</v>
      </c>
      <c r="R68" s="16">
        <f t="shared" si="5"/>
        <v>0</v>
      </c>
      <c r="S68" s="22">
        <f t="shared" si="6"/>
        <v>2</v>
      </c>
      <c r="T68" s="9">
        <f t="shared" si="2"/>
        <v>5</v>
      </c>
      <c r="U68" s="13">
        <f>HLOOKUP(C68,Q$4:$S68,A68,FALSE)</f>
        <v>0</v>
      </c>
    </row>
    <row r="69" spans="1:21" ht="17.25" customHeight="1">
      <c r="A69" s="19">
        <v>65</v>
      </c>
      <c r="B69" s="5">
        <v>10</v>
      </c>
      <c r="C69" s="21">
        <f t="shared" si="8"/>
        <v>1</v>
      </c>
      <c r="D69" s="28"/>
      <c r="E69" s="20" t="str">
        <f t="shared" si="7"/>
        <v>-</v>
      </c>
      <c r="F69" s="2" t="s">
        <v>8</v>
      </c>
      <c r="G69">
        <v>35</v>
      </c>
      <c r="H69" s="9">
        <f t="shared" si="1"/>
        <v>-2</v>
      </c>
      <c r="I69" s="10">
        <f t="shared" si="3"/>
        <v>-31</v>
      </c>
      <c r="Q69" s="16">
        <f t="shared" si="4"/>
        <v>0</v>
      </c>
      <c r="R69" s="16">
        <f t="shared" si="5"/>
        <v>1</v>
      </c>
      <c r="S69" s="22">
        <f t="shared" si="6"/>
        <v>3</v>
      </c>
      <c r="T69" s="9">
        <f t="shared" si="2"/>
        <v>3</v>
      </c>
      <c r="U69" s="13">
        <f>HLOOKUP(C69,Q$4:$S69,A69,FALSE)</f>
        <v>5</v>
      </c>
    </row>
    <row r="70" spans="1:21" ht="17.25" customHeight="1">
      <c r="A70" s="19">
        <v>66</v>
      </c>
      <c r="B70" s="4">
        <v>27</v>
      </c>
      <c r="C70" s="21">
        <f t="shared" si="8"/>
        <v>2</v>
      </c>
      <c r="D70" s="28"/>
      <c r="E70" s="20" t="str">
        <f t="shared" si="7"/>
        <v>+</v>
      </c>
      <c r="F70" s="2" t="s">
        <v>4</v>
      </c>
      <c r="G70">
        <v>37</v>
      </c>
      <c r="H70" s="9">
        <f t="shared" ref="H70:H133" si="9">IF(F70="L",-2,1)</f>
        <v>1</v>
      </c>
      <c r="I70" s="10">
        <f t="shared" si="3"/>
        <v>-30</v>
      </c>
      <c r="Q70" s="16">
        <f t="shared" si="4"/>
        <v>1</v>
      </c>
      <c r="R70" s="16">
        <f t="shared" si="5"/>
        <v>0</v>
      </c>
      <c r="S70" s="22">
        <f t="shared" si="6"/>
        <v>4</v>
      </c>
      <c r="T70" s="9">
        <f t="shared" ref="T70:T133" si="10">MAX(Q70:S70)</f>
        <v>4</v>
      </c>
      <c r="U70" s="13">
        <f>HLOOKUP(C70,Q$4:$S70,A70,FALSE)</f>
        <v>1</v>
      </c>
    </row>
    <row r="71" spans="1:21" ht="17.25" customHeight="1">
      <c r="A71" s="19">
        <v>67</v>
      </c>
      <c r="B71" s="5">
        <v>8</v>
      </c>
      <c r="C71" s="21">
        <f t="shared" si="8"/>
        <v>2</v>
      </c>
      <c r="D71" s="28"/>
      <c r="E71" s="20" t="str">
        <f t="shared" si="7"/>
        <v>+</v>
      </c>
      <c r="F71" s="2" t="s">
        <v>8</v>
      </c>
      <c r="G71">
        <v>36</v>
      </c>
      <c r="H71" s="9">
        <f t="shared" si="9"/>
        <v>-2</v>
      </c>
      <c r="I71" s="10">
        <f t="shared" ref="I71:I134" si="11">I70+H71</f>
        <v>-32</v>
      </c>
      <c r="Q71" s="16">
        <f t="shared" ref="Q71:Q103" si="12">IF($C71=1,0,Q70+1)</f>
        <v>2</v>
      </c>
      <c r="R71" s="16">
        <f t="shared" ref="R71:R134" si="13">IF($C71=2,0,R70+1)</f>
        <v>0</v>
      </c>
      <c r="S71" s="22">
        <f t="shared" ref="S71:S134" si="14">IF($C71=3,0,S70+1)</f>
        <v>5</v>
      </c>
      <c r="T71" s="9">
        <f t="shared" si="10"/>
        <v>5</v>
      </c>
      <c r="U71" s="13">
        <f>HLOOKUP(C71,Q$4:$S71,A71,FALSE)</f>
        <v>0</v>
      </c>
    </row>
    <row r="72" spans="1:21" ht="17.25" customHeight="1">
      <c r="A72" s="19">
        <v>68</v>
      </c>
      <c r="B72" s="4">
        <v>14</v>
      </c>
      <c r="C72" s="21">
        <f t="shared" si="8"/>
        <v>3</v>
      </c>
      <c r="D72" s="28"/>
      <c r="E72" s="20" t="str">
        <f t="shared" ref="E72:E135" si="15">IF(OR(U72=LARGE(Q71:S71,1)),"-","+")</f>
        <v>-</v>
      </c>
      <c r="F72" s="2" t="s">
        <v>4</v>
      </c>
      <c r="G72">
        <v>38</v>
      </c>
      <c r="H72" s="9">
        <f t="shared" si="9"/>
        <v>1</v>
      </c>
      <c r="I72" s="10">
        <f t="shared" si="11"/>
        <v>-31</v>
      </c>
      <c r="Q72" s="16">
        <f t="shared" si="12"/>
        <v>3</v>
      </c>
      <c r="R72" s="16">
        <f t="shared" si="13"/>
        <v>1</v>
      </c>
      <c r="S72" s="22">
        <f t="shared" si="14"/>
        <v>0</v>
      </c>
      <c r="T72" s="9">
        <f t="shared" si="10"/>
        <v>3</v>
      </c>
      <c r="U72" s="13">
        <f>HLOOKUP(C72,Q$4:$S72,A72,FALSE)</f>
        <v>5</v>
      </c>
    </row>
    <row r="73" spans="1:21" ht="17.25" customHeight="1">
      <c r="A73" s="19">
        <v>69</v>
      </c>
      <c r="B73" s="4">
        <v>18</v>
      </c>
      <c r="C73" s="21">
        <f t="shared" si="8"/>
        <v>1</v>
      </c>
      <c r="D73" s="28"/>
      <c r="E73" s="20" t="str">
        <f t="shared" si="15"/>
        <v>-</v>
      </c>
      <c r="F73" s="2" t="s">
        <v>4</v>
      </c>
      <c r="G73">
        <v>37</v>
      </c>
      <c r="H73" s="9">
        <f t="shared" si="9"/>
        <v>1</v>
      </c>
      <c r="I73" s="10">
        <f t="shared" si="11"/>
        <v>-30</v>
      </c>
      <c r="Q73" s="16">
        <f t="shared" si="12"/>
        <v>0</v>
      </c>
      <c r="R73" s="16">
        <f t="shared" si="13"/>
        <v>2</v>
      </c>
      <c r="S73" s="22">
        <f t="shared" si="14"/>
        <v>1</v>
      </c>
      <c r="T73" s="9">
        <f t="shared" si="10"/>
        <v>2</v>
      </c>
      <c r="U73" s="13">
        <f>HLOOKUP(C73,Q$4:$S73,A73,FALSE)</f>
        <v>3</v>
      </c>
    </row>
    <row r="74" spans="1:21" ht="17.25" customHeight="1">
      <c r="A74" s="19">
        <v>70</v>
      </c>
      <c r="B74" s="4">
        <v>3</v>
      </c>
      <c r="C74" s="21">
        <f t="shared" si="8"/>
        <v>3</v>
      </c>
      <c r="D74" s="28"/>
      <c r="E74" s="20" t="str">
        <f t="shared" si="15"/>
        <v>+</v>
      </c>
      <c r="F74" s="2" t="s">
        <v>8</v>
      </c>
      <c r="G74">
        <v>36</v>
      </c>
      <c r="H74" s="9">
        <f t="shared" si="9"/>
        <v>-2</v>
      </c>
      <c r="I74" s="10">
        <f t="shared" si="11"/>
        <v>-32</v>
      </c>
      <c r="Q74" s="16">
        <f t="shared" si="12"/>
        <v>1</v>
      </c>
      <c r="R74" s="16">
        <f t="shared" si="13"/>
        <v>3</v>
      </c>
      <c r="S74" s="22">
        <f t="shared" si="14"/>
        <v>0</v>
      </c>
      <c r="T74" s="9">
        <f t="shared" si="10"/>
        <v>3</v>
      </c>
      <c r="U74" s="13">
        <f>HLOOKUP(C74,Q$4:$S74,A74,FALSE)</f>
        <v>1</v>
      </c>
    </row>
    <row r="75" spans="1:21" ht="17.25" customHeight="1">
      <c r="A75" s="19">
        <v>71</v>
      </c>
      <c r="B75" s="5">
        <v>29</v>
      </c>
      <c r="C75" s="21">
        <f t="shared" si="8"/>
        <v>1</v>
      </c>
      <c r="D75" s="28"/>
      <c r="E75" s="20" t="str">
        <f t="shared" si="15"/>
        <v>+</v>
      </c>
      <c r="F75" s="2" t="s">
        <v>8</v>
      </c>
      <c r="G75">
        <v>38</v>
      </c>
      <c r="H75" s="9">
        <f t="shared" si="9"/>
        <v>-2</v>
      </c>
      <c r="I75" s="10">
        <f t="shared" si="11"/>
        <v>-34</v>
      </c>
      <c r="Q75" s="16">
        <f t="shared" si="12"/>
        <v>0</v>
      </c>
      <c r="R75" s="16">
        <f t="shared" si="13"/>
        <v>4</v>
      </c>
      <c r="S75" s="22">
        <f t="shared" si="14"/>
        <v>1</v>
      </c>
      <c r="T75" s="9">
        <f t="shared" si="10"/>
        <v>4</v>
      </c>
      <c r="U75" s="13">
        <f>HLOOKUP(C75,Q$4:$S75,A75,FALSE)</f>
        <v>1</v>
      </c>
    </row>
    <row r="76" spans="1:21" ht="17.25" customHeight="1">
      <c r="A76" s="19">
        <v>72</v>
      </c>
      <c r="B76" s="5">
        <v>2</v>
      </c>
      <c r="C76" s="21">
        <f t="shared" si="8"/>
        <v>2</v>
      </c>
      <c r="D76" s="28"/>
      <c r="E76" s="20" t="str">
        <f t="shared" si="15"/>
        <v>-</v>
      </c>
      <c r="F76" s="2" t="s">
        <v>4</v>
      </c>
      <c r="G76">
        <v>40</v>
      </c>
      <c r="H76" s="9">
        <f t="shared" si="9"/>
        <v>1</v>
      </c>
      <c r="I76" s="10">
        <f t="shared" si="11"/>
        <v>-33</v>
      </c>
      <c r="Q76" s="16">
        <f t="shared" si="12"/>
        <v>1</v>
      </c>
      <c r="R76" s="16">
        <f t="shared" si="13"/>
        <v>0</v>
      </c>
      <c r="S76" s="22">
        <f t="shared" si="14"/>
        <v>2</v>
      </c>
      <c r="T76" s="9">
        <f t="shared" si="10"/>
        <v>2</v>
      </c>
      <c r="U76" s="13">
        <f>HLOOKUP(C76,Q$4:$S76,A76,FALSE)</f>
        <v>4</v>
      </c>
    </row>
    <row r="77" spans="1:21" ht="17.25" customHeight="1">
      <c r="A77" s="19">
        <v>73</v>
      </c>
      <c r="B77" s="5">
        <v>6</v>
      </c>
      <c r="C77" s="21">
        <f t="shared" si="8"/>
        <v>3</v>
      </c>
      <c r="D77" s="28"/>
      <c r="E77" s="20" t="str">
        <f t="shared" si="15"/>
        <v>-</v>
      </c>
      <c r="F77" s="2" t="s">
        <v>4</v>
      </c>
      <c r="G77">
        <v>39</v>
      </c>
      <c r="H77" s="9">
        <f t="shared" si="9"/>
        <v>1</v>
      </c>
      <c r="I77" s="10">
        <f t="shared" si="11"/>
        <v>-32</v>
      </c>
      <c r="Q77" s="16">
        <f t="shared" si="12"/>
        <v>2</v>
      </c>
      <c r="R77" s="16">
        <f t="shared" si="13"/>
        <v>1</v>
      </c>
      <c r="S77" s="22">
        <f t="shared" si="14"/>
        <v>0</v>
      </c>
      <c r="T77" s="9">
        <f t="shared" si="10"/>
        <v>2</v>
      </c>
      <c r="U77" s="13">
        <f>HLOOKUP(C77,Q$4:$S77,A77,FALSE)</f>
        <v>2</v>
      </c>
    </row>
    <row r="78" spans="1:21" ht="17.25" customHeight="1">
      <c r="A78" s="19">
        <v>74</v>
      </c>
      <c r="B78" s="5">
        <v>28</v>
      </c>
      <c r="C78" s="21">
        <f t="shared" si="8"/>
        <v>3</v>
      </c>
      <c r="D78" s="28"/>
      <c r="E78" s="20" t="str">
        <f t="shared" si="15"/>
        <v>+</v>
      </c>
      <c r="F78" s="2" t="s">
        <v>8</v>
      </c>
      <c r="G78">
        <v>38</v>
      </c>
      <c r="H78" s="9">
        <f t="shared" si="9"/>
        <v>-2</v>
      </c>
      <c r="I78" s="10">
        <f t="shared" si="11"/>
        <v>-34</v>
      </c>
      <c r="Q78" s="16">
        <f t="shared" si="12"/>
        <v>3</v>
      </c>
      <c r="R78" s="16">
        <f t="shared" si="13"/>
        <v>2</v>
      </c>
      <c r="S78" s="22">
        <f t="shared" si="14"/>
        <v>0</v>
      </c>
      <c r="T78" s="9">
        <f t="shared" si="10"/>
        <v>3</v>
      </c>
      <c r="U78" s="13">
        <f>HLOOKUP(C78,Q$4:$S78,A78,FALSE)</f>
        <v>0</v>
      </c>
    </row>
    <row r="79" spans="1:21" ht="17.25" customHeight="1">
      <c r="A79" s="19">
        <v>75</v>
      </c>
      <c r="B79" s="4">
        <v>1</v>
      </c>
      <c r="C79" s="21">
        <f t="shared" si="8"/>
        <v>1</v>
      </c>
      <c r="D79" s="28"/>
      <c r="E79" s="20" t="str">
        <f t="shared" si="15"/>
        <v>-</v>
      </c>
      <c r="F79" s="2" t="s">
        <v>8</v>
      </c>
      <c r="G79">
        <v>40</v>
      </c>
      <c r="H79" s="9">
        <f t="shared" si="9"/>
        <v>-2</v>
      </c>
      <c r="I79" s="10">
        <f t="shared" si="11"/>
        <v>-36</v>
      </c>
      <c r="Q79" s="16">
        <f t="shared" si="12"/>
        <v>0</v>
      </c>
      <c r="R79" s="16">
        <f t="shared" si="13"/>
        <v>3</v>
      </c>
      <c r="S79" s="22">
        <f t="shared" si="14"/>
        <v>1</v>
      </c>
      <c r="T79" s="9">
        <f t="shared" si="10"/>
        <v>3</v>
      </c>
      <c r="U79" s="13">
        <f>HLOOKUP(C79,Q$4:$S79,A79,FALSE)</f>
        <v>3</v>
      </c>
    </row>
    <row r="80" spans="1:21" ht="17.25" customHeight="1">
      <c r="A80" s="19">
        <v>76</v>
      </c>
      <c r="B80" s="4">
        <v>14</v>
      </c>
      <c r="C80" s="21">
        <f t="shared" si="8"/>
        <v>3</v>
      </c>
      <c r="D80" s="28"/>
      <c r="E80" s="20" t="str">
        <f t="shared" si="15"/>
        <v>+</v>
      </c>
      <c r="F80" s="2" t="s">
        <v>4</v>
      </c>
      <c r="G80">
        <v>42</v>
      </c>
      <c r="H80" s="9">
        <f t="shared" si="9"/>
        <v>1</v>
      </c>
      <c r="I80" s="10">
        <f t="shared" si="11"/>
        <v>-35</v>
      </c>
      <c r="Q80" s="16">
        <f t="shared" si="12"/>
        <v>1</v>
      </c>
      <c r="R80" s="16">
        <f t="shared" si="13"/>
        <v>4</v>
      </c>
      <c r="S80" s="22">
        <f t="shared" si="14"/>
        <v>0</v>
      </c>
      <c r="T80" s="9">
        <f t="shared" si="10"/>
        <v>4</v>
      </c>
      <c r="U80" s="13">
        <f>HLOOKUP(C80,Q$4:$S80,A80,FALSE)</f>
        <v>1</v>
      </c>
    </row>
    <row r="81" spans="1:21" ht="17.25" customHeight="1">
      <c r="A81" s="19">
        <v>77</v>
      </c>
      <c r="B81" s="5">
        <v>10</v>
      </c>
      <c r="C81" s="21">
        <f t="shared" si="8"/>
        <v>1</v>
      </c>
      <c r="D81" s="28"/>
      <c r="E81" s="20" t="str">
        <f t="shared" si="15"/>
        <v>+</v>
      </c>
      <c r="F81" s="2" t="s">
        <v>8</v>
      </c>
      <c r="G81">
        <v>41</v>
      </c>
      <c r="H81" s="9">
        <f t="shared" si="9"/>
        <v>-2</v>
      </c>
      <c r="I81" s="10">
        <f t="shared" si="11"/>
        <v>-37</v>
      </c>
      <c r="Q81" s="16">
        <f t="shared" si="12"/>
        <v>0</v>
      </c>
      <c r="R81" s="16">
        <f t="shared" si="13"/>
        <v>5</v>
      </c>
      <c r="S81" s="22">
        <f t="shared" si="14"/>
        <v>1</v>
      </c>
      <c r="T81" s="9">
        <f t="shared" si="10"/>
        <v>5</v>
      </c>
      <c r="U81" s="13">
        <f>HLOOKUP(C81,Q$4:$S81,A81,FALSE)</f>
        <v>1</v>
      </c>
    </row>
    <row r="82" spans="1:21" ht="17.25" customHeight="1">
      <c r="A82" s="19">
        <v>78</v>
      </c>
      <c r="B82" s="4">
        <v>30</v>
      </c>
      <c r="C82" s="21">
        <f t="shared" si="8"/>
        <v>2</v>
      </c>
      <c r="D82" s="28"/>
      <c r="E82" s="20" t="str">
        <f t="shared" si="15"/>
        <v>-</v>
      </c>
      <c r="F82" s="2" t="s">
        <v>4</v>
      </c>
      <c r="G82">
        <v>43</v>
      </c>
      <c r="H82" s="9">
        <f t="shared" si="9"/>
        <v>1</v>
      </c>
      <c r="I82" s="10">
        <f t="shared" si="11"/>
        <v>-36</v>
      </c>
      <c r="Q82" s="16">
        <f t="shared" si="12"/>
        <v>1</v>
      </c>
      <c r="R82" s="16">
        <f t="shared" si="13"/>
        <v>0</v>
      </c>
      <c r="S82" s="22">
        <f t="shared" si="14"/>
        <v>2</v>
      </c>
      <c r="T82" s="9">
        <f t="shared" si="10"/>
        <v>2</v>
      </c>
      <c r="U82" s="13">
        <f>HLOOKUP(C82,Q$4:$S82,A82,FALSE)</f>
        <v>5</v>
      </c>
    </row>
    <row r="83" spans="1:21" ht="17.25" customHeight="1">
      <c r="A83" s="19">
        <v>79</v>
      </c>
      <c r="B83" s="4">
        <v>12</v>
      </c>
      <c r="C83" s="21">
        <f t="shared" si="8"/>
        <v>3</v>
      </c>
      <c r="D83" s="28"/>
      <c r="E83" s="20" t="str">
        <f t="shared" si="15"/>
        <v>-</v>
      </c>
      <c r="F83" s="2" t="s">
        <v>4</v>
      </c>
      <c r="G83">
        <v>42</v>
      </c>
      <c r="H83" s="9">
        <f t="shared" si="9"/>
        <v>1</v>
      </c>
      <c r="I83" s="10">
        <f t="shared" si="11"/>
        <v>-35</v>
      </c>
      <c r="Q83" s="16">
        <f t="shared" si="12"/>
        <v>2</v>
      </c>
      <c r="R83" s="16">
        <f t="shared" si="13"/>
        <v>1</v>
      </c>
      <c r="S83" s="22">
        <f t="shared" si="14"/>
        <v>0</v>
      </c>
      <c r="T83" s="9">
        <f t="shared" si="10"/>
        <v>2</v>
      </c>
      <c r="U83" s="13">
        <f>HLOOKUP(C83,Q$4:$S83,A83,FALSE)</f>
        <v>2</v>
      </c>
    </row>
    <row r="84" spans="1:21" ht="17.25" customHeight="1">
      <c r="A84" s="19">
        <v>80</v>
      </c>
      <c r="B84" s="5">
        <v>28</v>
      </c>
      <c r="C84" s="21">
        <f t="shared" si="8"/>
        <v>3</v>
      </c>
      <c r="D84" s="28"/>
      <c r="E84" s="20" t="str">
        <f t="shared" si="15"/>
        <v>+</v>
      </c>
      <c r="F84" s="2" t="s">
        <v>8</v>
      </c>
      <c r="G84">
        <v>41</v>
      </c>
      <c r="H84" s="9">
        <f t="shared" si="9"/>
        <v>-2</v>
      </c>
      <c r="I84" s="10">
        <f t="shared" si="11"/>
        <v>-37</v>
      </c>
      <c r="Q84" s="16">
        <f t="shared" si="12"/>
        <v>3</v>
      </c>
      <c r="R84" s="16">
        <f t="shared" si="13"/>
        <v>2</v>
      </c>
      <c r="S84" s="22">
        <f t="shared" si="14"/>
        <v>0</v>
      </c>
      <c r="T84" s="9">
        <f t="shared" si="10"/>
        <v>3</v>
      </c>
      <c r="U84" s="13">
        <f>HLOOKUP(C84,Q$4:$S84,A84,FALSE)</f>
        <v>0</v>
      </c>
    </row>
    <row r="85" spans="1:21" ht="17.25" customHeight="1">
      <c r="A85" s="19">
        <v>81</v>
      </c>
      <c r="B85" s="4">
        <v>9</v>
      </c>
      <c r="C85" s="21">
        <f t="shared" si="8"/>
        <v>3</v>
      </c>
      <c r="D85" s="28"/>
      <c r="E85" s="20" t="str">
        <f t="shared" si="15"/>
        <v>+</v>
      </c>
      <c r="F85" s="2" t="s">
        <v>8</v>
      </c>
      <c r="G85">
        <v>43</v>
      </c>
      <c r="H85" s="9">
        <f t="shared" si="9"/>
        <v>-2</v>
      </c>
      <c r="I85" s="10">
        <f t="shared" si="11"/>
        <v>-39</v>
      </c>
      <c r="Q85" s="16">
        <f t="shared" si="12"/>
        <v>4</v>
      </c>
      <c r="R85" s="16">
        <f t="shared" si="13"/>
        <v>3</v>
      </c>
      <c r="S85" s="22">
        <f t="shared" si="14"/>
        <v>0</v>
      </c>
      <c r="T85" s="9">
        <f t="shared" si="10"/>
        <v>4</v>
      </c>
      <c r="U85" s="13">
        <f>HLOOKUP(C85,Q$4:$S85,A85,FALSE)</f>
        <v>0</v>
      </c>
    </row>
    <row r="86" spans="1:21" ht="17.25" customHeight="1">
      <c r="A86" s="19">
        <v>82</v>
      </c>
      <c r="B86" s="5">
        <v>15</v>
      </c>
      <c r="C86" s="21">
        <f t="shared" si="8"/>
        <v>1</v>
      </c>
      <c r="D86" s="28"/>
      <c r="E86" s="20" t="str">
        <f t="shared" si="15"/>
        <v>-</v>
      </c>
      <c r="F86" s="2" t="s">
        <v>4</v>
      </c>
      <c r="G86">
        <v>45</v>
      </c>
      <c r="H86" s="9">
        <f t="shared" si="9"/>
        <v>1</v>
      </c>
      <c r="I86" s="10">
        <f t="shared" si="11"/>
        <v>-38</v>
      </c>
      <c r="Q86" s="16">
        <f t="shared" si="12"/>
        <v>0</v>
      </c>
      <c r="R86" s="16">
        <f t="shared" si="13"/>
        <v>4</v>
      </c>
      <c r="S86" s="22">
        <f t="shared" si="14"/>
        <v>1</v>
      </c>
      <c r="T86" s="9">
        <f t="shared" si="10"/>
        <v>4</v>
      </c>
      <c r="U86" s="13">
        <f>HLOOKUP(C86,Q$4:$S86,A86,FALSE)</f>
        <v>4</v>
      </c>
    </row>
    <row r="87" spans="1:21" ht="17.25" customHeight="1">
      <c r="A87" s="19">
        <v>83</v>
      </c>
      <c r="B87" s="4">
        <v>36</v>
      </c>
      <c r="C87" s="21">
        <f t="shared" si="8"/>
        <v>2</v>
      </c>
      <c r="D87" s="28"/>
      <c r="E87" s="20" t="str">
        <f t="shared" si="15"/>
        <v>-</v>
      </c>
      <c r="F87" s="2" t="s">
        <v>4</v>
      </c>
      <c r="G87">
        <v>44</v>
      </c>
      <c r="H87" s="9">
        <f t="shared" si="9"/>
        <v>1</v>
      </c>
      <c r="I87" s="10">
        <f t="shared" si="11"/>
        <v>-37</v>
      </c>
      <c r="Q87" s="16">
        <f t="shared" si="12"/>
        <v>1</v>
      </c>
      <c r="R87" s="16">
        <f t="shared" si="13"/>
        <v>0</v>
      </c>
      <c r="S87" s="22">
        <f t="shared" si="14"/>
        <v>2</v>
      </c>
      <c r="T87" s="9">
        <f t="shared" si="10"/>
        <v>2</v>
      </c>
      <c r="U87" s="13">
        <f>HLOOKUP(C87,Q$4:$S87,A87,FALSE)</f>
        <v>4</v>
      </c>
    </row>
    <row r="88" spans="1:21" ht="17.25" customHeight="1">
      <c r="A88" s="19">
        <v>84</v>
      </c>
      <c r="B88" s="4">
        <v>34</v>
      </c>
      <c r="C88" s="21">
        <f t="shared" si="8"/>
        <v>3</v>
      </c>
      <c r="D88" s="28"/>
      <c r="E88" s="20" t="str">
        <f t="shared" si="15"/>
        <v>-</v>
      </c>
      <c r="F88" s="2" t="s">
        <v>8</v>
      </c>
      <c r="G88">
        <v>43</v>
      </c>
      <c r="H88" s="9">
        <f t="shared" si="9"/>
        <v>-2</v>
      </c>
      <c r="I88" s="10">
        <f t="shared" si="11"/>
        <v>-39</v>
      </c>
      <c r="Q88" s="16">
        <f t="shared" si="12"/>
        <v>2</v>
      </c>
      <c r="R88" s="16">
        <f t="shared" si="13"/>
        <v>1</v>
      </c>
      <c r="S88" s="22">
        <f t="shared" si="14"/>
        <v>0</v>
      </c>
      <c r="T88" s="9">
        <f t="shared" si="10"/>
        <v>2</v>
      </c>
      <c r="U88" s="13">
        <f>HLOOKUP(C88,Q$4:$S88,A88,FALSE)</f>
        <v>2</v>
      </c>
    </row>
    <row r="89" spans="1:21" ht="17.25" customHeight="1">
      <c r="A89" s="19">
        <v>85</v>
      </c>
      <c r="B89" s="4">
        <v>27</v>
      </c>
      <c r="C89" s="21">
        <f t="shared" si="8"/>
        <v>2</v>
      </c>
      <c r="D89" s="28"/>
      <c r="E89" s="20" t="str">
        <f t="shared" si="15"/>
        <v>+</v>
      </c>
      <c r="F89" s="2" t="s">
        <v>8</v>
      </c>
      <c r="G89">
        <v>45</v>
      </c>
      <c r="H89" s="9">
        <f t="shared" si="9"/>
        <v>-2</v>
      </c>
      <c r="I89" s="10">
        <f t="shared" si="11"/>
        <v>-41</v>
      </c>
      <c r="Q89" s="16">
        <f t="shared" si="12"/>
        <v>3</v>
      </c>
      <c r="R89" s="16">
        <f t="shared" si="13"/>
        <v>0</v>
      </c>
      <c r="S89" s="22">
        <f t="shared" si="14"/>
        <v>1</v>
      </c>
      <c r="T89" s="9">
        <f t="shared" si="10"/>
        <v>3</v>
      </c>
      <c r="U89" s="13">
        <f>HLOOKUP(C89,Q$4:$S89,A89,FALSE)</f>
        <v>1</v>
      </c>
    </row>
    <row r="90" spans="1:21" ht="17.25" customHeight="1">
      <c r="A90" s="19">
        <v>86</v>
      </c>
      <c r="B90" s="5">
        <v>11</v>
      </c>
      <c r="C90" s="21">
        <f t="shared" si="8"/>
        <v>2</v>
      </c>
      <c r="D90" s="28"/>
      <c r="E90" s="20" t="str">
        <f t="shared" si="15"/>
        <v>+</v>
      </c>
      <c r="F90" s="2" t="s">
        <v>8</v>
      </c>
      <c r="G90">
        <v>47</v>
      </c>
      <c r="H90" s="9">
        <f t="shared" si="9"/>
        <v>-2</v>
      </c>
      <c r="I90" s="10">
        <f t="shared" si="11"/>
        <v>-43</v>
      </c>
      <c r="Q90" s="16">
        <f t="shared" si="12"/>
        <v>4</v>
      </c>
      <c r="R90" s="16">
        <f t="shared" si="13"/>
        <v>0</v>
      </c>
      <c r="S90" s="22">
        <f t="shared" si="14"/>
        <v>2</v>
      </c>
      <c r="T90" s="9">
        <f t="shared" si="10"/>
        <v>4</v>
      </c>
      <c r="U90" s="13">
        <f>HLOOKUP(C90,Q$4:$S90,A90,FALSE)</f>
        <v>0</v>
      </c>
    </row>
    <row r="91" spans="1:21" ht="17.25" customHeight="1">
      <c r="A91" s="19">
        <v>87</v>
      </c>
      <c r="B91" s="5">
        <v>24</v>
      </c>
      <c r="C91" s="21">
        <f t="shared" si="8"/>
        <v>1</v>
      </c>
      <c r="D91" s="28"/>
      <c r="E91" s="20" t="str">
        <f t="shared" si="15"/>
        <v>-</v>
      </c>
      <c r="F91" s="2" t="s">
        <v>4</v>
      </c>
      <c r="G91">
        <v>49</v>
      </c>
      <c r="H91" s="9">
        <f t="shared" si="9"/>
        <v>1</v>
      </c>
      <c r="I91" s="10">
        <f t="shared" si="11"/>
        <v>-42</v>
      </c>
      <c r="Q91" s="16">
        <f t="shared" si="12"/>
        <v>0</v>
      </c>
      <c r="R91" s="16">
        <f t="shared" si="13"/>
        <v>1</v>
      </c>
      <c r="S91" s="22">
        <f t="shared" si="14"/>
        <v>3</v>
      </c>
      <c r="T91" s="9">
        <f t="shared" si="10"/>
        <v>3</v>
      </c>
      <c r="U91" s="13">
        <f>HLOOKUP(C91,Q$4:$S91,A91,FALSE)</f>
        <v>4</v>
      </c>
    </row>
    <row r="92" spans="1:21" ht="17.25" customHeight="1">
      <c r="A92" s="19">
        <v>88</v>
      </c>
      <c r="B92" s="4">
        <v>9</v>
      </c>
      <c r="C92" s="21">
        <f t="shared" si="8"/>
        <v>3</v>
      </c>
      <c r="D92" s="28"/>
      <c r="E92" s="20" t="str">
        <f t="shared" si="15"/>
        <v>-</v>
      </c>
      <c r="F92" s="2" t="s">
        <v>4</v>
      </c>
      <c r="G92">
        <v>48</v>
      </c>
      <c r="H92" s="9">
        <f t="shared" si="9"/>
        <v>1</v>
      </c>
      <c r="I92" s="10">
        <f t="shared" si="11"/>
        <v>-41</v>
      </c>
      <c r="Q92" s="16">
        <f t="shared" si="12"/>
        <v>1</v>
      </c>
      <c r="R92" s="16">
        <f t="shared" si="13"/>
        <v>2</v>
      </c>
      <c r="S92" s="22">
        <f t="shared" si="14"/>
        <v>0</v>
      </c>
      <c r="T92" s="9">
        <f t="shared" si="10"/>
        <v>2</v>
      </c>
      <c r="U92" s="13">
        <f>HLOOKUP(C92,Q$4:$S92,A92,FALSE)</f>
        <v>3</v>
      </c>
    </row>
    <row r="93" spans="1:21" ht="17.25" customHeight="1">
      <c r="A93" s="19">
        <v>89</v>
      </c>
      <c r="B93" s="4">
        <v>30</v>
      </c>
      <c r="C93" s="21">
        <f t="shared" si="8"/>
        <v>2</v>
      </c>
      <c r="D93" s="28"/>
      <c r="E93" s="20" t="str">
        <f t="shared" si="15"/>
        <v>-</v>
      </c>
      <c r="F93" s="2" t="s">
        <v>8</v>
      </c>
      <c r="G93">
        <v>47</v>
      </c>
      <c r="H93" s="9">
        <f t="shared" si="9"/>
        <v>-2</v>
      </c>
      <c r="I93" s="10">
        <f t="shared" si="11"/>
        <v>-43</v>
      </c>
      <c r="Q93" s="16">
        <f t="shared" si="12"/>
        <v>2</v>
      </c>
      <c r="R93" s="16">
        <f t="shared" si="13"/>
        <v>0</v>
      </c>
      <c r="S93" s="22">
        <f t="shared" si="14"/>
        <v>1</v>
      </c>
      <c r="T93" s="9">
        <f t="shared" si="10"/>
        <v>2</v>
      </c>
      <c r="U93" s="13">
        <f>HLOOKUP(C93,Q$4:$S93,A93,FALSE)</f>
        <v>2</v>
      </c>
    </row>
    <row r="94" spans="1:21" ht="17.25" customHeight="1">
      <c r="A94" s="19">
        <v>90</v>
      </c>
      <c r="B94" s="5">
        <v>33</v>
      </c>
      <c r="C94" s="21">
        <f t="shared" si="8"/>
        <v>2</v>
      </c>
      <c r="D94" s="28"/>
      <c r="E94" s="20" t="str">
        <f t="shared" si="15"/>
        <v>+</v>
      </c>
      <c r="F94" s="2" t="s">
        <v>4</v>
      </c>
      <c r="G94">
        <v>49</v>
      </c>
      <c r="H94" s="9">
        <f t="shared" si="9"/>
        <v>1</v>
      </c>
      <c r="I94" s="10">
        <f t="shared" si="11"/>
        <v>-42</v>
      </c>
      <c r="Q94" s="16">
        <f t="shared" si="12"/>
        <v>3</v>
      </c>
      <c r="R94" s="16">
        <f t="shared" si="13"/>
        <v>0</v>
      </c>
      <c r="S94" s="22">
        <f t="shared" si="14"/>
        <v>2</v>
      </c>
      <c r="T94" s="9">
        <f t="shared" si="10"/>
        <v>3</v>
      </c>
      <c r="U94" s="13">
        <f>HLOOKUP(C94,Q$4:$S94,A94,FALSE)</f>
        <v>0</v>
      </c>
    </row>
    <row r="95" spans="1:21" ht="17.25" customHeight="1">
      <c r="A95" s="19">
        <v>91</v>
      </c>
      <c r="B95" s="4">
        <v>7</v>
      </c>
      <c r="C95" s="21">
        <f t="shared" si="8"/>
        <v>1</v>
      </c>
      <c r="D95" s="28"/>
      <c r="E95" s="20" t="str">
        <f t="shared" si="15"/>
        <v>-</v>
      </c>
      <c r="F95" s="2" t="s">
        <v>4</v>
      </c>
      <c r="G95">
        <v>48</v>
      </c>
      <c r="H95" s="9">
        <f t="shared" si="9"/>
        <v>1</v>
      </c>
      <c r="I95" s="10">
        <f t="shared" si="11"/>
        <v>-41</v>
      </c>
      <c r="Q95" s="16">
        <f t="shared" si="12"/>
        <v>0</v>
      </c>
      <c r="R95" s="16">
        <f t="shared" si="13"/>
        <v>1</v>
      </c>
      <c r="S95" s="22">
        <f t="shared" si="14"/>
        <v>3</v>
      </c>
      <c r="T95" s="9">
        <f t="shared" si="10"/>
        <v>3</v>
      </c>
      <c r="U95" s="13">
        <f>HLOOKUP(C95,Q$4:$S95,A95,FALSE)</f>
        <v>3</v>
      </c>
    </row>
    <row r="96" spans="1:21" ht="17.25" customHeight="1">
      <c r="A96" s="19">
        <v>92</v>
      </c>
      <c r="B96" s="4">
        <v>21</v>
      </c>
      <c r="C96" s="21">
        <f t="shared" si="8"/>
        <v>1</v>
      </c>
      <c r="D96" s="28"/>
      <c r="E96" s="20" t="str">
        <f t="shared" si="15"/>
        <v>+</v>
      </c>
      <c r="F96" s="2" t="s">
        <v>4</v>
      </c>
      <c r="G96">
        <v>47</v>
      </c>
      <c r="H96" s="9">
        <f t="shared" si="9"/>
        <v>1</v>
      </c>
      <c r="I96" s="10">
        <f t="shared" si="11"/>
        <v>-40</v>
      </c>
      <c r="Q96" s="16">
        <f t="shared" si="12"/>
        <v>0</v>
      </c>
      <c r="R96" s="16">
        <f t="shared" si="13"/>
        <v>2</v>
      </c>
      <c r="S96" s="22">
        <f t="shared" si="14"/>
        <v>4</v>
      </c>
      <c r="T96" s="9">
        <f t="shared" si="10"/>
        <v>4</v>
      </c>
      <c r="U96" s="13">
        <f>HLOOKUP(C96,Q$4:$S96,A96,FALSE)</f>
        <v>0</v>
      </c>
    </row>
    <row r="97" spans="1:21" ht="17.25" customHeight="1">
      <c r="A97" s="19">
        <v>93</v>
      </c>
      <c r="B97" s="5">
        <v>6</v>
      </c>
      <c r="C97" s="21">
        <f t="shared" si="8"/>
        <v>3</v>
      </c>
      <c r="D97" s="28"/>
      <c r="E97" s="20" t="str">
        <f t="shared" si="15"/>
        <v>-</v>
      </c>
      <c r="F97" s="2" t="s">
        <v>4</v>
      </c>
      <c r="G97">
        <v>46</v>
      </c>
      <c r="H97" s="9">
        <f t="shared" si="9"/>
        <v>1</v>
      </c>
      <c r="I97" s="10">
        <f t="shared" si="11"/>
        <v>-39</v>
      </c>
      <c r="Q97" s="16">
        <f t="shared" si="12"/>
        <v>1</v>
      </c>
      <c r="R97" s="16">
        <f t="shared" si="13"/>
        <v>3</v>
      </c>
      <c r="S97" s="22">
        <f t="shared" si="14"/>
        <v>0</v>
      </c>
      <c r="T97" s="9">
        <f t="shared" si="10"/>
        <v>3</v>
      </c>
      <c r="U97" s="13">
        <f>HLOOKUP(C97,Q$4:$S97,A97,FALSE)</f>
        <v>4</v>
      </c>
    </row>
    <row r="98" spans="1:21" ht="17.25" customHeight="1">
      <c r="A98" s="19">
        <v>94</v>
      </c>
      <c r="B98" s="4">
        <v>32</v>
      </c>
      <c r="C98" s="21">
        <f t="shared" si="8"/>
        <v>1</v>
      </c>
      <c r="D98" s="28"/>
      <c r="E98" s="20" t="str">
        <f t="shared" si="15"/>
        <v>+</v>
      </c>
      <c r="F98" s="2" t="s">
        <v>4</v>
      </c>
      <c r="G98">
        <v>45</v>
      </c>
      <c r="H98" s="9">
        <f t="shared" si="9"/>
        <v>1</v>
      </c>
      <c r="I98" s="10">
        <f t="shared" si="11"/>
        <v>-38</v>
      </c>
      <c r="Q98" s="16">
        <f t="shared" si="12"/>
        <v>0</v>
      </c>
      <c r="R98" s="16">
        <f t="shared" si="13"/>
        <v>4</v>
      </c>
      <c r="S98" s="22">
        <f t="shared" si="14"/>
        <v>1</v>
      </c>
      <c r="T98" s="9">
        <f t="shared" si="10"/>
        <v>4</v>
      </c>
      <c r="U98" s="13">
        <f>HLOOKUP(C98,Q$4:$S98,A98,FALSE)</f>
        <v>1</v>
      </c>
    </row>
    <row r="99" spans="1:21" ht="17.25" customHeight="1">
      <c r="A99" s="19">
        <v>95</v>
      </c>
      <c r="B99" s="5">
        <v>2</v>
      </c>
      <c r="C99" s="21">
        <f t="shared" si="8"/>
        <v>2</v>
      </c>
      <c r="D99" s="28"/>
      <c r="E99" s="20" t="str">
        <f t="shared" si="15"/>
        <v>-</v>
      </c>
      <c r="F99" s="2" t="s">
        <v>8</v>
      </c>
      <c r="G99">
        <v>44</v>
      </c>
      <c r="H99" s="9">
        <f t="shared" si="9"/>
        <v>-2</v>
      </c>
      <c r="I99" s="10">
        <f t="shared" si="11"/>
        <v>-40</v>
      </c>
      <c r="Q99" s="16">
        <f t="shared" si="12"/>
        <v>1</v>
      </c>
      <c r="R99" s="16">
        <f t="shared" si="13"/>
        <v>0</v>
      </c>
      <c r="S99" s="22">
        <f t="shared" si="14"/>
        <v>2</v>
      </c>
      <c r="T99" s="9">
        <f t="shared" si="10"/>
        <v>2</v>
      </c>
      <c r="U99" s="13">
        <f>HLOOKUP(C99,Q$4:$S99,A99,FALSE)</f>
        <v>4</v>
      </c>
    </row>
    <row r="100" spans="1:21" ht="17.25" customHeight="1">
      <c r="A100" s="19">
        <v>96</v>
      </c>
      <c r="B100" s="4">
        <v>19</v>
      </c>
      <c r="C100" s="21">
        <f t="shared" si="8"/>
        <v>2</v>
      </c>
      <c r="D100" s="28"/>
      <c r="E100" s="20" t="str">
        <f t="shared" si="15"/>
        <v>+</v>
      </c>
      <c r="F100" s="2" t="s">
        <v>4</v>
      </c>
      <c r="G100">
        <v>46</v>
      </c>
      <c r="H100" s="9">
        <f t="shared" si="9"/>
        <v>1</v>
      </c>
      <c r="I100" s="10">
        <f t="shared" si="11"/>
        <v>-39</v>
      </c>
      <c r="Q100" s="16">
        <f t="shared" si="12"/>
        <v>2</v>
      </c>
      <c r="R100" s="16">
        <f t="shared" si="13"/>
        <v>0</v>
      </c>
      <c r="S100" s="22">
        <f t="shared" si="14"/>
        <v>3</v>
      </c>
      <c r="T100" s="9">
        <f t="shared" si="10"/>
        <v>3</v>
      </c>
      <c r="U100" s="13">
        <f>HLOOKUP(C100,Q$4:$S100,A100,FALSE)</f>
        <v>0</v>
      </c>
    </row>
    <row r="101" spans="1:21" ht="17.25" customHeight="1">
      <c r="A101" s="19">
        <v>97</v>
      </c>
      <c r="B101" s="5">
        <v>13</v>
      </c>
      <c r="C101" s="21">
        <f t="shared" si="8"/>
        <v>2</v>
      </c>
      <c r="D101" s="28"/>
      <c r="E101" s="20" t="str">
        <f t="shared" si="15"/>
        <v>+</v>
      </c>
      <c r="F101" s="2" t="s">
        <v>8</v>
      </c>
      <c r="G101">
        <v>45</v>
      </c>
      <c r="H101" s="9">
        <f t="shared" si="9"/>
        <v>-2</v>
      </c>
      <c r="I101" s="10">
        <f t="shared" si="11"/>
        <v>-41</v>
      </c>
      <c r="Q101" s="16">
        <f t="shared" si="12"/>
        <v>3</v>
      </c>
      <c r="R101" s="16">
        <f t="shared" si="13"/>
        <v>0</v>
      </c>
      <c r="S101" s="22">
        <f t="shared" si="14"/>
        <v>4</v>
      </c>
      <c r="T101" s="9">
        <f t="shared" si="10"/>
        <v>4</v>
      </c>
      <c r="U101" s="13">
        <f>HLOOKUP(C101,Q$4:$S101,A101,FALSE)</f>
        <v>0</v>
      </c>
    </row>
    <row r="102" spans="1:21" ht="17.25" customHeight="1">
      <c r="A102" s="19">
        <v>98</v>
      </c>
      <c r="B102" s="5">
        <v>4</v>
      </c>
      <c r="C102" s="21">
        <f t="shared" si="8"/>
        <v>1</v>
      </c>
      <c r="D102" s="28"/>
      <c r="E102" s="20" t="str">
        <f t="shared" si="15"/>
        <v>+</v>
      </c>
      <c r="F102" s="2" t="s">
        <v>4</v>
      </c>
      <c r="G102">
        <v>47</v>
      </c>
      <c r="H102" s="9">
        <f t="shared" si="9"/>
        <v>1</v>
      </c>
      <c r="I102" s="10">
        <f t="shared" si="11"/>
        <v>-40</v>
      </c>
      <c r="Q102" s="16">
        <f t="shared" si="12"/>
        <v>0</v>
      </c>
      <c r="R102" s="16">
        <f t="shared" si="13"/>
        <v>1</v>
      </c>
      <c r="S102" s="22">
        <f t="shared" si="14"/>
        <v>5</v>
      </c>
      <c r="T102" s="9">
        <f t="shared" si="10"/>
        <v>5</v>
      </c>
      <c r="U102" s="13">
        <f>HLOOKUP(C102,Q$4:$S102,A102,FALSE)</f>
        <v>3</v>
      </c>
    </row>
    <row r="103" spans="1:21" ht="17.25" customHeight="1">
      <c r="A103" s="19">
        <v>99</v>
      </c>
      <c r="B103" s="4">
        <v>7</v>
      </c>
      <c r="C103" s="21">
        <f t="shared" si="8"/>
        <v>1</v>
      </c>
      <c r="D103" s="28"/>
      <c r="E103" s="20" t="str">
        <f t="shared" si="15"/>
        <v>+</v>
      </c>
      <c r="F103" s="2" t="s">
        <v>4</v>
      </c>
      <c r="G103">
        <v>46</v>
      </c>
      <c r="H103" s="9">
        <f t="shared" si="9"/>
        <v>1</v>
      </c>
      <c r="I103" s="10">
        <f t="shared" si="11"/>
        <v>-39</v>
      </c>
      <c r="Q103" s="16">
        <f t="shared" si="12"/>
        <v>0</v>
      </c>
      <c r="R103" s="16">
        <f t="shared" si="13"/>
        <v>2</v>
      </c>
      <c r="S103" s="22">
        <f t="shared" si="14"/>
        <v>6</v>
      </c>
      <c r="T103" s="9">
        <f t="shared" si="10"/>
        <v>6</v>
      </c>
      <c r="U103" s="13">
        <f>HLOOKUP(C103,Q$4:$S103,A103,FALSE)</f>
        <v>0</v>
      </c>
    </row>
    <row r="104" spans="1:21" ht="17.25" customHeight="1">
      <c r="A104" s="19">
        <v>100</v>
      </c>
      <c r="B104" s="4">
        <v>21</v>
      </c>
      <c r="C104" s="21">
        <f t="shared" si="8"/>
        <v>1</v>
      </c>
      <c r="D104" s="28"/>
      <c r="E104" s="20" t="str">
        <f t="shared" si="15"/>
        <v>+</v>
      </c>
      <c r="F104" s="2" t="s">
        <v>8</v>
      </c>
      <c r="G104">
        <v>45</v>
      </c>
      <c r="H104" s="9">
        <f t="shared" si="9"/>
        <v>-2</v>
      </c>
      <c r="I104" s="10">
        <f t="shared" si="11"/>
        <v>-41</v>
      </c>
      <c r="Q104" s="16">
        <f>IF($C104=1,0,Q103+1)</f>
        <v>0</v>
      </c>
      <c r="R104" s="16">
        <f t="shared" si="13"/>
        <v>3</v>
      </c>
      <c r="S104" s="22">
        <f t="shared" si="14"/>
        <v>7</v>
      </c>
      <c r="T104" s="9">
        <f t="shared" si="10"/>
        <v>7</v>
      </c>
      <c r="U104" s="13">
        <f>HLOOKUP(C104,Q$4:$S104,A104,FALSE)</f>
        <v>0</v>
      </c>
    </row>
    <row r="105" spans="1:21" ht="17.25" customHeight="1">
      <c r="A105" s="19">
        <v>101</v>
      </c>
      <c r="B105" s="5">
        <v>28</v>
      </c>
      <c r="C105" s="21">
        <f t="shared" si="8"/>
        <v>3</v>
      </c>
      <c r="D105" s="28"/>
      <c r="E105" s="20" t="str">
        <f t="shared" si="15"/>
        <v>-</v>
      </c>
      <c r="F105" s="2" t="s">
        <v>4</v>
      </c>
      <c r="G105">
        <v>47</v>
      </c>
      <c r="H105" s="9">
        <f t="shared" si="9"/>
        <v>1</v>
      </c>
      <c r="I105" s="10">
        <f t="shared" si="11"/>
        <v>-40</v>
      </c>
      <c r="Q105" s="16">
        <f t="shared" ref="Q105:Q168" si="16">IF($C105=1,0,Q104+1)</f>
        <v>1</v>
      </c>
      <c r="R105" s="16">
        <f t="shared" si="13"/>
        <v>4</v>
      </c>
      <c r="S105" s="22">
        <f t="shared" si="14"/>
        <v>0</v>
      </c>
      <c r="T105" s="9">
        <f t="shared" si="10"/>
        <v>4</v>
      </c>
      <c r="U105" s="13">
        <f>HLOOKUP(C105,Q$4:$S105,A105,FALSE)</f>
        <v>7</v>
      </c>
    </row>
    <row r="106" spans="1:21" ht="17.25" customHeight="1">
      <c r="A106" s="19">
        <v>102</v>
      </c>
      <c r="B106" s="4">
        <v>14</v>
      </c>
      <c r="C106" s="21">
        <f t="shared" si="8"/>
        <v>3</v>
      </c>
      <c r="D106" s="28"/>
      <c r="E106" s="20" t="str">
        <f t="shared" si="15"/>
        <v>+</v>
      </c>
      <c r="F106" s="2" t="s">
        <v>4</v>
      </c>
      <c r="G106">
        <v>46</v>
      </c>
      <c r="H106" s="9">
        <f t="shared" si="9"/>
        <v>1</v>
      </c>
      <c r="I106" s="10">
        <f t="shared" si="11"/>
        <v>-39</v>
      </c>
      <c r="Q106" s="16">
        <f t="shared" si="16"/>
        <v>2</v>
      </c>
      <c r="R106" s="16">
        <f t="shared" si="13"/>
        <v>5</v>
      </c>
      <c r="S106" s="22">
        <f t="shared" si="14"/>
        <v>0</v>
      </c>
      <c r="T106" s="9">
        <f t="shared" si="10"/>
        <v>5</v>
      </c>
      <c r="U106" s="13">
        <f>HLOOKUP(C106,Q$4:$S106,A106,FALSE)</f>
        <v>0</v>
      </c>
    </row>
    <row r="107" spans="1:21" ht="17.25" customHeight="1">
      <c r="A107" s="19">
        <v>103</v>
      </c>
      <c r="B107" s="4">
        <v>19</v>
      </c>
      <c r="C107" s="21">
        <f t="shared" si="8"/>
        <v>2</v>
      </c>
      <c r="D107" s="28"/>
      <c r="E107" s="20" t="str">
        <f t="shared" si="15"/>
        <v>-</v>
      </c>
      <c r="F107" s="2" t="s">
        <v>8</v>
      </c>
      <c r="G107">
        <v>45</v>
      </c>
      <c r="H107" s="9">
        <f t="shared" si="9"/>
        <v>-2</v>
      </c>
      <c r="I107" s="10">
        <f t="shared" si="11"/>
        <v>-41</v>
      </c>
      <c r="Q107" s="16">
        <f t="shared" si="16"/>
        <v>3</v>
      </c>
      <c r="R107" s="16">
        <f t="shared" si="13"/>
        <v>0</v>
      </c>
      <c r="S107" s="22">
        <f t="shared" si="14"/>
        <v>1</v>
      </c>
      <c r="T107" s="9">
        <f t="shared" si="10"/>
        <v>3</v>
      </c>
      <c r="U107" s="13">
        <f>HLOOKUP(C107,Q$4:$S107,A107,FALSE)</f>
        <v>5</v>
      </c>
    </row>
    <row r="108" spans="1:21" ht="17.25" customHeight="1">
      <c r="A108" s="19">
        <v>104</v>
      </c>
      <c r="B108" s="4">
        <v>9</v>
      </c>
      <c r="C108" s="21">
        <f t="shared" si="8"/>
        <v>3</v>
      </c>
      <c r="D108" s="28"/>
      <c r="E108" s="20" t="str">
        <f t="shared" si="15"/>
        <v>+</v>
      </c>
      <c r="F108" s="2" t="s">
        <v>4</v>
      </c>
      <c r="G108">
        <v>47</v>
      </c>
      <c r="H108" s="9">
        <f t="shared" si="9"/>
        <v>1</v>
      </c>
      <c r="I108" s="10">
        <f t="shared" si="11"/>
        <v>-40</v>
      </c>
      <c r="Q108" s="16">
        <f t="shared" si="16"/>
        <v>4</v>
      </c>
      <c r="R108" s="16">
        <f t="shared" si="13"/>
        <v>1</v>
      </c>
      <c r="S108" s="22">
        <f t="shared" si="14"/>
        <v>0</v>
      </c>
      <c r="T108" s="9">
        <f t="shared" si="10"/>
        <v>4</v>
      </c>
      <c r="U108" s="13">
        <f>HLOOKUP(C108,Q$4:$S108,A108,FALSE)</f>
        <v>1</v>
      </c>
    </row>
    <row r="109" spans="1:21" ht="17.25" customHeight="1">
      <c r="A109" s="19">
        <v>105</v>
      </c>
      <c r="B109" s="4">
        <v>32</v>
      </c>
      <c r="C109" s="21">
        <f t="shared" si="8"/>
        <v>1</v>
      </c>
      <c r="D109" s="28"/>
      <c r="E109" s="20" t="str">
        <f t="shared" si="15"/>
        <v>-</v>
      </c>
      <c r="F109" s="2" t="s">
        <v>8</v>
      </c>
      <c r="G109">
        <v>46</v>
      </c>
      <c r="H109" s="9">
        <f t="shared" si="9"/>
        <v>-2</v>
      </c>
      <c r="I109" s="10">
        <f t="shared" si="11"/>
        <v>-42</v>
      </c>
      <c r="Q109" s="16">
        <f t="shared" si="16"/>
        <v>0</v>
      </c>
      <c r="R109" s="16">
        <f t="shared" si="13"/>
        <v>2</v>
      </c>
      <c r="S109" s="22">
        <f t="shared" si="14"/>
        <v>1</v>
      </c>
      <c r="T109" s="9">
        <f t="shared" si="10"/>
        <v>2</v>
      </c>
      <c r="U109" s="13">
        <f>HLOOKUP(C109,Q$4:$S109,A109,FALSE)</f>
        <v>4</v>
      </c>
    </row>
    <row r="110" spans="1:21" ht="17.25" customHeight="1">
      <c r="A110" s="19">
        <v>106</v>
      </c>
      <c r="B110" s="4">
        <v>34</v>
      </c>
      <c r="C110" s="21">
        <f t="shared" si="8"/>
        <v>3</v>
      </c>
      <c r="D110" s="28"/>
      <c r="E110" s="20" t="str">
        <f t="shared" si="15"/>
        <v>+</v>
      </c>
      <c r="F110" s="2" t="s">
        <v>4</v>
      </c>
      <c r="G110">
        <v>48</v>
      </c>
      <c r="H110" s="9">
        <f t="shared" si="9"/>
        <v>1</v>
      </c>
      <c r="I110" s="10">
        <f t="shared" si="11"/>
        <v>-41</v>
      </c>
      <c r="Q110" s="16">
        <f t="shared" si="16"/>
        <v>1</v>
      </c>
      <c r="R110" s="16">
        <f t="shared" si="13"/>
        <v>3</v>
      </c>
      <c r="S110" s="22">
        <f t="shared" si="14"/>
        <v>0</v>
      </c>
      <c r="T110" s="9">
        <f t="shared" si="10"/>
        <v>3</v>
      </c>
      <c r="U110" s="13">
        <f>HLOOKUP(C110,Q$4:$S110,A110,FALSE)</f>
        <v>1</v>
      </c>
    </row>
    <row r="111" spans="1:21" ht="17.25" customHeight="1">
      <c r="A111" s="19">
        <v>107</v>
      </c>
      <c r="B111" s="4">
        <v>23</v>
      </c>
      <c r="C111" s="21">
        <f t="shared" si="8"/>
        <v>3</v>
      </c>
      <c r="D111" s="28"/>
      <c r="E111" s="20" t="str">
        <f t="shared" si="15"/>
        <v>+</v>
      </c>
      <c r="F111" s="2" t="s">
        <v>8</v>
      </c>
      <c r="G111">
        <v>47</v>
      </c>
      <c r="H111" s="9">
        <f t="shared" si="9"/>
        <v>-2</v>
      </c>
      <c r="I111" s="10">
        <f t="shared" si="11"/>
        <v>-43</v>
      </c>
      <c r="Q111" s="16">
        <f t="shared" si="16"/>
        <v>2</v>
      </c>
      <c r="R111" s="16">
        <f t="shared" si="13"/>
        <v>4</v>
      </c>
      <c r="S111" s="22">
        <f t="shared" si="14"/>
        <v>0</v>
      </c>
      <c r="T111" s="9">
        <f t="shared" si="10"/>
        <v>4</v>
      </c>
      <c r="U111" s="13">
        <f>HLOOKUP(C111,Q$4:$S111,A111,FALSE)</f>
        <v>0</v>
      </c>
    </row>
    <row r="112" spans="1:21" ht="17.25" customHeight="1">
      <c r="A112" s="19">
        <v>108</v>
      </c>
      <c r="B112" s="5">
        <v>13</v>
      </c>
      <c r="C112" s="21">
        <f t="shared" si="8"/>
        <v>2</v>
      </c>
      <c r="D112" s="28"/>
      <c r="E112" s="20" t="str">
        <f t="shared" si="15"/>
        <v>-</v>
      </c>
      <c r="F112" s="2" t="s">
        <v>8</v>
      </c>
      <c r="G112">
        <v>49</v>
      </c>
      <c r="H112" s="9">
        <f t="shared" si="9"/>
        <v>-2</v>
      </c>
      <c r="I112" s="10">
        <f t="shared" si="11"/>
        <v>-45</v>
      </c>
      <c r="Q112" s="16">
        <f t="shared" si="16"/>
        <v>3</v>
      </c>
      <c r="R112" s="16">
        <f t="shared" si="13"/>
        <v>0</v>
      </c>
      <c r="S112" s="22">
        <f t="shared" si="14"/>
        <v>1</v>
      </c>
      <c r="T112" s="9">
        <f t="shared" si="10"/>
        <v>3</v>
      </c>
      <c r="U112" s="13">
        <f>HLOOKUP(C112,Q$4:$S112,A112,FALSE)</f>
        <v>4</v>
      </c>
    </row>
    <row r="113" spans="1:21" ht="17.25" customHeight="1">
      <c r="A113" s="19">
        <v>109</v>
      </c>
      <c r="B113" s="4">
        <v>16</v>
      </c>
      <c r="C113" s="21">
        <f t="shared" si="8"/>
        <v>2</v>
      </c>
      <c r="D113" s="28"/>
      <c r="E113" s="20" t="str">
        <f t="shared" si="15"/>
        <v>+</v>
      </c>
      <c r="F113" s="2" t="s">
        <v>8</v>
      </c>
      <c r="G113">
        <v>51</v>
      </c>
      <c r="H113" s="9">
        <f t="shared" si="9"/>
        <v>-2</v>
      </c>
      <c r="I113" s="10">
        <f t="shared" si="11"/>
        <v>-47</v>
      </c>
      <c r="Q113" s="16">
        <f t="shared" si="16"/>
        <v>4</v>
      </c>
      <c r="R113" s="16">
        <f t="shared" si="13"/>
        <v>0</v>
      </c>
      <c r="S113" s="22">
        <f t="shared" si="14"/>
        <v>2</v>
      </c>
      <c r="T113" s="9">
        <f t="shared" si="10"/>
        <v>4</v>
      </c>
      <c r="U113" s="13">
        <f>HLOOKUP(C113,Q$4:$S113,A113,FALSE)</f>
        <v>0</v>
      </c>
    </row>
    <row r="114" spans="1:21" ht="17.25" customHeight="1">
      <c r="A114" s="19">
        <v>110</v>
      </c>
      <c r="B114" s="5">
        <v>4</v>
      </c>
      <c r="C114" s="21">
        <f t="shared" si="8"/>
        <v>1</v>
      </c>
      <c r="D114" s="28"/>
      <c r="E114" s="20" t="str">
        <f t="shared" si="15"/>
        <v>-</v>
      </c>
      <c r="F114" s="2" t="s">
        <v>4</v>
      </c>
      <c r="G114">
        <v>53</v>
      </c>
      <c r="H114" s="9">
        <f t="shared" si="9"/>
        <v>1</v>
      </c>
      <c r="I114" s="10">
        <f t="shared" si="11"/>
        <v>-46</v>
      </c>
      <c r="Q114" s="16">
        <f t="shared" si="16"/>
        <v>0</v>
      </c>
      <c r="R114" s="16">
        <f t="shared" si="13"/>
        <v>1</v>
      </c>
      <c r="S114" s="22">
        <f t="shared" si="14"/>
        <v>3</v>
      </c>
      <c r="T114" s="9">
        <f t="shared" si="10"/>
        <v>3</v>
      </c>
      <c r="U114" s="13">
        <f>HLOOKUP(C114,Q$4:$S114,A114,FALSE)</f>
        <v>4</v>
      </c>
    </row>
    <row r="115" spans="1:21" ht="17.25" customHeight="1">
      <c r="A115" s="19">
        <v>111</v>
      </c>
      <c r="B115" s="5">
        <v>17</v>
      </c>
      <c r="C115" s="21">
        <f t="shared" si="8"/>
        <v>3</v>
      </c>
      <c r="D115" s="28"/>
      <c r="E115" s="20" t="str">
        <f t="shared" si="15"/>
        <v>-</v>
      </c>
      <c r="F115" s="2" t="s">
        <v>8</v>
      </c>
      <c r="G115">
        <v>52</v>
      </c>
      <c r="H115" s="9">
        <f t="shared" si="9"/>
        <v>-2</v>
      </c>
      <c r="I115" s="10">
        <f t="shared" si="11"/>
        <v>-48</v>
      </c>
      <c r="Q115" s="16">
        <f t="shared" si="16"/>
        <v>1</v>
      </c>
      <c r="R115" s="16">
        <f t="shared" si="13"/>
        <v>2</v>
      </c>
      <c r="S115" s="22">
        <f t="shared" si="14"/>
        <v>0</v>
      </c>
      <c r="T115" s="9">
        <f t="shared" si="10"/>
        <v>2</v>
      </c>
      <c r="U115" s="13">
        <f>HLOOKUP(C115,Q$4:$S115,A115,FALSE)</f>
        <v>3</v>
      </c>
    </row>
    <row r="116" spans="1:21" ht="17.25" customHeight="1">
      <c r="A116" s="19">
        <v>112</v>
      </c>
      <c r="B116" s="4">
        <v>5</v>
      </c>
      <c r="C116" s="21">
        <f t="shared" si="8"/>
        <v>2</v>
      </c>
      <c r="D116" s="28"/>
      <c r="E116" s="20" t="str">
        <f t="shared" si="15"/>
        <v>-</v>
      </c>
      <c r="F116" s="2" t="s">
        <v>4</v>
      </c>
      <c r="G116">
        <v>54</v>
      </c>
      <c r="H116" s="9">
        <f t="shared" si="9"/>
        <v>1</v>
      </c>
      <c r="I116" s="10">
        <f t="shared" si="11"/>
        <v>-47</v>
      </c>
      <c r="Q116" s="16">
        <f t="shared" si="16"/>
        <v>2</v>
      </c>
      <c r="R116" s="16">
        <f t="shared" si="13"/>
        <v>0</v>
      </c>
      <c r="S116" s="22">
        <f t="shared" si="14"/>
        <v>1</v>
      </c>
      <c r="T116" s="9">
        <f t="shared" si="10"/>
        <v>2</v>
      </c>
      <c r="U116" s="13">
        <f>HLOOKUP(C116,Q$4:$S116,A116,FALSE)</f>
        <v>2</v>
      </c>
    </row>
    <row r="117" spans="1:21" ht="17.25" customHeight="1">
      <c r="A117" s="19">
        <v>113</v>
      </c>
      <c r="B117" s="4">
        <v>12</v>
      </c>
      <c r="C117" s="21">
        <f t="shared" si="8"/>
        <v>3</v>
      </c>
      <c r="D117" s="28"/>
      <c r="E117" s="20" t="str">
        <f t="shared" si="15"/>
        <v>+</v>
      </c>
      <c r="F117" s="2" t="s">
        <v>8</v>
      </c>
      <c r="G117">
        <v>53</v>
      </c>
      <c r="H117" s="9">
        <f t="shared" si="9"/>
        <v>-2</v>
      </c>
      <c r="I117" s="10">
        <f t="shared" si="11"/>
        <v>-49</v>
      </c>
      <c r="Q117" s="16">
        <f t="shared" si="16"/>
        <v>3</v>
      </c>
      <c r="R117" s="16">
        <f t="shared" si="13"/>
        <v>1</v>
      </c>
      <c r="S117" s="22">
        <f t="shared" si="14"/>
        <v>0</v>
      </c>
      <c r="T117" s="9">
        <f t="shared" si="10"/>
        <v>3</v>
      </c>
      <c r="U117" s="13">
        <f>HLOOKUP(C117,Q$4:$S117,A117,FALSE)</f>
        <v>1</v>
      </c>
    </row>
    <row r="118" spans="1:21" ht="17.25" customHeight="1">
      <c r="A118" s="19">
        <v>114</v>
      </c>
      <c r="B118" s="4">
        <v>7</v>
      </c>
      <c r="C118" s="21">
        <f t="shared" si="8"/>
        <v>1</v>
      </c>
      <c r="D118" s="28"/>
      <c r="E118" s="20" t="str">
        <f t="shared" si="15"/>
        <v>-</v>
      </c>
      <c r="F118" s="2" t="s">
        <v>8</v>
      </c>
      <c r="G118">
        <v>55</v>
      </c>
      <c r="H118" s="9">
        <f t="shared" si="9"/>
        <v>-2</v>
      </c>
      <c r="I118" s="10">
        <f t="shared" si="11"/>
        <v>-51</v>
      </c>
      <c r="Q118" s="16">
        <f t="shared" si="16"/>
        <v>0</v>
      </c>
      <c r="R118" s="16">
        <f t="shared" si="13"/>
        <v>2</v>
      </c>
      <c r="S118" s="22">
        <f t="shared" si="14"/>
        <v>1</v>
      </c>
      <c r="T118" s="9">
        <f t="shared" si="10"/>
        <v>2</v>
      </c>
      <c r="U118" s="13">
        <f>HLOOKUP(C118,Q$4:$S118,A118,FALSE)</f>
        <v>3</v>
      </c>
    </row>
    <row r="119" spans="1:21" ht="17.25" customHeight="1">
      <c r="A119" s="19">
        <v>115</v>
      </c>
      <c r="B119" s="4">
        <v>34</v>
      </c>
      <c r="C119" s="21">
        <f t="shared" si="8"/>
        <v>3</v>
      </c>
      <c r="D119" s="28"/>
      <c r="E119" s="20" t="str">
        <f t="shared" si="15"/>
        <v>+</v>
      </c>
      <c r="F119" s="2" t="s">
        <v>8</v>
      </c>
      <c r="G119">
        <v>57</v>
      </c>
      <c r="H119" s="9">
        <f t="shared" si="9"/>
        <v>-2</v>
      </c>
      <c r="I119" s="10">
        <f t="shared" si="11"/>
        <v>-53</v>
      </c>
      <c r="Q119" s="16">
        <f t="shared" si="16"/>
        <v>1</v>
      </c>
      <c r="R119" s="16">
        <f t="shared" si="13"/>
        <v>3</v>
      </c>
      <c r="S119" s="22">
        <f t="shared" si="14"/>
        <v>0</v>
      </c>
      <c r="T119" s="9">
        <f t="shared" si="10"/>
        <v>3</v>
      </c>
      <c r="U119" s="13">
        <f>HLOOKUP(C119,Q$4:$S119,A119,FALSE)</f>
        <v>1</v>
      </c>
    </row>
    <row r="120" spans="1:21" ht="17.25" customHeight="1">
      <c r="A120" s="19">
        <v>116</v>
      </c>
      <c r="B120" s="5">
        <v>26</v>
      </c>
      <c r="C120" s="21">
        <f t="shared" si="8"/>
        <v>1</v>
      </c>
      <c r="D120" s="28"/>
      <c r="E120" s="20" t="str">
        <f t="shared" si="15"/>
        <v>+</v>
      </c>
      <c r="F120" s="2" t="s">
        <v>8</v>
      </c>
      <c r="G120">
        <v>59</v>
      </c>
      <c r="H120" s="9">
        <f t="shared" si="9"/>
        <v>-2</v>
      </c>
      <c r="I120" s="10">
        <f t="shared" si="11"/>
        <v>-55</v>
      </c>
      <c r="Q120" s="16">
        <f t="shared" si="16"/>
        <v>0</v>
      </c>
      <c r="R120" s="16">
        <f t="shared" si="13"/>
        <v>4</v>
      </c>
      <c r="S120" s="22">
        <f t="shared" si="14"/>
        <v>1</v>
      </c>
      <c r="T120" s="9">
        <f t="shared" si="10"/>
        <v>4</v>
      </c>
      <c r="U120" s="13">
        <f>HLOOKUP(C120,Q$4:$S120,A120,FALSE)</f>
        <v>1</v>
      </c>
    </row>
    <row r="121" spans="1:21" ht="17.25" customHeight="1">
      <c r="A121" s="19">
        <v>117</v>
      </c>
      <c r="B121" s="5">
        <v>35</v>
      </c>
      <c r="C121" s="21">
        <f t="shared" si="8"/>
        <v>1</v>
      </c>
      <c r="D121" s="28"/>
      <c r="E121" s="20" t="str">
        <f t="shared" si="15"/>
        <v>+</v>
      </c>
      <c r="F121" s="2" t="s">
        <v>4</v>
      </c>
      <c r="G121">
        <v>61</v>
      </c>
      <c r="H121" s="9">
        <f t="shared" si="9"/>
        <v>1</v>
      </c>
      <c r="I121" s="10">
        <f t="shared" si="11"/>
        <v>-54</v>
      </c>
      <c r="Q121" s="16">
        <f t="shared" si="16"/>
        <v>0</v>
      </c>
      <c r="R121" s="16">
        <f t="shared" si="13"/>
        <v>5</v>
      </c>
      <c r="S121" s="22">
        <f t="shared" si="14"/>
        <v>2</v>
      </c>
      <c r="T121" s="9">
        <f t="shared" si="10"/>
        <v>5</v>
      </c>
      <c r="U121" s="13">
        <f>HLOOKUP(C121,Q$4:$S121,A121,FALSE)</f>
        <v>0</v>
      </c>
    </row>
    <row r="122" spans="1:21" ht="17.25" customHeight="1">
      <c r="A122" s="19">
        <v>118</v>
      </c>
      <c r="B122" s="4">
        <v>25</v>
      </c>
      <c r="C122" s="21">
        <f t="shared" si="8"/>
        <v>3</v>
      </c>
      <c r="D122" s="28"/>
      <c r="E122" s="20" t="str">
        <f t="shared" si="15"/>
        <v>+</v>
      </c>
      <c r="F122" s="2" t="s">
        <v>8</v>
      </c>
      <c r="H122" s="9">
        <f t="shared" si="9"/>
        <v>-2</v>
      </c>
      <c r="I122" s="12">
        <f t="shared" si="11"/>
        <v>-56</v>
      </c>
      <c r="Q122" s="16">
        <f t="shared" si="16"/>
        <v>1</v>
      </c>
      <c r="R122" s="16">
        <f t="shared" si="13"/>
        <v>6</v>
      </c>
      <c r="S122" s="22">
        <f t="shared" si="14"/>
        <v>0</v>
      </c>
      <c r="T122" s="9">
        <f t="shared" si="10"/>
        <v>6</v>
      </c>
      <c r="U122" s="13">
        <f>HLOOKUP(C122,Q$4:$S122,A122,FALSE)</f>
        <v>2</v>
      </c>
    </row>
    <row r="123" spans="1:21" ht="17.25" customHeight="1">
      <c r="A123" s="19">
        <v>119</v>
      </c>
      <c r="B123" s="4">
        <v>34</v>
      </c>
      <c r="C123" s="21">
        <f t="shared" si="8"/>
        <v>3</v>
      </c>
      <c r="D123" s="28"/>
      <c r="E123" s="20" t="str">
        <f t="shared" si="15"/>
        <v>+</v>
      </c>
      <c r="F123" s="2" t="s">
        <v>4</v>
      </c>
      <c r="H123" s="9">
        <f t="shared" si="9"/>
        <v>1</v>
      </c>
      <c r="I123" s="10">
        <f t="shared" si="11"/>
        <v>-55</v>
      </c>
      <c r="Q123" s="16">
        <f t="shared" si="16"/>
        <v>2</v>
      </c>
      <c r="R123" s="16">
        <f t="shared" si="13"/>
        <v>7</v>
      </c>
      <c r="S123" s="22">
        <f t="shared" si="14"/>
        <v>0</v>
      </c>
      <c r="T123" s="9">
        <f t="shared" si="10"/>
        <v>7</v>
      </c>
      <c r="U123" s="13">
        <f>HLOOKUP(C123,Q$4:$S123,A123,FALSE)</f>
        <v>0</v>
      </c>
    </row>
    <row r="124" spans="1:21" ht="17.25" customHeight="1">
      <c r="A124" s="19">
        <v>120</v>
      </c>
      <c r="B124" s="4">
        <v>34</v>
      </c>
      <c r="C124" s="21">
        <f t="shared" si="8"/>
        <v>3</v>
      </c>
      <c r="D124" s="28"/>
      <c r="E124" s="20" t="str">
        <f t="shared" si="15"/>
        <v>+</v>
      </c>
      <c r="F124" s="2" t="s">
        <v>4</v>
      </c>
      <c r="H124" s="9">
        <f t="shared" si="9"/>
        <v>1</v>
      </c>
      <c r="I124" s="10">
        <f t="shared" si="11"/>
        <v>-54</v>
      </c>
      <c r="Q124" s="16">
        <f t="shared" si="16"/>
        <v>3</v>
      </c>
      <c r="R124" s="16">
        <f t="shared" si="13"/>
        <v>8</v>
      </c>
      <c r="S124" s="22">
        <f t="shared" si="14"/>
        <v>0</v>
      </c>
      <c r="T124" s="9">
        <f t="shared" si="10"/>
        <v>8</v>
      </c>
      <c r="U124" s="13">
        <f>HLOOKUP(C124,Q$4:$S124,A124,FALSE)</f>
        <v>0</v>
      </c>
    </row>
    <row r="125" spans="1:21" ht="17.25" customHeight="1">
      <c r="A125" s="19">
        <v>121</v>
      </c>
      <c r="B125" s="4">
        <v>12</v>
      </c>
      <c r="C125" s="21">
        <f t="shared" si="8"/>
        <v>3</v>
      </c>
      <c r="D125" s="28"/>
      <c r="E125" s="20" t="str">
        <f t="shared" si="15"/>
        <v>+</v>
      </c>
      <c r="F125" s="2" t="s">
        <v>4</v>
      </c>
      <c r="H125" s="9">
        <f t="shared" si="9"/>
        <v>1</v>
      </c>
      <c r="I125" s="10">
        <f t="shared" si="11"/>
        <v>-53</v>
      </c>
      <c r="Q125" s="16">
        <f t="shared" si="16"/>
        <v>4</v>
      </c>
      <c r="R125" s="16">
        <f t="shared" si="13"/>
        <v>9</v>
      </c>
      <c r="S125" s="22">
        <f t="shared" si="14"/>
        <v>0</v>
      </c>
      <c r="T125" s="9">
        <f t="shared" si="10"/>
        <v>9</v>
      </c>
      <c r="U125" s="13">
        <f>HLOOKUP(C125,Q$4:$S125,A125,FALSE)</f>
        <v>0</v>
      </c>
    </row>
    <row r="126" spans="1:21" ht="17.25" customHeight="1">
      <c r="A126" s="19">
        <v>122</v>
      </c>
      <c r="B126" s="4">
        <v>23</v>
      </c>
      <c r="C126" s="21">
        <f t="shared" si="8"/>
        <v>3</v>
      </c>
      <c r="D126" s="28"/>
      <c r="E126" s="20" t="str">
        <f t="shared" si="15"/>
        <v>+</v>
      </c>
      <c r="F126" s="2" t="s">
        <v>4</v>
      </c>
      <c r="H126" s="9">
        <f t="shared" si="9"/>
        <v>1</v>
      </c>
      <c r="I126" s="10">
        <f t="shared" si="11"/>
        <v>-52</v>
      </c>
      <c r="Q126" s="16">
        <f t="shared" si="16"/>
        <v>5</v>
      </c>
      <c r="R126" s="16">
        <f t="shared" si="13"/>
        <v>10</v>
      </c>
      <c r="S126" s="22">
        <f t="shared" si="14"/>
        <v>0</v>
      </c>
      <c r="T126" s="9">
        <f t="shared" si="10"/>
        <v>10</v>
      </c>
      <c r="U126" s="13">
        <f>HLOOKUP(C126,Q$4:$S126,A126,FALSE)</f>
        <v>0</v>
      </c>
    </row>
    <row r="127" spans="1:21" ht="17.25" customHeight="1">
      <c r="A127" s="19">
        <v>123</v>
      </c>
      <c r="B127" s="5">
        <v>4</v>
      </c>
      <c r="C127" s="21">
        <f t="shared" si="8"/>
        <v>1</v>
      </c>
      <c r="D127" s="28"/>
      <c r="E127" s="20" t="str">
        <f t="shared" si="15"/>
        <v>+</v>
      </c>
      <c r="F127" s="2" t="s">
        <v>8</v>
      </c>
      <c r="H127" s="9">
        <f t="shared" si="9"/>
        <v>-2</v>
      </c>
      <c r="I127" s="10">
        <f t="shared" si="11"/>
        <v>-54</v>
      </c>
      <c r="Q127" s="16">
        <f t="shared" si="16"/>
        <v>0</v>
      </c>
      <c r="R127" s="16">
        <f t="shared" si="13"/>
        <v>11</v>
      </c>
      <c r="S127" s="22">
        <f t="shared" si="14"/>
        <v>1</v>
      </c>
      <c r="T127" s="9">
        <f t="shared" si="10"/>
        <v>11</v>
      </c>
      <c r="U127" s="13">
        <f>HLOOKUP(C127,Q$4:$S127,A127,FALSE)</f>
        <v>5</v>
      </c>
    </row>
    <row r="128" spans="1:21" ht="17.25" customHeight="1">
      <c r="A128" s="19">
        <v>124</v>
      </c>
      <c r="B128" s="4">
        <v>36</v>
      </c>
      <c r="C128" s="21">
        <f t="shared" si="8"/>
        <v>2</v>
      </c>
      <c r="D128" s="28"/>
      <c r="E128" s="20" t="str">
        <f t="shared" si="15"/>
        <v>-</v>
      </c>
      <c r="F128" s="2" t="s">
        <v>4</v>
      </c>
      <c r="H128" s="9">
        <f t="shared" si="9"/>
        <v>1</v>
      </c>
      <c r="I128" s="10">
        <f t="shared" si="11"/>
        <v>-53</v>
      </c>
      <c r="Q128" s="16">
        <f t="shared" si="16"/>
        <v>1</v>
      </c>
      <c r="R128" s="16">
        <f t="shared" si="13"/>
        <v>0</v>
      </c>
      <c r="S128" s="22">
        <f t="shared" si="14"/>
        <v>2</v>
      </c>
      <c r="T128" s="9">
        <f t="shared" si="10"/>
        <v>2</v>
      </c>
      <c r="U128" s="13">
        <f>HLOOKUP(C128,Q$4:$S128,A128,FALSE)</f>
        <v>11</v>
      </c>
    </row>
    <row r="129" spans="1:21" ht="17.25" customHeight="1">
      <c r="A129" s="19">
        <v>125</v>
      </c>
      <c r="B129" s="5">
        <v>11</v>
      </c>
      <c r="C129" s="21">
        <f t="shared" si="8"/>
        <v>2</v>
      </c>
      <c r="D129" s="28"/>
      <c r="E129" s="20" t="str">
        <f t="shared" si="15"/>
        <v>+</v>
      </c>
      <c r="F129" s="2" t="s">
        <v>4</v>
      </c>
      <c r="H129" s="9">
        <f t="shared" si="9"/>
        <v>1</v>
      </c>
      <c r="I129" s="10">
        <f t="shared" si="11"/>
        <v>-52</v>
      </c>
      <c r="Q129" s="16">
        <f t="shared" si="16"/>
        <v>2</v>
      </c>
      <c r="R129" s="16">
        <f t="shared" si="13"/>
        <v>0</v>
      </c>
      <c r="S129" s="22">
        <f t="shared" si="14"/>
        <v>3</v>
      </c>
      <c r="T129" s="9">
        <f t="shared" si="10"/>
        <v>3</v>
      </c>
      <c r="U129" s="13">
        <f>HLOOKUP(C129,Q$4:$S129,A129,FALSE)</f>
        <v>0</v>
      </c>
    </row>
    <row r="130" spans="1:21" ht="17.25" customHeight="1">
      <c r="A130" s="19">
        <v>126</v>
      </c>
      <c r="B130" s="5">
        <v>11</v>
      </c>
      <c r="C130" s="21">
        <f t="shared" ref="C130:C193" si="17">VLOOKUP(B130,$N$1:$O$36,2,FALSE)</f>
        <v>2</v>
      </c>
      <c r="D130" s="28"/>
      <c r="E130" s="20" t="str">
        <f t="shared" si="15"/>
        <v>+</v>
      </c>
      <c r="F130" s="2" t="s">
        <v>4</v>
      </c>
      <c r="H130" s="9">
        <f t="shared" si="9"/>
        <v>1</v>
      </c>
      <c r="I130" s="10">
        <f t="shared" si="11"/>
        <v>-51</v>
      </c>
      <c r="Q130" s="16">
        <f t="shared" si="16"/>
        <v>3</v>
      </c>
      <c r="R130" s="16">
        <f t="shared" si="13"/>
        <v>0</v>
      </c>
      <c r="S130" s="22">
        <f t="shared" si="14"/>
        <v>4</v>
      </c>
      <c r="T130" s="9">
        <f t="shared" si="10"/>
        <v>4</v>
      </c>
      <c r="U130" s="13">
        <f>HLOOKUP(C130,Q$4:$S130,A130,FALSE)</f>
        <v>0</v>
      </c>
    </row>
    <row r="131" spans="1:21" ht="17.25" customHeight="1">
      <c r="A131" s="19">
        <v>127</v>
      </c>
      <c r="B131" s="4">
        <v>32</v>
      </c>
      <c r="C131" s="21">
        <f t="shared" si="17"/>
        <v>1</v>
      </c>
      <c r="D131" s="28"/>
      <c r="E131" s="20" t="str">
        <f t="shared" si="15"/>
        <v>+</v>
      </c>
      <c r="F131" s="2" t="s">
        <v>4</v>
      </c>
      <c r="H131" s="9">
        <f t="shared" si="9"/>
        <v>1</v>
      </c>
      <c r="I131" s="10">
        <f t="shared" si="11"/>
        <v>-50</v>
      </c>
      <c r="Q131" s="16">
        <f t="shared" si="16"/>
        <v>0</v>
      </c>
      <c r="R131" s="16">
        <f t="shared" si="13"/>
        <v>1</v>
      </c>
      <c r="S131" s="22">
        <f t="shared" si="14"/>
        <v>5</v>
      </c>
      <c r="T131" s="9">
        <f t="shared" si="10"/>
        <v>5</v>
      </c>
      <c r="U131" s="13">
        <f>HLOOKUP(C131,Q$4:$S131,A131,FALSE)</f>
        <v>3</v>
      </c>
    </row>
    <row r="132" spans="1:21" ht="17.25" customHeight="1">
      <c r="A132" s="19">
        <v>128</v>
      </c>
      <c r="B132" s="5">
        <v>33</v>
      </c>
      <c r="C132" s="21">
        <f t="shared" si="17"/>
        <v>2</v>
      </c>
      <c r="D132" s="28"/>
      <c r="E132" s="20" t="str">
        <f t="shared" si="15"/>
        <v>+</v>
      </c>
      <c r="F132" s="2" t="s">
        <v>4</v>
      </c>
      <c r="H132" s="9">
        <f t="shared" si="9"/>
        <v>1</v>
      </c>
      <c r="I132" s="10">
        <f t="shared" si="11"/>
        <v>-49</v>
      </c>
      <c r="Q132" s="16">
        <f t="shared" si="16"/>
        <v>1</v>
      </c>
      <c r="R132" s="16">
        <f t="shared" si="13"/>
        <v>0</v>
      </c>
      <c r="S132" s="22">
        <f t="shared" si="14"/>
        <v>6</v>
      </c>
      <c r="T132" s="9">
        <f t="shared" si="10"/>
        <v>6</v>
      </c>
      <c r="U132" s="13">
        <f>HLOOKUP(C132,Q$4:$S132,A132,FALSE)</f>
        <v>1</v>
      </c>
    </row>
    <row r="133" spans="1:21" ht="17.25" customHeight="1">
      <c r="A133" s="19">
        <v>129</v>
      </c>
      <c r="B133" s="4">
        <v>18</v>
      </c>
      <c r="C133" s="21">
        <f t="shared" si="17"/>
        <v>1</v>
      </c>
      <c r="D133" s="28"/>
      <c r="E133" s="20" t="str">
        <f t="shared" si="15"/>
        <v>+</v>
      </c>
      <c r="F133" s="2" t="s">
        <v>8</v>
      </c>
      <c r="H133" s="9">
        <f t="shared" si="9"/>
        <v>-2</v>
      </c>
      <c r="I133" s="10">
        <f t="shared" si="11"/>
        <v>-51</v>
      </c>
      <c r="Q133" s="16">
        <f t="shared" si="16"/>
        <v>0</v>
      </c>
      <c r="R133" s="16">
        <f t="shared" si="13"/>
        <v>1</v>
      </c>
      <c r="S133" s="22">
        <f t="shared" si="14"/>
        <v>7</v>
      </c>
      <c r="T133" s="9">
        <f t="shared" si="10"/>
        <v>7</v>
      </c>
      <c r="U133" s="13">
        <f>HLOOKUP(C133,Q$4:$S133,A133,FALSE)</f>
        <v>1</v>
      </c>
    </row>
    <row r="134" spans="1:21" ht="17.25" customHeight="1">
      <c r="A134" s="19">
        <v>130</v>
      </c>
      <c r="B134" s="5">
        <v>28</v>
      </c>
      <c r="C134" s="21">
        <f t="shared" si="17"/>
        <v>3</v>
      </c>
      <c r="D134" s="28"/>
      <c r="E134" s="20" t="str">
        <f t="shared" si="15"/>
        <v>-</v>
      </c>
      <c r="F134" s="2" t="s">
        <v>4</v>
      </c>
      <c r="H134" s="9">
        <f t="shared" ref="H134:H226" si="18">IF(F134="L",-2,1)</f>
        <v>1</v>
      </c>
      <c r="I134" s="10">
        <f t="shared" si="11"/>
        <v>-50</v>
      </c>
      <c r="Q134" s="16">
        <f t="shared" si="16"/>
        <v>1</v>
      </c>
      <c r="R134" s="16">
        <f t="shared" si="13"/>
        <v>2</v>
      </c>
      <c r="S134" s="22">
        <f t="shared" si="14"/>
        <v>0</v>
      </c>
      <c r="T134" s="9">
        <f t="shared" ref="T134:T197" si="19">MAX(Q134:S134)</f>
        <v>2</v>
      </c>
      <c r="U134" s="13">
        <f>HLOOKUP(C134,Q$4:$S134,A134,FALSE)</f>
        <v>7</v>
      </c>
    </row>
    <row r="135" spans="1:21" ht="17.25" customHeight="1">
      <c r="A135" s="19">
        <v>131</v>
      </c>
      <c r="B135" s="5">
        <v>13</v>
      </c>
      <c r="C135" s="21">
        <f t="shared" si="17"/>
        <v>2</v>
      </c>
      <c r="D135" s="28"/>
      <c r="E135" s="20" t="str">
        <f t="shared" si="15"/>
        <v>-</v>
      </c>
      <c r="F135" s="2" t="s">
        <v>4</v>
      </c>
      <c r="H135" s="9">
        <f t="shared" si="18"/>
        <v>1</v>
      </c>
      <c r="I135" s="10">
        <f t="shared" ref="I135:I198" si="20">I134+H135</f>
        <v>-49</v>
      </c>
      <c r="Q135" s="16">
        <f t="shared" si="16"/>
        <v>2</v>
      </c>
      <c r="R135" s="16">
        <f t="shared" ref="R135:R197" si="21">IF($C135=2,0,R134+1)</f>
        <v>0</v>
      </c>
      <c r="S135" s="22">
        <f t="shared" ref="S135:S197" si="22">IF($C135=3,0,S134+1)</f>
        <v>1</v>
      </c>
      <c r="T135" s="9">
        <f t="shared" si="19"/>
        <v>2</v>
      </c>
      <c r="U135" s="13">
        <f>HLOOKUP(C135,Q$4:$S135,A135,FALSE)</f>
        <v>2</v>
      </c>
    </row>
    <row r="136" spans="1:21" ht="17.25" customHeight="1">
      <c r="A136" s="19">
        <v>132</v>
      </c>
      <c r="B136" s="5">
        <v>17</v>
      </c>
      <c r="C136" s="21">
        <f t="shared" si="17"/>
        <v>3</v>
      </c>
      <c r="D136" s="28"/>
      <c r="E136" s="20" t="str">
        <f t="shared" ref="E136:E199" si="23">IF(OR(U136=LARGE(Q135:S135,1)),"-","+")</f>
        <v>+</v>
      </c>
      <c r="F136" s="2" t="s">
        <v>4</v>
      </c>
      <c r="H136" s="9">
        <f t="shared" si="18"/>
        <v>1</v>
      </c>
      <c r="I136" s="10">
        <f t="shared" si="20"/>
        <v>-48</v>
      </c>
      <c r="Q136" s="16">
        <f t="shared" si="16"/>
        <v>3</v>
      </c>
      <c r="R136" s="16">
        <f t="shared" si="21"/>
        <v>1</v>
      </c>
      <c r="S136" s="22">
        <f t="shared" si="22"/>
        <v>0</v>
      </c>
      <c r="T136" s="9">
        <f t="shared" si="19"/>
        <v>3</v>
      </c>
      <c r="U136" s="13">
        <f>HLOOKUP(C136,Q$4:$S136,A136,FALSE)</f>
        <v>1</v>
      </c>
    </row>
    <row r="137" spans="1:21" ht="17.25" customHeight="1">
      <c r="A137" s="19">
        <v>133</v>
      </c>
      <c r="B137" s="4">
        <v>3</v>
      </c>
      <c r="C137" s="21">
        <f t="shared" si="17"/>
        <v>3</v>
      </c>
      <c r="D137" s="28"/>
      <c r="E137" s="20" t="str">
        <f t="shared" si="23"/>
        <v>+</v>
      </c>
      <c r="F137" s="2" t="s">
        <v>4</v>
      </c>
      <c r="H137" s="9">
        <f t="shared" si="18"/>
        <v>1</v>
      </c>
      <c r="I137" s="10">
        <f t="shared" si="20"/>
        <v>-47</v>
      </c>
      <c r="Q137" s="16">
        <f t="shared" si="16"/>
        <v>4</v>
      </c>
      <c r="R137" s="16">
        <f t="shared" si="21"/>
        <v>2</v>
      </c>
      <c r="S137" s="22">
        <f t="shared" si="22"/>
        <v>0</v>
      </c>
      <c r="T137" s="9">
        <f t="shared" si="19"/>
        <v>4</v>
      </c>
      <c r="U137" s="13">
        <f>HLOOKUP(C137,Q$4:$S137,A137,FALSE)</f>
        <v>0</v>
      </c>
    </row>
    <row r="138" spans="1:21" ht="17.25" customHeight="1">
      <c r="A138" s="19">
        <v>134</v>
      </c>
      <c r="B138" s="4">
        <v>5</v>
      </c>
      <c r="C138" s="21">
        <f t="shared" si="17"/>
        <v>2</v>
      </c>
      <c r="D138" s="28"/>
      <c r="E138" s="20" t="str">
        <f t="shared" si="23"/>
        <v>+</v>
      </c>
      <c r="F138" s="2" t="s">
        <v>4</v>
      </c>
      <c r="H138" s="9">
        <f t="shared" si="18"/>
        <v>1</v>
      </c>
      <c r="I138" s="10">
        <f t="shared" si="20"/>
        <v>-46</v>
      </c>
      <c r="Q138" s="16">
        <f t="shared" si="16"/>
        <v>5</v>
      </c>
      <c r="R138" s="16">
        <f t="shared" si="21"/>
        <v>0</v>
      </c>
      <c r="S138" s="22">
        <f t="shared" si="22"/>
        <v>1</v>
      </c>
      <c r="T138" s="9">
        <f t="shared" si="19"/>
        <v>5</v>
      </c>
      <c r="U138" s="13">
        <f>HLOOKUP(C138,Q$4:$S138,A138,FALSE)</f>
        <v>2</v>
      </c>
    </row>
    <row r="139" spans="1:21" ht="17.25" customHeight="1">
      <c r="A139" s="19">
        <v>135</v>
      </c>
      <c r="B139" s="4">
        <v>25</v>
      </c>
      <c r="C139" s="21">
        <f t="shared" si="17"/>
        <v>3</v>
      </c>
      <c r="D139" s="28"/>
      <c r="E139" s="20" t="str">
        <f t="shared" si="23"/>
        <v>+</v>
      </c>
      <c r="F139" s="2" t="s">
        <v>8</v>
      </c>
      <c r="H139" s="9">
        <f t="shared" si="18"/>
        <v>-2</v>
      </c>
      <c r="I139" s="10">
        <f t="shared" si="20"/>
        <v>-48</v>
      </c>
      <c r="Q139" s="16">
        <f t="shared" si="16"/>
        <v>6</v>
      </c>
      <c r="R139" s="16">
        <f t="shared" si="21"/>
        <v>1</v>
      </c>
      <c r="S139" s="22">
        <f t="shared" si="22"/>
        <v>0</v>
      </c>
      <c r="T139" s="9">
        <f t="shared" si="19"/>
        <v>6</v>
      </c>
      <c r="U139" s="13">
        <f>HLOOKUP(C139,Q$4:$S139,A139,FALSE)</f>
        <v>1</v>
      </c>
    </row>
    <row r="140" spans="1:21" ht="17.25" customHeight="1">
      <c r="A140" s="19">
        <v>136</v>
      </c>
      <c r="B140" s="5">
        <v>17</v>
      </c>
      <c r="C140" s="21">
        <f t="shared" si="17"/>
        <v>3</v>
      </c>
      <c r="D140" s="28"/>
      <c r="E140" s="20" t="str">
        <f t="shared" si="23"/>
        <v>+</v>
      </c>
      <c r="F140" s="2" t="s">
        <v>8</v>
      </c>
      <c r="H140" s="9">
        <f t="shared" si="18"/>
        <v>-2</v>
      </c>
      <c r="I140" s="10">
        <f t="shared" si="20"/>
        <v>-50</v>
      </c>
      <c r="Q140" s="16">
        <f t="shared" si="16"/>
        <v>7</v>
      </c>
      <c r="R140" s="16">
        <f t="shared" si="21"/>
        <v>2</v>
      </c>
      <c r="S140" s="22">
        <f t="shared" si="22"/>
        <v>0</v>
      </c>
      <c r="T140" s="9">
        <f t="shared" si="19"/>
        <v>7</v>
      </c>
      <c r="U140" s="13">
        <f>HLOOKUP(C140,Q$4:$S140,A140,FALSE)</f>
        <v>0</v>
      </c>
    </row>
    <row r="141" spans="1:21" ht="17.25" customHeight="1">
      <c r="A141" s="19">
        <v>137</v>
      </c>
      <c r="B141" s="5">
        <v>33</v>
      </c>
      <c r="C141" s="21">
        <f t="shared" si="17"/>
        <v>2</v>
      </c>
      <c r="D141" s="28"/>
      <c r="E141" s="20" t="str">
        <f t="shared" si="23"/>
        <v>+</v>
      </c>
      <c r="F141" s="2" t="s">
        <v>4</v>
      </c>
      <c r="H141" s="9">
        <f t="shared" si="18"/>
        <v>1</v>
      </c>
      <c r="I141" s="10">
        <f t="shared" si="20"/>
        <v>-49</v>
      </c>
      <c r="Q141" s="16">
        <f t="shared" si="16"/>
        <v>8</v>
      </c>
      <c r="R141" s="16">
        <f t="shared" si="21"/>
        <v>0</v>
      </c>
      <c r="S141" s="22">
        <f t="shared" si="22"/>
        <v>1</v>
      </c>
      <c r="T141" s="9">
        <f t="shared" si="19"/>
        <v>8</v>
      </c>
      <c r="U141" s="13">
        <f>HLOOKUP(C141,Q$4:$S141,A141,FALSE)</f>
        <v>2</v>
      </c>
    </row>
    <row r="142" spans="1:21" ht="17.25" customHeight="1">
      <c r="A142" s="19">
        <v>138</v>
      </c>
      <c r="B142" s="4">
        <v>36</v>
      </c>
      <c r="C142" s="21">
        <f t="shared" si="17"/>
        <v>2</v>
      </c>
      <c r="D142" s="28"/>
      <c r="E142" s="20" t="str">
        <f t="shared" si="23"/>
        <v>+</v>
      </c>
      <c r="F142" s="2" t="s">
        <v>4</v>
      </c>
      <c r="H142" s="9">
        <f t="shared" si="18"/>
        <v>1</v>
      </c>
      <c r="I142" s="10">
        <f t="shared" si="20"/>
        <v>-48</v>
      </c>
      <c r="Q142" s="16">
        <f t="shared" si="16"/>
        <v>9</v>
      </c>
      <c r="R142" s="16">
        <f t="shared" si="21"/>
        <v>0</v>
      </c>
      <c r="S142" s="22">
        <f t="shared" si="22"/>
        <v>2</v>
      </c>
      <c r="T142" s="9">
        <f t="shared" si="19"/>
        <v>9</v>
      </c>
      <c r="U142" s="13">
        <f>HLOOKUP(C142,Q$4:$S142,A142,FALSE)</f>
        <v>0</v>
      </c>
    </row>
    <row r="143" spans="1:21" ht="17.25" customHeight="1">
      <c r="A143" s="19">
        <v>139</v>
      </c>
      <c r="B143" s="5">
        <v>8</v>
      </c>
      <c r="C143" s="21">
        <f t="shared" si="17"/>
        <v>2</v>
      </c>
      <c r="D143" s="28"/>
      <c r="E143" s="20" t="str">
        <f t="shared" si="23"/>
        <v>+</v>
      </c>
      <c r="F143" s="2" t="s">
        <v>4</v>
      </c>
      <c r="H143" s="9">
        <f t="shared" si="18"/>
        <v>1</v>
      </c>
      <c r="I143" s="10">
        <f t="shared" si="20"/>
        <v>-47</v>
      </c>
      <c r="Q143" s="16">
        <f t="shared" si="16"/>
        <v>10</v>
      </c>
      <c r="R143" s="16">
        <f t="shared" si="21"/>
        <v>0</v>
      </c>
      <c r="S143" s="22">
        <f t="shared" si="22"/>
        <v>3</v>
      </c>
      <c r="T143" s="9">
        <f t="shared" si="19"/>
        <v>10</v>
      </c>
      <c r="U143" s="13">
        <f>HLOOKUP(C143,Q$4:$S143,A143,FALSE)</f>
        <v>0</v>
      </c>
    </row>
    <row r="144" spans="1:21" ht="17.25" customHeight="1">
      <c r="A144" s="19">
        <v>140</v>
      </c>
      <c r="B144" s="5">
        <v>24</v>
      </c>
      <c r="C144" s="21">
        <f t="shared" si="17"/>
        <v>1</v>
      </c>
      <c r="D144" s="28"/>
      <c r="E144" s="20" t="str">
        <f t="shared" si="23"/>
        <v>-</v>
      </c>
      <c r="F144" s="2" t="s">
        <v>4</v>
      </c>
      <c r="H144" s="9">
        <f t="shared" si="18"/>
        <v>1</v>
      </c>
      <c r="I144" s="10">
        <f t="shared" si="20"/>
        <v>-46</v>
      </c>
      <c r="Q144" s="16">
        <f t="shared" si="16"/>
        <v>0</v>
      </c>
      <c r="R144" s="16">
        <f t="shared" si="21"/>
        <v>1</v>
      </c>
      <c r="S144" s="22">
        <f t="shared" si="22"/>
        <v>4</v>
      </c>
      <c r="T144" s="9">
        <f t="shared" si="19"/>
        <v>4</v>
      </c>
      <c r="U144" s="13">
        <f>HLOOKUP(C144,Q$4:$S144,A144,FALSE)</f>
        <v>10</v>
      </c>
    </row>
    <row r="145" spans="1:21" ht="17.25" customHeight="1">
      <c r="A145" s="19">
        <v>141</v>
      </c>
      <c r="B145" s="5">
        <v>8</v>
      </c>
      <c r="C145" s="21">
        <f t="shared" si="17"/>
        <v>2</v>
      </c>
      <c r="D145" s="28"/>
      <c r="E145" s="20" t="str">
        <f t="shared" si="23"/>
        <v>+</v>
      </c>
      <c r="F145" s="2" t="s">
        <v>4</v>
      </c>
      <c r="H145" s="9">
        <f t="shared" si="18"/>
        <v>1</v>
      </c>
      <c r="I145" s="10">
        <f t="shared" si="20"/>
        <v>-45</v>
      </c>
      <c r="Q145" s="16">
        <f t="shared" si="16"/>
        <v>1</v>
      </c>
      <c r="R145" s="16">
        <f t="shared" si="21"/>
        <v>0</v>
      </c>
      <c r="S145" s="22">
        <f t="shared" si="22"/>
        <v>5</v>
      </c>
      <c r="T145" s="9">
        <f t="shared" si="19"/>
        <v>5</v>
      </c>
      <c r="U145" s="13">
        <f>HLOOKUP(C145,Q$4:$S145,A145,FALSE)</f>
        <v>1</v>
      </c>
    </row>
    <row r="146" spans="1:21" ht="17.25" customHeight="1">
      <c r="A146" s="19">
        <v>142</v>
      </c>
      <c r="B146" s="5">
        <v>17</v>
      </c>
      <c r="C146" s="21">
        <f t="shared" si="17"/>
        <v>3</v>
      </c>
      <c r="D146" s="28"/>
      <c r="E146" s="20" t="str">
        <f t="shared" si="23"/>
        <v>-</v>
      </c>
      <c r="F146" s="2" t="s">
        <v>4</v>
      </c>
      <c r="H146" s="9">
        <f t="shared" si="18"/>
        <v>1</v>
      </c>
      <c r="I146" s="10">
        <f t="shared" si="20"/>
        <v>-44</v>
      </c>
      <c r="Q146" s="16">
        <f t="shared" si="16"/>
        <v>2</v>
      </c>
      <c r="R146" s="16">
        <f t="shared" si="21"/>
        <v>1</v>
      </c>
      <c r="S146" s="22">
        <f t="shared" si="22"/>
        <v>0</v>
      </c>
      <c r="T146" s="9">
        <f t="shared" si="19"/>
        <v>2</v>
      </c>
      <c r="U146" s="13">
        <f>HLOOKUP(C146,Q$4:$S146,A146,FALSE)</f>
        <v>5</v>
      </c>
    </row>
    <row r="147" spans="1:21" ht="17.25" customHeight="1">
      <c r="A147" s="19">
        <v>143</v>
      </c>
      <c r="B147" s="4">
        <v>32</v>
      </c>
      <c r="C147" s="21">
        <f t="shared" si="17"/>
        <v>1</v>
      </c>
      <c r="D147" s="28"/>
      <c r="E147" s="20" t="str">
        <f t="shared" si="23"/>
        <v>-</v>
      </c>
      <c r="F147" s="2" t="s">
        <v>4</v>
      </c>
      <c r="H147" s="9">
        <f t="shared" si="18"/>
        <v>1</v>
      </c>
      <c r="I147" s="10">
        <f t="shared" si="20"/>
        <v>-43</v>
      </c>
      <c r="Q147" s="16">
        <f t="shared" si="16"/>
        <v>0</v>
      </c>
      <c r="R147" s="16">
        <f t="shared" si="21"/>
        <v>2</v>
      </c>
      <c r="S147" s="22">
        <f t="shared" si="22"/>
        <v>1</v>
      </c>
      <c r="T147" s="9">
        <f t="shared" si="19"/>
        <v>2</v>
      </c>
      <c r="U147" s="13">
        <f>HLOOKUP(C147,Q$4:$S147,A147,FALSE)</f>
        <v>2</v>
      </c>
    </row>
    <row r="148" spans="1:21" ht="17.25" customHeight="1">
      <c r="A148" s="19">
        <v>144</v>
      </c>
      <c r="B148" s="4">
        <v>18</v>
      </c>
      <c r="C148" s="21">
        <f t="shared" si="17"/>
        <v>1</v>
      </c>
      <c r="D148" s="28"/>
      <c r="E148" s="20" t="str">
        <f t="shared" si="23"/>
        <v>+</v>
      </c>
      <c r="F148" s="2" t="s">
        <v>4</v>
      </c>
      <c r="H148" s="9">
        <f t="shared" si="18"/>
        <v>1</v>
      </c>
      <c r="I148" s="10">
        <f t="shared" si="20"/>
        <v>-42</v>
      </c>
      <c r="Q148" s="16">
        <f t="shared" si="16"/>
        <v>0</v>
      </c>
      <c r="R148" s="16">
        <f t="shared" si="21"/>
        <v>3</v>
      </c>
      <c r="S148" s="22">
        <f t="shared" si="22"/>
        <v>2</v>
      </c>
      <c r="T148" s="9">
        <f t="shared" si="19"/>
        <v>3</v>
      </c>
      <c r="U148" s="13">
        <f>HLOOKUP(C148,Q$4:$S148,A148,FALSE)</f>
        <v>0</v>
      </c>
    </row>
    <row r="149" spans="1:21" ht="17.25" customHeight="1">
      <c r="A149" s="19">
        <v>145</v>
      </c>
      <c r="B149" s="5">
        <v>31</v>
      </c>
      <c r="C149" s="21">
        <f t="shared" si="17"/>
        <v>3</v>
      </c>
      <c r="D149" s="28"/>
      <c r="E149" s="20" t="str">
        <f t="shared" si="23"/>
        <v>+</v>
      </c>
      <c r="F149" s="2" t="s">
        <v>8</v>
      </c>
      <c r="H149" s="9">
        <f t="shared" si="18"/>
        <v>-2</v>
      </c>
      <c r="I149" s="10">
        <f t="shared" si="20"/>
        <v>-44</v>
      </c>
      <c r="Q149" s="16">
        <f t="shared" si="16"/>
        <v>1</v>
      </c>
      <c r="R149" s="16">
        <f t="shared" si="21"/>
        <v>4</v>
      </c>
      <c r="S149" s="22">
        <f t="shared" si="22"/>
        <v>0</v>
      </c>
      <c r="T149" s="9">
        <f t="shared" si="19"/>
        <v>4</v>
      </c>
      <c r="U149" s="13">
        <f>HLOOKUP(C149,Q$4:$S149,A149,FALSE)</f>
        <v>2</v>
      </c>
    </row>
    <row r="150" spans="1:21" ht="17.25" customHeight="1">
      <c r="A150" s="19">
        <v>146</v>
      </c>
      <c r="B150" s="4">
        <v>1</v>
      </c>
      <c r="C150" s="21">
        <f t="shared" si="17"/>
        <v>1</v>
      </c>
      <c r="D150" s="28"/>
      <c r="E150" s="20" t="str">
        <f t="shared" si="23"/>
        <v>+</v>
      </c>
      <c r="F150" s="2" t="s">
        <v>4</v>
      </c>
      <c r="H150" s="9">
        <f t="shared" si="18"/>
        <v>1</v>
      </c>
      <c r="I150" s="10">
        <f t="shared" si="20"/>
        <v>-43</v>
      </c>
      <c r="Q150" s="16">
        <f t="shared" si="16"/>
        <v>0</v>
      </c>
      <c r="R150" s="16">
        <f t="shared" si="21"/>
        <v>5</v>
      </c>
      <c r="S150" s="22">
        <f t="shared" si="22"/>
        <v>1</v>
      </c>
      <c r="T150" s="9">
        <f t="shared" si="19"/>
        <v>5</v>
      </c>
      <c r="U150" s="13">
        <f>HLOOKUP(C150,Q$4:$S150,A150,FALSE)</f>
        <v>1</v>
      </c>
    </row>
    <row r="151" spans="1:21" ht="17.25" customHeight="1">
      <c r="A151" s="19">
        <v>147</v>
      </c>
      <c r="B151" s="4">
        <v>27</v>
      </c>
      <c r="C151" s="21">
        <f t="shared" si="17"/>
        <v>2</v>
      </c>
      <c r="D151" s="28"/>
      <c r="E151" s="20" t="str">
        <f t="shared" si="23"/>
        <v>-</v>
      </c>
      <c r="F151" s="2" t="s">
        <v>8</v>
      </c>
      <c r="H151" s="9">
        <f t="shared" si="18"/>
        <v>-2</v>
      </c>
      <c r="I151" s="10">
        <f t="shared" si="20"/>
        <v>-45</v>
      </c>
      <c r="Q151" s="16">
        <f t="shared" si="16"/>
        <v>1</v>
      </c>
      <c r="R151" s="16">
        <f t="shared" si="21"/>
        <v>0</v>
      </c>
      <c r="S151" s="22">
        <f t="shared" si="22"/>
        <v>2</v>
      </c>
      <c r="T151" s="9">
        <f t="shared" si="19"/>
        <v>2</v>
      </c>
      <c r="U151" s="13">
        <f>HLOOKUP(C151,Q$4:$S151,A151,FALSE)</f>
        <v>5</v>
      </c>
    </row>
    <row r="152" spans="1:21" ht="17.25" customHeight="1">
      <c r="A152" s="19">
        <v>148</v>
      </c>
      <c r="B152" s="4">
        <v>25</v>
      </c>
      <c r="C152" s="21">
        <f t="shared" si="17"/>
        <v>3</v>
      </c>
      <c r="D152" s="28"/>
      <c r="E152" s="20" t="str">
        <f t="shared" si="23"/>
        <v>-</v>
      </c>
      <c r="F152" s="2" t="s">
        <v>8</v>
      </c>
      <c r="H152" s="9">
        <f t="shared" si="18"/>
        <v>-2</v>
      </c>
      <c r="I152" s="10">
        <f t="shared" si="20"/>
        <v>-47</v>
      </c>
      <c r="Q152" s="16">
        <f t="shared" si="16"/>
        <v>2</v>
      </c>
      <c r="R152" s="16">
        <f t="shared" si="21"/>
        <v>1</v>
      </c>
      <c r="S152" s="22">
        <f t="shared" si="22"/>
        <v>0</v>
      </c>
      <c r="T152" s="9">
        <f t="shared" si="19"/>
        <v>2</v>
      </c>
      <c r="U152" s="13">
        <f>HLOOKUP(C152,Q$4:$S152,A152,FALSE)</f>
        <v>2</v>
      </c>
    </row>
    <row r="153" spans="1:21" ht="17.25" customHeight="1">
      <c r="A153" s="19">
        <v>149</v>
      </c>
      <c r="B153" s="5">
        <v>33</v>
      </c>
      <c r="C153" s="21">
        <f t="shared" si="17"/>
        <v>2</v>
      </c>
      <c r="D153" s="28"/>
      <c r="E153" s="20" t="str">
        <f t="shared" si="23"/>
        <v>+</v>
      </c>
      <c r="F153" s="2" t="s">
        <v>4</v>
      </c>
      <c r="H153" s="9">
        <f t="shared" si="18"/>
        <v>1</v>
      </c>
      <c r="I153" s="10">
        <f t="shared" si="20"/>
        <v>-46</v>
      </c>
      <c r="Q153" s="16">
        <f t="shared" si="16"/>
        <v>3</v>
      </c>
      <c r="R153" s="16">
        <f t="shared" si="21"/>
        <v>0</v>
      </c>
      <c r="S153" s="22">
        <f t="shared" si="22"/>
        <v>1</v>
      </c>
      <c r="T153" s="9">
        <f t="shared" si="19"/>
        <v>3</v>
      </c>
      <c r="U153" s="13">
        <f>HLOOKUP(C153,Q$4:$S153,A153,FALSE)</f>
        <v>1</v>
      </c>
    </row>
    <row r="154" spans="1:21" ht="17.25" customHeight="1">
      <c r="A154" s="19">
        <v>150</v>
      </c>
      <c r="B154" s="4">
        <v>9</v>
      </c>
      <c r="C154" s="21">
        <f t="shared" si="17"/>
        <v>3</v>
      </c>
      <c r="D154" s="28"/>
      <c r="E154" s="20" t="str">
        <f t="shared" si="23"/>
        <v>+</v>
      </c>
      <c r="F154" s="2" t="s">
        <v>4</v>
      </c>
      <c r="H154" s="9">
        <f t="shared" si="18"/>
        <v>1</v>
      </c>
      <c r="I154" s="10">
        <f t="shared" si="20"/>
        <v>-45</v>
      </c>
      <c r="Q154" s="16">
        <f t="shared" si="16"/>
        <v>4</v>
      </c>
      <c r="R154" s="16">
        <f t="shared" si="21"/>
        <v>1</v>
      </c>
      <c r="S154" s="22">
        <f t="shared" si="22"/>
        <v>0</v>
      </c>
      <c r="T154" s="9">
        <f t="shared" si="19"/>
        <v>4</v>
      </c>
      <c r="U154" s="13">
        <f>HLOOKUP(C154,Q$4:$S154,A154,FALSE)</f>
        <v>1</v>
      </c>
    </row>
    <row r="155" spans="1:21" ht="17.25" customHeight="1">
      <c r="A155" s="19">
        <v>151</v>
      </c>
      <c r="B155" s="5">
        <v>11</v>
      </c>
      <c r="C155" s="21">
        <f t="shared" si="17"/>
        <v>2</v>
      </c>
      <c r="D155" s="28"/>
      <c r="E155" s="20" t="str">
        <f t="shared" si="23"/>
        <v>+</v>
      </c>
      <c r="F155" s="2" t="s">
        <v>4</v>
      </c>
      <c r="H155" s="9">
        <f t="shared" si="18"/>
        <v>1</v>
      </c>
      <c r="I155" s="10">
        <f t="shared" si="20"/>
        <v>-44</v>
      </c>
      <c r="Q155" s="16">
        <f t="shared" si="16"/>
        <v>5</v>
      </c>
      <c r="R155" s="16">
        <f t="shared" si="21"/>
        <v>0</v>
      </c>
      <c r="S155" s="22">
        <f t="shared" si="22"/>
        <v>1</v>
      </c>
      <c r="T155" s="9">
        <f t="shared" si="19"/>
        <v>5</v>
      </c>
      <c r="U155" s="13">
        <f>HLOOKUP(C155,Q$4:$S155,A155,FALSE)</f>
        <v>1</v>
      </c>
    </row>
    <row r="156" spans="1:21" ht="17.25" customHeight="1">
      <c r="A156" s="19">
        <v>152</v>
      </c>
      <c r="B156" s="5">
        <v>13</v>
      </c>
      <c r="C156" s="21">
        <f t="shared" si="17"/>
        <v>2</v>
      </c>
      <c r="D156" s="28"/>
      <c r="E156" s="20" t="str">
        <f t="shared" si="23"/>
        <v>+</v>
      </c>
      <c r="F156" s="2" t="s">
        <v>8</v>
      </c>
      <c r="H156" s="9">
        <f t="shared" si="18"/>
        <v>-2</v>
      </c>
      <c r="I156" s="10">
        <f t="shared" si="20"/>
        <v>-46</v>
      </c>
      <c r="Q156" s="16">
        <f t="shared" si="16"/>
        <v>6</v>
      </c>
      <c r="R156" s="16">
        <f t="shared" si="21"/>
        <v>0</v>
      </c>
      <c r="S156" s="22">
        <f t="shared" si="22"/>
        <v>2</v>
      </c>
      <c r="T156" s="9">
        <f t="shared" si="19"/>
        <v>6</v>
      </c>
      <c r="U156" s="13">
        <f>HLOOKUP(C156,Q$4:$S156,A156,FALSE)</f>
        <v>0</v>
      </c>
    </row>
    <row r="157" spans="1:21" ht="17.25" customHeight="1">
      <c r="A157" s="19">
        <v>153</v>
      </c>
      <c r="B157" s="5">
        <v>13</v>
      </c>
      <c r="C157" s="21">
        <f t="shared" si="17"/>
        <v>2</v>
      </c>
      <c r="D157" s="28"/>
      <c r="E157" s="20" t="str">
        <f t="shared" si="23"/>
        <v>+</v>
      </c>
      <c r="F157" s="2" t="s">
        <v>8</v>
      </c>
      <c r="H157" s="9">
        <f t="shared" si="18"/>
        <v>-2</v>
      </c>
      <c r="I157" s="10">
        <f t="shared" si="20"/>
        <v>-48</v>
      </c>
      <c r="Q157" s="16">
        <f t="shared" si="16"/>
        <v>7</v>
      </c>
      <c r="R157" s="16">
        <f t="shared" si="21"/>
        <v>0</v>
      </c>
      <c r="S157" s="22">
        <f t="shared" si="22"/>
        <v>3</v>
      </c>
      <c r="T157" s="9">
        <f t="shared" si="19"/>
        <v>7</v>
      </c>
      <c r="U157" s="13">
        <f>HLOOKUP(C157,Q$4:$S157,A157,FALSE)</f>
        <v>0</v>
      </c>
    </row>
    <row r="158" spans="1:21" ht="17.25" customHeight="1">
      <c r="A158" s="19">
        <v>154</v>
      </c>
      <c r="B158" s="5">
        <v>13</v>
      </c>
      <c r="C158" s="21">
        <f t="shared" si="17"/>
        <v>2</v>
      </c>
      <c r="D158" s="28"/>
      <c r="E158" s="20" t="str">
        <f t="shared" si="23"/>
        <v>+</v>
      </c>
      <c r="F158" s="2" t="s">
        <v>4</v>
      </c>
      <c r="H158" s="9">
        <f t="shared" si="18"/>
        <v>1</v>
      </c>
      <c r="I158" s="10">
        <f t="shared" si="20"/>
        <v>-47</v>
      </c>
      <c r="Q158" s="16">
        <f t="shared" si="16"/>
        <v>8</v>
      </c>
      <c r="R158" s="16">
        <f t="shared" si="21"/>
        <v>0</v>
      </c>
      <c r="S158" s="22">
        <f t="shared" si="22"/>
        <v>4</v>
      </c>
      <c r="T158" s="9">
        <f t="shared" si="19"/>
        <v>8</v>
      </c>
      <c r="U158" s="13">
        <f>HLOOKUP(C158,Q$4:$S158,A158,FALSE)</f>
        <v>0</v>
      </c>
    </row>
    <row r="159" spans="1:21" ht="17.25" customHeight="1">
      <c r="A159" s="19">
        <v>155</v>
      </c>
      <c r="B159" s="5">
        <v>28</v>
      </c>
      <c r="C159" s="21">
        <f t="shared" si="17"/>
        <v>3</v>
      </c>
      <c r="D159" s="28"/>
      <c r="E159" s="20" t="str">
        <f t="shared" si="23"/>
        <v>+</v>
      </c>
      <c r="F159" s="2" t="s">
        <v>4</v>
      </c>
      <c r="H159" s="9">
        <f t="shared" si="18"/>
        <v>1</v>
      </c>
      <c r="I159" s="10">
        <f t="shared" si="20"/>
        <v>-46</v>
      </c>
      <c r="Q159" s="16">
        <f t="shared" si="16"/>
        <v>9</v>
      </c>
      <c r="R159" s="16">
        <f t="shared" si="21"/>
        <v>1</v>
      </c>
      <c r="S159" s="22">
        <f t="shared" si="22"/>
        <v>0</v>
      </c>
      <c r="T159" s="9">
        <f t="shared" si="19"/>
        <v>9</v>
      </c>
      <c r="U159" s="13">
        <f>HLOOKUP(C159,Q$4:$S159,A159,FALSE)</f>
        <v>4</v>
      </c>
    </row>
    <row r="160" spans="1:21" ht="17.25" customHeight="1">
      <c r="A160" s="19">
        <v>156</v>
      </c>
      <c r="B160" s="5">
        <v>17</v>
      </c>
      <c r="C160" s="21">
        <f t="shared" si="17"/>
        <v>3</v>
      </c>
      <c r="D160" s="28"/>
      <c r="E160" s="20" t="str">
        <f t="shared" si="23"/>
        <v>+</v>
      </c>
      <c r="F160" s="2" t="s">
        <v>4</v>
      </c>
      <c r="H160" s="9">
        <f t="shared" si="18"/>
        <v>1</v>
      </c>
      <c r="I160" s="10">
        <f t="shared" si="20"/>
        <v>-45</v>
      </c>
      <c r="Q160" s="16">
        <f t="shared" si="16"/>
        <v>10</v>
      </c>
      <c r="R160" s="16">
        <f t="shared" si="21"/>
        <v>2</v>
      </c>
      <c r="S160" s="22">
        <f t="shared" si="22"/>
        <v>0</v>
      </c>
      <c r="T160" s="9">
        <f t="shared" si="19"/>
        <v>10</v>
      </c>
      <c r="U160" s="13">
        <f>HLOOKUP(C160,Q$4:$S160,A160,FALSE)</f>
        <v>0</v>
      </c>
    </row>
    <row r="161" spans="1:21" ht="17.25" customHeight="1">
      <c r="A161" s="19">
        <v>157</v>
      </c>
      <c r="B161" s="4">
        <v>19</v>
      </c>
      <c r="C161" s="21">
        <f t="shared" si="17"/>
        <v>2</v>
      </c>
      <c r="D161" s="28"/>
      <c r="E161" s="20" t="str">
        <f t="shared" si="23"/>
        <v>+</v>
      </c>
      <c r="F161" s="2" t="s">
        <v>4</v>
      </c>
      <c r="H161" s="9">
        <f t="shared" si="18"/>
        <v>1</v>
      </c>
      <c r="I161" s="10">
        <f t="shared" si="20"/>
        <v>-44</v>
      </c>
      <c r="Q161" s="16">
        <f t="shared" si="16"/>
        <v>11</v>
      </c>
      <c r="R161" s="16">
        <f t="shared" si="21"/>
        <v>0</v>
      </c>
      <c r="S161" s="22">
        <f t="shared" si="22"/>
        <v>1</v>
      </c>
      <c r="T161" s="9">
        <f t="shared" si="19"/>
        <v>11</v>
      </c>
      <c r="U161" s="13">
        <f>HLOOKUP(C161,Q$4:$S161,A161,FALSE)</f>
        <v>2</v>
      </c>
    </row>
    <row r="162" spans="1:21" ht="17.25" customHeight="1">
      <c r="A162" s="19">
        <v>158</v>
      </c>
      <c r="B162" s="5">
        <v>10</v>
      </c>
      <c r="C162" s="21">
        <f t="shared" si="17"/>
        <v>1</v>
      </c>
      <c r="D162" s="28"/>
      <c r="E162" s="20" t="str">
        <f t="shared" si="23"/>
        <v>-</v>
      </c>
      <c r="F162" s="2" t="s">
        <v>4</v>
      </c>
      <c r="H162" s="9">
        <f t="shared" si="18"/>
        <v>1</v>
      </c>
      <c r="I162" s="10">
        <f t="shared" si="20"/>
        <v>-43</v>
      </c>
      <c r="Q162" s="16">
        <f t="shared" si="16"/>
        <v>0</v>
      </c>
      <c r="R162" s="16">
        <f t="shared" si="21"/>
        <v>1</v>
      </c>
      <c r="S162" s="22">
        <f t="shared" si="22"/>
        <v>2</v>
      </c>
      <c r="T162" s="9">
        <f t="shared" si="19"/>
        <v>2</v>
      </c>
      <c r="U162" s="13">
        <f>HLOOKUP(C162,Q$4:$S162,A162,FALSE)</f>
        <v>11</v>
      </c>
    </row>
    <row r="163" spans="1:21" ht="17.25" customHeight="1">
      <c r="A163" s="19">
        <v>159</v>
      </c>
      <c r="B163" s="5">
        <v>24</v>
      </c>
      <c r="C163" s="21">
        <f t="shared" si="17"/>
        <v>1</v>
      </c>
      <c r="D163" s="28"/>
      <c r="E163" s="20" t="str">
        <f t="shared" si="23"/>
        <v>+</v>
      </c>
      <c r="F163" s="2" t="s">
        <v>4</v>
      </c>
      <c r="H163" s="9">
        <f t="shared" si="18"/>
        <v>1</v>
      </c>
      <c r="I163" s="10">
        <f t="shared" si="20"/>
        <v>-42</v>
      </c>
      <c r="Q163" s="16">
        <f t="shared" si="16"/>
        <v>0</v>
      </c>
      <c r="R163" s="16">
        <f t="shared" si="21"/>
        <v>2</v>
      </c>
      <c r="S163" s="22">
        <f t="shared" si="22"/>
        <v>3</v>
      </c>
      <c r="T163" s="9">
        <f t="shared" si="19"/>
        <v>3</v>
      </c>
      <c r="U163" s="13">
        <f>HLOOKUP(C163,Q$4:$S163,A163,FALSE)</f>
        <v>0</v>
      </c>
    </row>
    <row r="164" spans="1:21" ht="17.25" customHeight="1">
      <c r="A164" s="19">
        <v>160</v>
      </c>
      <c r="B164" s="5">
        <v>6</v>
      </c>
      <c r="C164" s="21">
        <f t="shared" si="17"/>
        <v>3</v>
      </c>
      <c r="D164" s="28"/>
      <c r="E164" s="20" t="str">
        <f t="shared" si="23"/>
        <v>-</v>
      </c>
      <c r="F164" s="2" t="s">
        <v>4</v>
      </c>
      <c r="H164" s="9">
        <f t="shared" si="18"/>
        <v>1</v>
      </c>
      <c r="I164" s="10">
        <f t="shared" si="20"/>
        <v>-41</v>
      </c>
      <c r="Q164" s="16">
        <f t="shared" si="16"/>
        <v>1</v>
      </c>
      <c r="R164" s="16">
        <f t="shared" si="21"/>
        <v>3</v>
      </c>
      <c r="S164" s="22">
        <f t="shared" si="22"/>
        <v>0</v>
      </c>
      <c r="T164" s="9">
        <f t="shared" si="19"/>
        <v>3</v>
      </c>
      <c r="U164" s="13">
        <f>HLOOKUP(C164,Q$4:$S164,A164,FALSE)</f>
        <v>3</v>
      </c>
    </row>
    <row r="165" spans="1:21" ht="17.25" customHeight="1">
      <c r="A165" s="19">
        <v>161</v>
      </c>
      <c r="B165" s="4">
        <v>23</v>
      </c>
      <c r="C165" s="21">
        <f t="shared" si="17"/>
        <v>3</v>
      </c>
      <c r="D165" s="28"/>
      <c r="E165" s="20" t="str">
        <f t="shared" si="23"/>
        <v>+</v>
      </c>
      <c r="F165" s="2" t="s">
        <v>4</v>
      </c>
      <c r="H165" s="9">
        <f t="shared" si="18"/>
        <v>1</v>
      </c>
      <c r="I165" s="10">
        <f t="shared" si="20"/>
        <v>-40</v>
      </c>
      <c r="Q165" s="16">
        <f t="shared" si="16"/>
        <v>2</v>
      </c>
      <c r="R165" s="16">
        <f t="shared" si="21"/>
        <v>4</v>
      </c>
      <c r="S165" s="22">
        <f t="shared" si="22"/>
        <v>0</v>
      </c>
      <c r="T165" s="9">
        <f t="shared" si="19"/>
        <v>4</v>
      </c>
      <c r="U165" s="13">
        <f>HLOOKUP(C165,Q$4:$S165,A165,FALSE)</f>
        <v>0</v>
      </c>
    </row>
    <row r="166" spans="1:21" ht="17.25" customHeight="1">
      <c r="A166" s="19">
        <v>162</v>
      </c>
      <c r="B166" s="5">
        <v>35</v>
      </c>
      <c r="C166" s="21">
        <f t="shared" si="17"/>
        <v>1</v>
      </c>
      <c r="D166" s="28"/>
      <c r="E166" s="20" t="str">
        <f t="shared" si="23"/>
        <v>+</v>
      </c>
      <c r="F166" s="2" t="s">
        <v>4</v>
      </c>
      <c r="H166" s="9">
        <f t="shared" si="18"/>
        <v>1</v>
      </c>
      <c r="I166" s="10">
        <f t="shared" si="20"/>
        <v>-39</v>
      </c>
      <c r="Q166" s="16">
        <f t="shared" si="16"/>
        <v>0</v>
      </c>
      <c r="R166" s="16">
        <f t="shared" si="21"/>
        <v>5</v>
      </c>
      <c r="S166" s="22">
        <f t="shared" si="22"/>
        <v>1</v>
      </c>
      <c r="T166" s="9">
        <f t="shared" si="19"/>
        <v>5</v>
      </c>
      <c r="U166" s="13">
        <f>HLOOKUP(C166,Q$4:$S166,A166,FALSE)</f>
        <v>2</v>
      </c>
    </row>
    <row r="167" spans="1:21" ht="17.25" customHeight="1">
      <c r="A167" s="19">
        <v>163</v>
      </c>
      <c r="B167" s="4">
        <v>23</v>
      </c>
      <c r="C167" s="21">
        <f t="shared" si="17"/>
        <v>3</v>
      </c>
      <c r="D167" s="28"/>
      <c r="E167" s="20" t="str">
        <f t="shared" si="23"/>
        <v>+</v>
      </c>
      <c r="F167" s="2" t="s">
        <v>8</v>
      </c>
      <c r="H167" s="9">
        <f t="shared" si="18"/>
        <v>-2</v>
      </c>
      <c r="I167" s="10">
        <f t="shared" si="20"/>
        <v>-41</v>
      </c>
      <c r="Q167" s="16">
        <f t="shared" si="16"/>
        <v>1</v>
      </c>
      <c r="R167" s="16">
        <f t="shared" si="21"/>
        <v>6</v>
      </c>
      <c r="S167" s="22">
        <f t="shared" si="22"/>
        <v>0</v>
      </c>
      <c r="T167" s="9">
        <f t="shared" si="19"/>
        <v>6</v>
      </c>
      <c r="U167" s="13">
        <f>HLOOKUP(C167,Q$4:$S167,A167,FALSE)</f>
        <v>1</v>
      </c>
    </row>
    <row r="168" spans="1:21" ht="17.25" customHeight="1">
      <c r="A168" s="19">
        <v>164</v>
      </c>
      <c r="B168" s="5">
        <v>26</v>
      </c>
      <c r="C168" s="21">
        <f t="shared" si="17"/>
        <v>1</v>
      </c>
      <c r="D168" s="28"/>
      <c r="E168" s="20" t="str">
        <f t="shared" si="23"/>
        <v>+</v>
      </c>
      <c r="F168" s="2" t="s">
        <v>4</v>
      </c>
      <c r="H168" s="9">
        <f t="shared" si="18"/>
        <v>1</v>
      </c>
      <c r="I168" s="10">
        <f t="shared" si="20"/>
        <v>-40</v>
      </c>
      <c r="Q168" s="16">
        <f t="shared" si="16"/>
        <v>0</v>
      </c>
      <c r="R168" s="16">
        <f t="shared" si="21"/>
        <v>7</v>
      </c>
      <c r="S168" s="22">
        <f t="shared" si="22"/>
        <v>1</v>
      </c>
      <c r="T168" s="9">
        <f t="shared" si="19"/>
        <v>7</v>
      </c>
      <c r="U168" s="13">
        <f>HLOOKUP(C168,Q$4:$S168,A168,FALSE)</f>
        <v>1</v>
      </c>
    </row>
    <row r="169" spans="1:21" ht="17.25" customHeight="1">
      <c r="A169" s="19">
        <v>165</v>
      </c>
      <c r="B169" s="5">
        <v>31</v>
      </c>
      <c r="C169" s="21">
        <f t="shared" si="17"/>
        <v>3</v>
      </c>
      <c r="D169" s="28"/>
      <c r="E169" s="20" t="str">
        <f t="shared" si="23"/>
        <v>+</v>
      </c>
      <c r="F169" s="2" t="s">
        <v>8</v>
      </c>
      <c r="H169" s="9">
        <f t="shared" si="18"/>
        <v>-2</v>
      </c>
      <c r="I169" s="10">
        <f t="shared" si="20"/>
        <v>-42</v>
      </c>
      <c r="Q169" s="16">
        <f t="shared" ref="Q169:Q197" si="24">IF($C169=1,0,Q168+1)</f>
        <v>1</v>
      </c>
      <c r="R169" s="16">
        <f t="shared" si="21"/>
        <v>8</v>
      </c>
      <c r="S169" s="22">
        <f t="shared" si="22"/>
        <v>0</v>
      </c>
      <c r="T169" s="9">
        <f t="shared" si="19"/>
        <v>8</v>
      </c>
      <c r="U169" s="13">
        <f>HLOOKUP(C169,Q$4:$S169,A169,FALSE)</f>
        <v>1</v>
      </c>
    </row>
    <row r="170" spans="1:21" ht="17.25" customHeight="1">
      <c r="A170" s="19">
        <v>166</v>
      </c>
      <c r="B170" s="4">
        <v>16</v>
      </c>
      <c r="C170" s="21">
        <f t="shared" si="17"/>
        <v>2</v>
      </c>
      <c r="D170" s="28"/>
      <c r="E170" s="20" t="str">
        <f t="shared" si="23"/>
        <v>-</v>
      </c>
      <c r="F170" s="2" t="s">
        <v>4</v>
      </c>
      <c r="H170" s="9">
        <f t="shared" si="18"/>
        <v>1</v>
      </c>
      <c r="I170" s="10">
        <f t="shared" si="20"/>
        <v>-41</v>
      </c>
      <c r="Q170" s="16">
        <f t="shared" si="24"/>
        <v>2</v>
      </c>
      <c r="R170" s="16">
        <f t="shared" si="21"/>
        <v>0</v>
      </c>
      <c r="S170" s="22">
        <f t="shared" si="22"/>
        <v>1</v>
      </c>
      <c r="T170" s="9">
        <f t="shared" si="19"/>
        <v>2</v>
      </c>
      <c r="U170" s="13">
        <f>HLOOKUP(C170,Q$4:$S170,A170,FALSE)</f>
        <v>8</v>
      </c>
    </row>
    <row r="171" spans="1:21" ht="17.25" customHeight="1">
      <c r="A171" s="19">
        <v>167</v>
      </c>
      <c r="B171" s="4">
        <v>3</v>
      </c>
      <c r="C171" s="21">
        <f t="shared" si="17"/>
        <v>3</v>
      </c>
      <c r="D171" s="28"/>
      <c r="E171" s="20" t="str">
        <f t="shared" si="23"/>
        <v>+</v>
      </c>
      <c r="F171" s="2" t="s">
        <v>4</v>
      </c>
      <c r="H171" s="9">
        <f t="shared" si="18"/>
        <v>1</v>
      </c>
      <c r="I171" s="10">
        <f t="shared" si="20"/>
        <v>-40</v>
      </c>
      <c r="Q171" s="16">
        <f t="shared" si="24"/>
        <v>3</v>
      </c>
      <c r="R171" s="16">
        <f t="shared" si="21"/>
        <v>1</v>
      </c>
      <c r="S171" s="22">
        <f t="shared" si="22"/>
        <v>0</v>
      </c>
      <c r="T171" s="9">
        <f t="shared" si="19"/>
        <v>3</v>
      </c>
      <c r="U171" s="13">
        <f>HLOOKUP(C171,Q$4:$S171,A171,FALSE)</f>
        <v>1</v>
      </c>
    </row>
    <row r="172" spans="1:21" ht="17.25" customHeight="1">
      <c r="A172" s="19">
        <v>168</v>
      </c>
      <c r="B172" s="4">
        <v>19</v>
      </c>
      <c r="C172" s="21">
        <f t="shared" si="17"/>
        <v>2</v>
      </c>
      <c r="D172" s="28"/>
      <c r="E172" s="20" t="str">
        <f t="shared" si="23"/>
        <v>+</v>
      </c>
      <c r="F172" s="2" t="s">
        <v>4</v>
      </c>
      <c r="H172" s="9">
        <f t="shared" si="18"/>
        <v>1</v>
      </c>
      <c r="I172" s="10">
        <f t="shared" si="20"/>
        <v>-39</v>
      </c>
      <c r="Q172" s="16">
        <f t="shared" si="24"/>
        <v>4</v>
      </c>
      <c r="R172" s="16">
        <f t="shared" si="21"/>
        <v>0</v>
      </c>
      <c r="S172" s="22">
        <f t="shared" si="22"/>
        <v>1</v>
      </c>
      <c r="T172" s="9">
        <f t="shared" si="19"/>
        <v>4</v>
      </c>
      <c r="U172" s="13">
        <f>HLOOKUP(C172,Q$4:$S172,A172,FALSE)</f>
        <v>1</v>
      </c>
    </row>
    <row r="173" spans="1:21" ht="17.25" customHeight="1">
      <c r="A173" s="19">
        <v>169</v>
      </c>
      <c r="B173" s="5">
        <v>4</v>
      </c>
      <c r="C173" s="21">
        <f t="shared" si="17"/>
        <v>1</v>
      </c>
      <c r="D173" s="28"/>
      <c r="E173" s="20" t="str">
        <f t="shared" si="23"/>
        <v>-</v>
      </c>
      <c r="F173" s="2" t="s">
        <v>4</v>
      </c>
      <c r="H173" s="9">
        <f t="shared" si="18"/>
        <v>1</v>
      </c>
      <c r="I173" s="10">
        <f t="shared" si="20"/>
        <v>-38</v>
      </c>
      <c r="Q173" s="16">
        <f t="shared" si="24"/>
        <v>0</v>
      </c>
      <c r="R173" s="16">
        <f t="shared" si="21"/>
        <v>1</v>
      </c>
      <c r="S173" s="22">
        <f t="shared" si="22"/>
        <v>2</v>
      </c>
      <c r="T173" s="9">
        <f t="shared" si="19"/>
        <v>2</v>
      </c>
      <c r="U173" s="13">
        <f>HLOOKUP(C173,Q$4:$S173,A173,FALSE)</f>
        <v>4</v>
      </c>
    </row>
    <row r="174" spans="1:21" ht="17.25" customHeight="1">
      <c r="A174" s="19">
        <v>170</v>
      </c>
      <c r="B174" s="5">
        <v>8</v>
      </c>
      <c r="C174" s="21">
        <f t="shared" si="17"/>
        <v>2</v>
      </c>
      <c r="D174" s="28"/>
      <c r="E174" s="20" t="str">
        <f t="shared" si="23"/>
        <v>+</v>
      </c>
      <c r="F174" s="2" t="s">
        <v>4</v>
      </c>
      <c r="H174" s="9">
        <f t="shared" si="18"/>
        <v>1</v>
      </c>
      <c r="I174" s="10">
        <f t="shared" si="20"/>
        <v>-37</v>
      </c>
      <c r="Q174" s="16">
        <f t="shared" si="24"/>
        <v>1</v>
      </c>
      <c r="R174" s="16">
        <f t="shared" si="21"/>
        <v>0</v>
      </c>
      <c r="S174" s="22">
        <f t="shared" si="22"/>
        <v>3</v>
      </c>
      <c r="T174" s="9">
        <f t="shared" si="19"/>
        <v>3</v>
      </c>
      <c r="U174" s="13">
        <f>HLOOKUP(C174,Q$4:$S174,A174,FALSE)</f>
        <v>1</v>
      </c>
    </row>
    <row r="175" spans="1:21" ht="17.25" customHeight="1">
      <c r="A175" s="19">
        <v>171</v>
      </c>
      <c r="B175" s="5">
        <v>13</v>
      </c>
      <c r="C175" s="21">
        <f t="shared" si="17"/>
        <v>2</v>
      </c>
      <c r="D175" s="28"/>
      <c r="E175" s="20" t="str">
        <f t="shared" si="23"/>
        <v>+</v>
      </c>
      <c r="F175" s="2" t="s">
        <v>8</v>
      </c>
      <c r="H175" s="11">
        <f t="shared" si="18"/>
        <v>-2</v>
      </c>
      <c r="I175" s="10">
        <f t="shared" si="20"/>
        <v>-39</v>
      </c>
      <c r="Q175" s="16">
        <f t="shared" si="24"/>
        <v>2</v>
      </c>
      <c r="R175" s="16">
        <f t="shared" si="21"/>
        <v>0</v>
      </c>
      <c r="S175" s="22">
        <f t="shared" si="22"/>
        <v>4</v>
      </c>
      <c r="T175" s="9">
        <f t="shared" si="19"/>
        <v>4</v>
      </c>
      <c r="U175" s="13">
        <f>HLOOKUP(C175,Q$4:$S175,A175,FALSE)</f>
        <v>0</v>
      </c>
    </row>
    <row r="176" spans="1:21" ht="17.25" customHeight="1">
      <c r="A176" s="19">
        <v>172</v>
      </c>
      <c r="B176" s="4">
        <v>36</v>
      </c>
      <c r="C176" s="21">
        <f t="shared" si="17"/>
        <v>2</v>
      </c>
      <c r="D176" s="28"/>
      <c r="E176" s="20" t="str">
        <f t="shared" si="23"/>
        <v>+</v>
      </c>
      <c r="F176" s="2" t="s">
        <v>4</v>
      </c>
      <c r="H176" s="11">
        <f t="shared" si="18"/>
        <v>1</v>
      </c>
      <c r="I176" s="10">
        <f t="shared" si="20"/>
        <v>-38</v>
      </c>
      <c r="Q176" s="16">
        <f t="shared" si="24"/>
        <v>3</v>
      </c>
      <c r="R176" s="16">
        <f t="shared" si="21"/>
        <v>0</v>
      </c>
      <c r="S176" s="22">
        <f t="shared" si="22"/>
        <v>5</v>
      </c>
      <c r="T176" s="9">
        <f t="shared" si="19"/>
        <v>5</v>
      </c>
      <c r="U176" s="13">
        <f>HLOOKUP(C176,Q$4:$S176,A176,FALSE)</f>
        <v>0</v>
      </c>
    </row>
    <row r="177" spans="1:21" ht="17.25" customHeight="1">
      <c r="A177" s="19">
        <v>173</v>
      </c>
      <c r="B177" s="5">
        <v>26</v>
      </c>
      <c r="C177" s="21">
        <f t="shared" si="17"/>
        <v>1</v>
      </c>
      <c r="D177" s="28"/>
      <c r="E177" s="20" t="str">
        <f t="shared" si="23"/>
        <v>+</v>
      </c>
      <c r="F177" s="2" t="s">
        <v>4</v>
      </c>
      <c r="H177" s="11">
        <f t="shared" si="18"/>
        <v>1</v>
      </c>
      <c r="I177" s="10">
        <f t="shared" si="20"/>
        <v>-37</v>
      </c>
      <c r="Q177" s="16">
        <f t="shared" si="24"/>
        <v>0</v>
      </c>
      <c r="R177" s="16">
        <f t="shared" si="21"/>
        <v>1</v>
      </c>
      <c r="S177" s="22">
        <f t="shared" si="22"/>
        <v>6</v>
      </c>
      <c r="T177" s="9">
        <f t="shared" si="19"/>
        <v>6</v>
      </c>
      <c r="U177" s="13">
        <f>HLOOKUP(C177,Q$4:$S177,A177,FALSE)</f>
        <v>3</v>
      </c>
    </row>
    <row r="178" spans="1:21" ht="17.25" customHeight="1">
      <c r="A178" s="19">
        <v>174</v>
      </c>
      <c r="B178" s="5">
        <v>29</v>
      </c>
      <c r="C178" s="21">
        <f t="shared" si="17"/>
        <v>1</v>
      </c>
      <c r="D178" s="28"/>
      <c r="E178" s="20" t="str">
        <f t="shared" si="23"/>
        <v>+</v>
      </c>
      <c r="F178" s="2" t="s">
        <v>8</v>
      </c>
      <c r="H178" s="11">
        <f t="shared" si="18"/>
        <v>-2</v>
      </c>
      <c r="I178" s="10">
        <f t="shared" si="20"/>
        <v>-39</v>
      </c>
      <c r="Q178" s="16">
        <f t="shared" si="24"/>
        <v>0</v>
      </c>
      <c r="R178" s="16">
        <f t="shared" si="21"/>
        <v>2</v>
      </c>
      <c r="S178" s="22">
        <f t="shared" si="22"/>
        <v>7</v>
      </c>
      <c r="T178" s="9">
        <f t="shared" si="19"/>
        <v>7</v>
      </c>
      <c r="U178" s="13">
        <f>HLOOKUP(C178,Q$4:$S178,A178,FALSE)</f>
        <v>0</v>
      </c>
    </row>
    <row r="179" spans="1:21" ht="17.25" customHeight="1">
      <c r="A179" s="19">
        <v>175</v>
      </c>
      <c r="B179" s="4">
        <v>12</v>
      </c>
      <c r="C179" s="21">
        <f t="shared" si="17"/>
        <v>3</v>
      </c>
      <c r="D179" s="28"/>
      <c r="E179" s="20" t="str">
        <f t="shared" si="23"/>
        <v>-</v>
      </c>
      <c r="F179" s="2" t="s">
        <v>8</v>
      </c>
      <c r="H179" s="11">
        <f t="shared" si="18"/>
        <v>-2</v>
      </c>
      <c r="I179" s="10">
        <f t="shared" si="20"/>
        <v>-41</v>
      </c>
      <c r="Q179" s="16">
        <f t="shared" si="24"/>
        <v>1</v>
      </c>
      <c r="R179" s="16">
        <f t="shared" si="21"/>
        <v>3</v>
      </c>
      <c r="S179" s="22">
        <f t="shared" si="22"/>
        <v>0</v>
      </c>
      <c r="T179" s="9">
        <f t="shared" si="19"/>
        <v>3</v>
      </c>
      <c r="U179" s="13">
        <f>HLOOKUP(C179,Q$4:$S179,A179,FALSE)</f>
        <v>7</v>
      </c>
    </row>
    <row r="180" spans="1:21" ht="17.25" customHeight="1">
      <c r="A180" s="19">
        <v>176</v>
      </c>
      <c r="B180" s="5">
        <v>31</v>
      </c>
      <c r="C180" s="21">
        <f t="shared" si="17"/>
        <v>3</v>
      </c>
      <c r="D180" s="28"/>
      <c r="E180" s="20" t="str">
        <f t="shared" si="23"/>
        <v>+</v>
      </c>
      <c r="F180" s="2" t="s">
        <v>4</v>
      </c>
      <c r="H180" s="11">
        <f t="shared" si="18"/>
        <v>1</v>
      </c>
      <c r="I180" s="10">
        <f t="shared" si="20"/>
        <v>-40</v>
      </c>
      <c r="Q180" s="16">
        <f t="shared" si="24"/>
        <v>2</v>
      </c>
      <c r="R180" s="16">
        <f t="shared" si="21"/>
        <v>4</v>
      </c>
      <c r="S180" s="22">
        <f t="shared" si="22"/>
        <v>0</v>
      </c>
      <c r="T180" s="9">
        <f t="shared" si="19"/>
        <v>4</v>
      </c>
      <c r="U180" s="13">
        <f>HLOOKUP(C180,Q$4:$S180,A180,FALSE)</f>
        <v>0</v>
      </c>
    </row>
    <row r="181" spans="1:21" ht="17.25" customHeight="1">
      <c r="A181" s="19">
        <v>177</v>
      </c>
      <c r="B181" s="5">
        <v>4</v>
      </c>
      <c r="C181" s="21">
        <f t="shared" si="17"/>
        <v>1</v>
      </c>
      <c r="D181" s="28"/>
      <c r="E181" s="20" t="str">
        <f t="shared" si="23"/>
        <v>+</v>
      </c>
      <c r="F181" s="2" t="s">
        <v>4</v>
      </c>
      <c r="H181" s="11">
        <f t="shared" si="18"/>
        <v>1</v>
      </c>
      <c r="I181" s="10">
        <f t="shared" si="20"/>
        <v>-39</v>
      </c>
      <c r="Q181" s="16">
        <f t="shared" si="24"/>
        <v>0</v>
      </c>
      <c r="R181" s="16">
        <f t="shared" si="21"/>
        <v>5</v>
      </c>
      <c r="S181" s="22">
        <f t="shared" si="22"/>
        <v>1</v>
      </c>
      <c r="T181" s="9">
        <f t="shared" si="19"/>
        <v>5</v>
      </c>
      <c r="U181" s="13">
        <f>HLOOKUP(C181,Q$4:$S181,A181,FALSE)</f>
        <v>2</v>
      </c>
    </row>
    <row r="182" spans="1:21" ht="17.25" customHeight="1">
      <c r="A182" s="19">
        <v>178</v>
      </c>
      <c r="B182" s="5">
        <v>24</v>
      </c>
      <c r="C182" s="21">
        <f t="shared" si="17"/>
        <v>1</v>
      </c>
      <c r="D182" s="28"/>
      <c r="E182" s="20" t="str">
        <f t="shared" si="23"/>
        <v>+</v>
      </c>
      <c r="F182" s="2" t="s">
        <v>4</v>
      </c>
      <c r="H182" s="11">
        <f t="shared" si="18"/>
        <v>1</v>
      </c>
      <c r="I182" s="10">
        <f t="shared" si="20"/>
        <v>-38</v>
      </c>
      <c r="Q182" s="16">
        <f t="shared" si="24"/>
        <v>0</v>
      </c>
      <c r="R182" s="16">
        <f t="shared" si="21"/>
        <v>6</v>
      </c>
      <c r="S182" s="22">
        <f t="shared" si="22"/>
        <v>2</v>
      </c>
      <c r="T182" s="9">
        <f t="shared" si="19"/>
        <v>6</v>
      </c>
      <c r="U182" s="13">
        <f>HLOOKUP(C182,Q$4:$S182,A182,FALSE)</f>
        <v>0</v>
      </c>
    </row>
    <row r="183" spans="1:21" ht="17.25" customHeight="1">
      <c r="A183" s="19">
        <v>179</v>
      </c>
      <c r="B183" s="4">
        <v>9</v>
      </c>
      <c r="C183" s="21">
        <f t="shared" si="17"/>
        <v>3</v>
      </c>
      <c r="D183" s="28"/>
      <c r="E183" s="20" t="str">
        <f t="shared" si="23"/>
        <v>+</v>
      </c>
      <c r="F183" s="2" t="s">
        <v>4</v>
      </c>
      <c r="H183" s="11">
        <f t="shared" si="18"/>
        <v>1</v>
      </c>
      <c r="I183" s="10">
        <f t="shared" si="20"/>
        <v>-37</v>
      </c>
      <c r="Q183" s="16">
        <f t="shared" si="24"/>
        <v>1</v>
      </c>
      <c r="R183" s="16">
        <f t="shared" si="21"/>
        <v>7</v>
      </c>
      <c r="S183" s="22">
        <f t="shared" si="22"/>
        <v>0</v>
      </c>
      <c r="T183" s="9">
        <f t="shared" si="19"/>
        <v>7</v>
      </c>
      <c r="U183" s="13">
        <f>HLOOKUP(C183,Q$4:$S183,A183,FALSE)</f>
        <v>2</v>
      </c>
    </row>
    <row r="184" spans="1:21" ht="17.25" customHeight="1">
      <c r="A184" s="19">
        <v>180</v>
      </c>
      <c r="B184" s="5">
        <v>24</v>
      </c>
      <c r="C184" s="21">
        <f t="shared" si="17"/>
        <v>1</v>
      </c>
      <c r="D184" s="28"/>
      <c r="E184" s="20" t="str">
        <f t="shared" si="23"/>
        <v>+</v>
      </c>
      <c r="F184" s="2" t="s">
        <v>8</v>
      </c>
      <c r="H184" s="11">
        <f t="shared" si="18"/>
        <v>-2</v>
      </c>
      <c r="I184" s="10">
        <f t="shared" si="20"/>
        <v>-39</v>
      </c>
      <c r="Q184" s="16">
        <f t="shared" si="24"/>
        <v>0</v>
      </c>
      <c r="R184" s="16">
        <f t="shared" si="21"/>
        <v>8</v>
      </c>
      <c r="S184" s="22">
        <f t="shared" si="22"/>
        <v>1</v>
      </c>
      <c r="T184" s="9">
        <f t="shared" si="19"/>
        <v>8</v>
      </c>
      <c r="U184" s="13">
        <f>HLOOKUP(C184,Q$4:$S184,A184,FALSE)</f>
        <v>1</v>
      </c>
    </row>
    <row r="185" spans="1:21" ht="17.25" customHeight="1">
      <c r="A185" s="19">
        <v>181</v>
      </c>
      <c r="B185" s="5">
        <v>11</v>
      </c>
      <c r="C185" s="21">
        <f t="shared" si="17"/>
        <v>2</v>
      </c>
      <c r="D185" s="28"/>
      <c r="E185" s="20" t="str">
        <f t="shared" si="23"/>
        <v>-</v>
      </c>
      <c r="F185" s="2" t="s">
        <v>4</v>
      </c>
      <c r="H185" s="11">
        <f t="shared" si="18"/>
        <v>1</v>
      </c>
      <c r="I185" s="10">
        <f t="shared" si="20"/>
        <v>-38</v>
      </c>
      <c r="Q185" s="16">
        <f t="shared" si="24"/>
        <v>1</v>
      </c>
      <c r="R185" s="16">
        <f t="shared" si="21"/>
        <v>0</v>
      </c>
      <c r="S185" s="22">
        <f t="shared" si="22"/>
        <v>2</v>
      </c>
      <c r="T185" s="9">
        <f t="shared" si="19"/>
        <v>2</v>
      </c>
      <c r="U185" s="13">
        <f>HLOOKUP(C185,Q$4:$S185,A185,FALSE)</f>
        <v>8</v>
      </c>
    </row>
    <row r="186" spans="1:21" ht="17.25" customHeight="1">
      <c r="A186" s="19">
        <v>182</v>
      </c>
      <c r="B186" s="4">
        <v>21</v>
      </c>
      <c r="C186" s="21">
        <f t="shared" si="17"/>
        <v>1</v>
      </c>
      <c r="D186" s="28"/>
      <c r="E186" s="20" t="str">
        <f t="shared" si="23"/>
        <v>+</v>
      </c>
      <c r="F186" s="2" t="s">
        <v>4</v>
      </c>
      <c r="H186" s="11">
        <f t="shared" si="18"/>
        <v>1</v>
      </c>
      <c r="I186" s="10">
        <f t="shared" si="20"/>
        <v>-37</v>
      </c>
      <c r="Q186" s="16">
        <f t="shared" si="24"/>
        <v>0</v>
      </c>
      <c r="R186" s="16">
        <f t="shared" si="21"/>
        <v>1</v>
      </c>
      <c r="S186" s="22">
        <f t="shared" si="22"/>
        <v>3</v>
      </c>
      <c r="T186" s="9">
        <f t="shared" si="19"/>
        <v>3</v>
      </c>
      <c r="U186" s="13">
        <f>HLOOKUP(C186,Q$4:$S186,A186,FALSE)</f>
        <v>1</v>
      </c>
    </row>
    <row r="187" spans="1:21" ht="17.25" customHeight="1">
      <c r="A187" s="19">
        <v>183</v>
      </c>
      <c r="B187" s="4">
        <v>23</v>
      </c>
      <c r="C187" s="21">
        <f t="shared" si="17"/>
        <v>3</v>
      </c>
      <c r="D187" s="28"/>
      <c r="E187" s="20" t="str">
        <f t="shared" si="23"/>
        <v>-</v>
      </c>
      <c r="F187" s="2" t="s">
        <v>8</v>
      </c>
      <c r="H187" s="11">
        <f t="shared" si="18"/>
        <v>-2</v>
      </c>
      <c r="I187" s="10">
        <f t="shared" si="20"/>
        <v>-39</v>
      </c>
      <c r="Q187" s="16">
        <f t="shared" si="24"/>
        <v>1</v>
      </c>
      <c r="R187" s="16">
        <f t="shared" si="21"/>
        <v>2</v>
      </c>
      <c r="S187" s="22">
        <f t="shared" si="22"/>
        <v>0</v>
      </c>
      <c r="T187" s="9">
        <f t="shared" si="19"/>
        <v>2</v>
      </c>
      <c r="U187" s="13">
        <f>HLOOKUP(C187,Q$4:$S187,A187,FALSE)</f>
        <v>3</v>
      </c>
    </row>
    <row r="188" spans="1:21" ht="17.25" customHeight="1">
      <c r="A188" s="19">
        <v>184</v>
      </c>
      <c r="B188" s="5">
        <v>6</v>
      </c>
      <c r="C188" s="21">
        <f t="shared" si="17"/>
        <v>3</v>
      </c>
      <c r="D188" s="28"/>
      <c r="E188" s="20" t="str">
        <f t="shared" si="23"/>
        <v>+</v>
      </c>
      <c r="F188" s="2" t="s">
        <v>8</v>
      </c>
      <c r="H188" s="11">
        <f t="shared" si="18"/>
        <v>-2</v>
      </c>
      <c r="I188" s="10">
        <f t="shared" si="20"/>
        <v>-41</v>
      </c>
      <c r="Q188" s="16">
        <f t="shared" si="24"/>
        <v>2</v>
      </c>
      <c r="R188" s="16">
        <f t="shared" si="21"/>
        <v>3</v>
      </c>
      <c r="S188" s="22">
        <f t="shared" si="22"/>
        <v>0</v>
      </c>
      <c r="T188" s="9">
        <f t="shared" si="19"/>
        <v>3</v>
      </c>
      <c r="U188" s="13">
        <f>HLOOKUP(C188,Q$4:$S188,A188,FALSE)</f>
        <v>0</v>
      </c>
    </row>
    <row r="189" spans="1:21" ht="17.25" customHeight="1">
      <c r="A189" s="19">
        <v>185</v>
      </c>
      <c r="B189" s="4">
        <v>14</v>
      </c>
      <c r="C189" s="21">
        <f t="shared" si="17"/>
        <v>3</v>
      </c>
      <c r="D189" s="28"/>
      <c r="E189" s="20" t="str">
        <f t="shared" si="23"/>
        <v>+</v>
      </c>
      <c r="F189" s="2" t="s">
        <v>8</v>
      </c>
      <c r="H189" s="11">
        <f t="shared" si="18"/>
        <v>-2</v>
      </c>
      <c r="I189" s="10">
        <f t="shared" si="20"/>
        <v>-43</v>
      </c>
      <c r="Q189" s="16">
        <f t="shared" si="24"/>
        <v>3</v>
      </c>
      <c r="R189" s="16">
        <f t="shared" si="21"/>
        <v>4</v>
      </c>
      <c r="S189" s="22">
        <f t="shared" si="22"/>
        <v>0</v>
      </c>
      <c r="T189" s="9">
        <f t="shared" si="19"/>
        <v>4</v>
      </c>
      <c r="U189" s="13">
        <f>HLOOKUP(C189,Q$4:$S189,A189,FALSE)</f>
        <v>0</v>
      </c>
    </row>
    <row r="190" spans="1:21" ht="17.25" customHeight="1">
      <c r="A190" s="19">
        <v>186</v>
      </c>
      <c r="B190" s="4">
        <v>36</v>
      </c>
      <c r="C190" s="21">
        <f t="shared" si="17"/>
        <v>2</v>
      </c>
      <c r="D190" s="28"/>
      <c r="E190" s="20" t="str">
        <f t="shared" si="23"/>
        <v>-</v>
      </c>
      <c r="F190" s="2" t="s">
        <v>8</v>
      </c>
      <c r="H190" s="11">
        <f t="shared" si="18"/>
        <v>-2</v>
      </c>
      <c r="I190" s="10">
        <f t="shared" si="20"/>
        <v>-45</v>
      </c>
      <c r="Q190" s="16">
        <f t="shared" si="24"/>
        <v>4</v>
      </c>
      <c r="R190" s="16">
        <f t="shared" si="21"/>
        <v>0</v>
      </c>
      <c r="S190" s="22">
        <f t="shared" si="22"/>
        <v>1</v>
      </c>
      <c r="T190" s="9">
        <f t="shared" si="19"/>
        <v>4</v>
      </c>
      <c r="U190" s="13">
        <f>HLOOKUP(C190,Q$4:$S190,A190,FALSE)</f>
        <v>4</v>
      </c>
    </row>
    <row r="191" spans="1:21" ht="17.25" customHeight="1">
      <c r="A191" s="19">
        <v>187</v>
      </c>
      <c r="B191" s="5">
        <v>15</v>
      </c>
      <c r="C191" s="21">
        <f t="shared" si="17"/>
        <v>1</v>
      </c>
      <c r="D191" s="28"/>
      <c r="E191" s="20" t="str">
        <f t="shared" si="23"/>
        <v>-</v>
      </c>
      <c r="F191" s="2" t="s">
        <v>4</v>
      </c>
      <c r="H191" s="11">
        <f t="shared" si="18"/>
        <v>1</v>
      </c>
      <c r="I191" s="10">
        <f t="shared" si="20"/>
        <v>-44</v>
      </c>
      <c r="Q191" s="16">
        <f t="shared" si="24"/>
        <v>0</v>
      </c>
      <c r="R191" s="16">
        <f t="shared" si="21"/>
        <v>1</v>
      </c>
      <c r="S191" s="22">
        <f t="shared" si="22"/>
        <v>2</v>
      </c>
      <c r="T191" s="9">
        <f t="shared" si="19"/>
        <v>2</v>
      </c>
      <c r="U191" s="13">
        <f>HLOOKUP(C191,Q$4:$S191,A191,FALSE)</f>
        <v>4</v>
      </c>
    </row>
    <row r="192" spans="1:21" ht="17.25" customHeight="1">
      <c r="A192" s="19">
        <v>188</v>
      </c>
      <c r="B192" s="4">
        <v>25</v>
      </c>
      <c r="C192" s="21">
        <f t="shared" si="17"/>
        <v>3</v>
      </c>
      <c r="D192" s="28"/>
      <c r="E192" s="20" t="str">
        <f t="shared" si="23"/>
        <v>-</v>
      </c>
      <c r="F192" s="2" t="s">
        <v>4</v>
      </c>
      <c r="H192" s="11">
        <f t="shared" si="18"/>
        <v>1</v>
      </c>
      <c r="I192" s="10">
        <f t="shared" si="20"/>
        <v>-43</v>
      </c>
      <c r="Q192" s="16">
        <f t="shared" si="24"/>
        <v>1</v>
      </c>
      <c r="R192" s="16">
        <f t="shared" si="21"/>
        <v>2</v>
      </c>
      <c r="S192" s="22">
        <f t="shared" si="22"/>
        <v>0</v>
      </c>
      <c r="T192" s="9">
        <f t="shared" si="19"/>
        <v>2</v>
      </c>
      <c r="U192" s="13">
        <f>HLOOKUP(C192,Q$4:$S192,A192,FALSE)</f>
        <v>2</v>
      </c>
    </row>
    <row r="193" spans="1:21" ht="17.25" customHeight="1">
      <c r="A193" s="19">
        <v>189</v>
      </c>
      <c r="B193" s="5">
        <v>26</v>
      </c>
      <c r="C193" s="21">
        <f t="shared" si="17"/>
        <v>1</v>
      </c>
      <c r="D193" s="28"/>
      <c r="E193" s="20" t="str">
        <f t="shared" si="23"/>
        <v>+</v>
      </c>
      <c r="F193" s="2" t="s">
        <v>8</v>
      </c>
      <c r="H193" s="11">
        <f t="shared" si="18"/>
        <v>-2</v>
      </c>
      <c r="I193" s="10">
        <f t="shared" si="20"/>
        <v>-45</v>
      </c>
      <c r="Q193" s="16">
        <f t="shared" si="24"/>
        <v>0</v>
      </c>
      <c r="R193" s="16">
        <f t="shared" si="21"/>
        <v>3</v>
      </c>
      <c r="S193" s="22">
        <f t="shared" si="22"/>
        <v>1</v>
      </c>
      <c r="T193" s="9">
        <f t="shared" si="19"/>
        <v>3</v>
      </c>
      <c r="U193" s="13">
        <f>HLOOKUP(C193,Q$4:$S193,A193,FALSE)</f>
        <v>1</v>
      </c>
    </row>
    <row r="194" spans="1:21" ht="17.25" customHeight="1">
      <c r="A194" s="19">
        <v>190</v>
      </c>
      <c r="B194" s="4">
        <v>27</v>
      </c>
      <c r="C194" s="21">
        <f t="shared" ref="C194:C257" si="25">VLOOKUP(B194,$N$1:$O$36,2,FALSE)</f>
        <v>2</v>
      </c>
      <c r="D194" s="28"/>
      <c r="E194" s="20" t="str">
        <f t="shared" si="23"/>
        <v>-</v>
      </c>
      <c r="F194" s="2" t="s">
        <v>8</v>
      </c>
      <c r="H194" s="11">
        <f t="shared" si="18"/>
        <v>-2</v>
      </c>
      <c r="I194" s="10">
        <f t="shared" si="20"/>
        <v>-47</v>
      </c>
      <c r="Q194" s="16">
        <f t="shared" si="24"/>
        <v>1</v>
      </c>
      <c r="R194" s="16">
        <f t="shared" si="21"/>
        <v>0</v>
      </c>
      <c r="S194" s="22">
        <f t="shared" si="22"/>
        <v>2</v>
      </c>
      <c r="T194" s="9">
        <f t="shared" si="19"/>
        <v>2</v>
      </c>
      <c r="U194" s="13">
        <f>HLOOKUP(C194,Q$4:$S194,A194,FALSE)</f>
        <v>3</v>
      </c>
    </row>
    <row r="195" spans="1:21" ht="17.25" customHeight="1">
      <c r="A195" s="19">
        <v>191</v>
      </c>
      <c r="B195" s="5">
        <v>35</v>
      </c>
      <c r="C195" s="21">
        <f t="shared" si="25"/>
        <v>1</v>
      </c>
      <c r="D195" s="28"/>
      <c r="E195" s="20" t="str">
        <f t="shared" si="23"/>
        <v>+</v>
      </c>
      <c r="F195" s="2" t="s">
        <v>4</v>
      </c>
      <c r="H195" s="11">
        <f t="shared" si="18"/>
        <v>1</v>
      </c>
      <c r="I195" s="10">
        <f t="shared" si="20"/>
        <v>-46</v>
      </c>
      <c r="Q195" s="16">
        <f t="shared" si="24"/>
        <v>0</v>
      </c>
      <c r="R195" s="16">
        <f t="shared" si="21"/>
        <v>1</v>
      </c>
      <c r="S195" s="22">
        <f t="shared" si="22"/>
        <v>3</v>
      </c>
      <c r="T195" s="9">
        <f t="shared" si="19"/>
        <v>3</v>
      </c>
      <c r="U195" s="13">
        <f>HLOOKUP(C195,Q$4:$S195,A195,FALSE)</f>
        <v>1</v>
      </c>
    </row>
    <row r="196" spans="1:21" ht="17.25" customHeight="1">
      <c r="A196" s="19">
        <v>192</v>
      </c>
      <c r="B196" s="4">
        <v>36</v>
      </c>
      <c r="C196" s="21">
        <f t="shared" si="25"/>
        <v>2</v>
      </c>
      <c r="D196" s="28"/>
      <c r="E196" s="20" t="str">
        <f t="shared" si="23"/>
        <v>+</v>
      </c>
      <c r="F196" s="2" t="s">
        <v>4</v>
      </c>
      <c r="H196" s="11">
        <f t="shared" si="18"/>
        <v>1</v>
      </c>
      <c r="I196" s="10">
        <f t="shared" si="20"/>
        <v>-45</v>
      </c>
      <c r="Q196" s="16">
        <f t="shared" si="24"/>
        <v>1</v>
      </c>
      <c r="R196" s="16">
        <f t="shared" si="21"/>
        <v>0</v>
      </c>
      <c r="S196" s="22">
        <f t="shared" si="22"/>
        <v>4</v>
      </c>
      <c r="T196" s="9">
        <f t="shared" si="19"/>
        <v>4</v>
      </c>
      <c r="U196" s="13">
        <f>HLOOKUP(C196,Q$4:$S196,A196,FALSE)</f>
        <v>1</v>
      </c>
    </row>
    <row r="197" spans="1:21" ht="17.25" customHeight="1">
      <c r="A197" s="19">
        <v>193</v>
      </c>
      <c r="B197" s="5">
        <v>15</v>
      </c>
      <c r="C197" s="21">
        <f t="shared" si="25"/>
        <v>1</v>
      </c>
      <c r="D197" s="28"/>
      <c r="E197" s="20" t="str">
        <f t="shared" si="23"/>
        <v>+</v>
      </c>
      <c r="F197" s="2" t="s">
        <v>4</v>
      </c>
      <c r="H197" s="11">
        <f t="shared" si="18"/>
        <v>1</v>
      </c>
      <c r="I197" s="10">
        <f t="shared" si="20"/>
        <v>-44</v>
      </c>
      <c r="Q197" s="16">
        <f t="shared" si="24"/>
        <v>0</v>
      </c>
      <c r="R197" s="16">
        <f t="shared" si="21"/>
        <v>1</v>
      </c>
      <c r="S197" s="22">
        <f t="shared" si="22"/>
        <v>5</v>
      </c>
      <c r="T197" s="9">
        <f t="shared" si="19"/>
        <v>5</v>
      </c>
      <c r="U197" s="13">
        <f>HLOOKUP(C197,Q$4:$S197,A197,FALSE)</f>
        <v>1</v>
      </c>
    </row>
    <row r="198" spans="1:21" ht="17.25" customHeight="1">
      <c r="A198" s="19">
        <v>194</v>
      </c>
      <c r="B198" s="4">
        <v>16</v>
      </c>
      <c r="C198" s="21">
        <f t="shared" si="25"/>
        <v>2</v>
      </c>
      <c r="D198" s="28"/>
      <c r="E198" s="20" t="str">
        <f t="shared" si="23"/>
        <v>+</v>
      </c>
      <c r="F198" s="2" t="s">
        <v>8</v>
      </c>
      <c r="H198" s="11">
        <f t="shared" si="18"/>
        <v>-2</v>
      </c>
      <c r="I198" s="10">
        <f t="shared" si="20"/>
        <v>-46</v>
      </c>
      <c r="Q198" s="16">
        <f t="shared" ref="Q198:Q261" si="26">IF($C198=1,0,Q197+1)</f>
        <v>1</v>
      </c>
      <c r="R198" s="16">
        <f t="shared" ref="R198:R261" si="27">IF($C198=2,0,R197+1)</f>
        <v>0</v>
      </c>
      <c r="S198" s="22">
        <f t="shared" ref="S198:S261" si="28">IF($C198=3,0,S197+1)</f>
        <v>6</v>
      </c>
      <c r="T198" s="9">
        <f t="shared" ref="T198:T261" si="29">MAX(Q198:S198)</f>
        <v>6</v>
      </c>
      <c r="U198" s="13">
        <f>HLOOKUP(C198,Q$4:$S198,A198,FALSE)</f>
        <v>1</v>
      </c>
    </row>
    <row r="199" spans="1:21" ht="17.25" customHeight="1">
      <c r="A199" s="19">
        <v>195</v>
      </c>
      <c r="B199" s="4">
        <v>19</v>
      </c>
      <c r="C199" s="21">
        <f t="shared" si="25"/>
        <v>2</v>
      </c>
      <c r="D199" s="28"/>
      <c r="E199" s="20" t="str">
        <f t="shared" si="23"/>
        <v>+</v>
      </c>
      <c r="F199" s="2" t="s">
        <v>8</v>
      </c>
      <c r="H199" s="11">
        <f t="shared" si="18"/>
        <v>-2</v>
      </c>
      <c r="I199" s="10">
        <f t="shared" ref="I199:I262" si="30">I198+H199</f>
        <v>-48</v>
      </c>
      <c r="Q199" s="16">
        <f t="shared" si="26"/>
        <v>2</v>
      </c>
      <c r="R199" s="16">
        <f t="shared" si="27"/>
        <v>0</v>
      </c>
      <c r="S199" s="22">
        <f t="shared" si="28"/>
        <v>7</v>
      </c>
      <c r="T199" s="9">
        <f t="shared" si="29"/>
        <v>7</v>
      </c>
      <c r="U199" s="13">
        <f>HLOOKUP(C199,Q$4:$S199,A199,FALSE)</f>
        <v>0</v>
      </c>
    </row>
    <row r="200" spans="1:21" ht="17.25" customHeight="1">
      <c r="A200" s="19">
        <v>196</v>
      </c>
      <c r="B200" s="5">
        <v>13</v>
      </c>
      <c r="C200" s="21">
        <f t="shared" si="25"/>
        <v>2</v>
      </c>
      <c r="D200" s="28"/>
      <c r="E200" s="20" t="str">
        <f t="shared" ref="E200:E263" si="31">IF(OR(U200=LARGE(Q199:S199,1)),"-","+")</f>
        <v>+</v>
      </c>
      <c r="F200" s="2" t="s">
        <v>4</v>
      </c>
      <c r="H200" s="11">
        <f t="shared" si="18"/>
        <v>1</v>
      </c>
      <c r="I200" s="10">
        <f t="shared" si="30"/>
        <v>-47</v>
      </c>
      <c r="Q200" s="16">
        <f t="shared" si="26"/>
        <v>3</v>
      </c>
      <c r="R200" s="16">
        <f t="shared" si="27"/>
        <v>0</v>
      </c>
      <c r="S200" s="22">
        <f t="shared" si="28"/>
        <v>8</v>
      </c>
      <c r="T200" s="9">
        <f t="shared" si="29"/>
        <v>8</v>
      </c>
      <c r="U200" s="13">
        <f>HLOOKUP(C200,Q$4:$S200,A200,FALSE)</f>
        <v>0</v>
      </c>
    </row>
    <row r="201" spans="1:21" ht="17.25" customHeight="1">
      <c r="A201" s="19">
        <v>197</v>
      </c>
      <c r="B201" s="5">
        <v>15</v>
      </c>
      <c r="C201" s="21">
        <f t="shared" si="25"/>
        <v>1</v>
      </c>
      <c r="D201" s="28"/>
      <c r="E201" s="20" t="str">
        <f t="shared" si="31"/>
        <v>+</v>
      </c>
      <c r="F201" s="2" t="s">
        <v>4</v>
      </c>
      <c r="H201" s="11">
        <f t="shared" si="18"/>
        <v>1</v>
      </c>
      <c r="I201" s="10">
        <f t="shared" si="30"/>
        <v>-46</v>
      </c>
      <c r="Q201" s="16">
        <f t="shared" si="26"/>
        <v>0</v>
      </c>
      <c r="R201" s="16">
        <f t="shared" si="27"/>
        <v>1</v>
      </c>
      <c r="S201" s="22">
        <f t="shared" si="28"/>
        <v>9</v>
      </c>
      <c r="T201" s="9">
        <f t="shared" si="29"/>
        <v>9</v>
      </c>
      <c r="U201" s="13">
        <f>HLOOKUP(C201,Q$4:$S201,A201,FALSE)</f>
        <v>3</v>
      </c>
    </row>
    <row r="202" spans="1:21" ht="17.25" customHeight="1">
      <c r="A202" s="19">
        <v>198</v>
      </c>
      <c r="B202" s="5">
        <v>22</v>
      </c>
      <c r="C202" s="21">
        <f t="shared" si="25"/>
        <v>2</v>
      </c>
      <c r="D202" s="28"/>
      <c r="E202" s="20" t="str">
        <f t="shared" si="31"/>
        <v>+</v>
      </c>
      <c r="F202" s="2" t="s">
        <v>8</v>
      </c>
      <c r="H202" s="11">
        <f t="shared" si="18"/>
        <v>-2</v>
      </c>
      <c r="I202" s="10">
        <f t="shared" si="30"/>
        <v>-48</v>
      </c>
      <c r="Q202" s="16">
        <f t="shared" si="26"/>
        <v>1</v>
      </c>
      <c r="R202" s="16">
        <f t="shared" si="27"/>
        <v>0</v>
      </c>
      <c r="S202" s="22">
        <f t="shared" si="28"/>
        <v>10</v>
      </c>
      <c r="T202" s="9">
        <f t="shared" si="29"/>
        <v>10</v>
      </c>
      <c r="U202" s="13">
        <f>HLOOKUP(C202,Q$4:$S202,A202,FALSE)</f>
        <v>1</v>
      </c>
    </row>
    <row r="203" spans="1:21" ht="17.25" customHeight="1">
      <c r="A203" s="19">
        <v>199</v>
      </c>
      <c r="B203" s="4">
        <v>14</v>
      </c>
      <c r="C203" s="21">
        <f t="shared" si="25"/>
        <v>3</v>
      </c>
      <c r="D203" s="28"/>
      <c r="E203" s="20" t="str">
        <f t="shared" si="31"/>
        <v>-</v>
      </c>
      <c r="F203" s="2" t="s">
        <v>8</v>
      </c>
      <c r="H203" s="11">
        <f t="shared" si="18"/>
        <v>-2</v>
      </c>
      <c r="I203" s="10">
        <f t="shared" si="30"/>
        <v>-50</v>
      </c>
      <c r="Q203" s="16">
        <f t="shared" si="26"/>
        <v>2</v>
      </c>
      <c r="R203" s="16">
        <f t="shared" si="27"/>
        <v>1</v>
      </c>
      <c r="S203" s="22">
        <f t="shared" si="28"/>
        <v>0</v>
      </c>
      <c r="T203" s="9">
        <f t="shared" si="29"/>
        <v>2</v>
      </c>
      <c r="U203" s="13">
        <f>HLOOKUP(C203,Q$4:$S203,A203,FALSE)</f>
        <v>10</v>
      </c>
    </row>
    <row r="204" spans="1:21" ht="17.25" customHeight="1">
      <c r="A204" s="19">
        <v>200</v>
      </c>
      <c r="B204" s="4">
        <v>36</v>
      </c>
      <c r="C204" s="21">
        <f t="shared" si="25"/>
        <v>2</v>
      </c>
      <c r="D204" s="28"/>
      <c r="E204" s="20" t="str">
        <f t="shared" si="31"/>
        <v>+</v>
      </c>
      <c r="F204" s="2" t="s">
        <v>8</v>
      </c>
      <c r="H204" s="11">
        <f t="shared" si="18"/>
        <v>-2</v>
      </c>
      <c r="I204" s="10">
        <f t="shared" si="30"/>
        <v>-52</v>
      </c>
      <c r="Q204" s="16">
        <f t="shared" si="26"/>
        <v>3</v>
      </c>
      <c r="R204" s="16">
        <f t="shared" si="27"/>
        <v>0</v>
      </c>
      <c r="S204" s="22">
        <f t="shared" si="28"/>
        <v>1</v>
      </c>
      <c r="T204" s="9">
        <f t="shared" si="29"/>
        <v>3</v>
      </c>
      <c r="U204" s="13">
        <f>HLOOKUP(C204,Q$4:$S204,A204,FALSE)</f>
        <v>1</v>
      </c>
    </row>
    <row r="205" spans="1:21" ht="17.25" customHeight="1">
      <c r="A205" s="19">
        <v>201</v>
      </c>
      <c r="B205" s="4">
        <v>23</v>
      </c>
      <c r="C205" s="21">
        <f t="shared" si="25"/>
        <v>3</v>
      </c>
      <c r="D205" s="28"/>
      <c r="E205" s="20" t="str">
        <f t="shared" si="31"/>
        <v>+</v>
      </c>
      <c r="F205" s="2" t="s">
        <v>4</v>
      </c>
      <c r="H205" s="11">
        <f t="shared" si="18"/>
        <v>1</v>
      </c>
      <c r="I205" s="10">
        <f t="shared" si="30"/>
        <v>-51</v>
      </c>
      <c r="Q205" s="16">
        <f t="shared" si="26"/>
        <v>4</v>
      </c>
      <c r="R205" s="16">
        <f t="shared" si="27"/>
        <v>1</v>
      </c>
      <c r="S205" s="22">
        <f t="shared" si="28"/>
        <v>0</v>
      </c>
      <c r="T205" s="9">
        <f t="shared" si="29"/>
        <v>4</v>
      </c>
      <c r="U205" s="13">
        <f>HLOOKUP(C205,Q$4:$S205,A205,FALSE)</f>
        <v>1</v>
      </c>
    </row>
    <row r="206" spans="1:21" ht="17.25" customHeight="1">
      <c r="A206" s="19">
        <v>202</v>
      </c>
      <c r="B206" s="5">
        <v>26</v>
      </c>
      <c r="C206" s="21">
        <f t="shared" si="25"/>
        <v>1</v>
      </c>
      <c r="D206" s="28"/>
      <c r="E206" s="20" t="str">
        <f t="shared" si="31"/>
        <v>-</v>
      </c>
      <c r="F206" s="2" t="s">
        <v>4</v>
      </c>
      <c r="H206" s="11">
        <f t="shared" si="18"/>
        <v>1</v>
      </c>
      <c r="I206" s="10">
        <f t="shared" si="30"/>
        <v>-50</v>
      </c>
      <c r="Q206" s="16">
        <f t="shared" si="26"/>
        <v>0</v>
      </c>
      <c r="R206" s="16">
        <f t="shared" si="27"/>
        <v>2</v>
      </c>
      <c r="S206" s="22">
        <f t="shared" si="28"/>
        <v>1</v>
      </c>
      <c r="T206" s="9">
        <f t="shared" si="29"/>
        <v>2</v>
      </c>
      <c r="U206" s="13">
        <f>HLOOKUP(C206,Q$4:$S206,A206,FALSE)</f>
        <v>4</v>
      </c>
    </row>
    <row r="207" spans="1:21" ht="17.25" customHeight="1">
      <c r="A207" s="19">
        <v>203</v>
      </c>
      <c r="B207" s="5">
        <v>20</v>
      </c>
      <c r="C207" s="21">
        <f t="shared" si="25"/>
        <v>3</v>
      </c>
      <c r="D207" s="28"/>
      <c r="E207" s="20" t="str">
        <f t="shared" si="31"/>
        <v>+</v>
      </c>
      <c r="F207" s="2" t="s">
        <v>4</v>
      </c>
      <c r="H207" s="11">
        <f t="shared" si="18"/>
        <v>1</v>
      </c>
      <c r="I207" s="10">
        <f t="shared" si="30"/>
        <v>-49</v>
      </c>
      <c r="Q207" s="16">
        <f t="shared" si="26"/>
        <v>1</v>
      </c>
      <c r="R207" s="16">
        <f t="shared" si="27"/>
        <v>3</v>
      </c>
      <c r="S207" s="22">
        <f t="shared" si="28"/>
        <v>0</v>
      </c>
      <c r="T207" s="9">
        <f t="shared" si="29"/>
        <v>3</v>
      </c>
      <c r="U207" s="13">
        <f>HLOOKUP(C207,Q$4:$S207,A207,FALSE)</f>
        <v>1</v>
      </c>
    </row>
    <row r="208" spans="1:21" ht="17.25" customHeight="1">
      <c r="A208" s="19">
        <v>204</v>
      </c>
      <c r="B208" s="5">
        <v>8</v>
      </c>
      <c r="C208" s="21">
        <f t="shared" si="25"/>
        <v>2</v>
      </c>
      <c r="D208" s="28"/>
      <c r="E208" s="20" t="str">
        <f t="shared" si="31"/>
        <v>-</v>
      </c>
      <c r="F208" s="2" t="s">
        <v>4</v>
      </c>
      <c r="H208" s="11">
        <f t="shared" si="18"/>
        <v>1</v>
      </c>
      <c r="I208" s="10">
        <f t="shared" si="30"/>
        <v>-48</v>
      </c>
      <c r="Q208" s="16">
        <f t="shared" si="26"/>
        <v>2</v>
      </c>
      <c r="R208" s="16">
        <f t="shared" si="27"/>
        <v>0</v>
      </c>
      <c r="S208" s="22">
        <f t="shared" si="28"/>
        <v>1</v>
      </c>
      <c r="T208" s="9">
        <f t="shared" si="29"/>
        <v>2</v>
      </c>
      <c r="U208" s="13">
        <f>HLOOKUP(C208,Q$4:$S208,A208,FALSE)</f>
        <v>3</v>
      </c>
    </row>
    <row r="209" spans="1:21" ht="17.25" customHeight="1">
      <c r="A209" s="19">
        <v>205</v>
      </c>
      <c r="B209" s="4">
        <v>12</v>
      </c>
      <c r="C209" s="21">
        <f t="shared" si="25"/>
        <v>3</v>
      </c>
      <c r="D209" s="28"/>
      <c r="E209" s="20" t="str">
        <f t="shared" si="31"/>
        <v>+</v>
      </c>
      <c r="F209" s="2" t="s">
        <v>4</v>
      </c>
      <c r="H209" s="11">
        <f t="shared" si="18"/>
        <v>1</v>
      </c>
      <c r="I209" s="10">
        <f t="shared" si="30"/>
        <v>-47</v>
      </c>
      <c r="Q209" s="16">
        <f t="shared" si="26"/>
        <v>3</v>
      </c>
      <c r="R209" s="16">
        <f t="shared" si="27"/>
        <v>1</v>
      </c>
      <c r="S209" s="22">
        <f t="shared" si="28"/>
        <v>0</v>
      </c>
      <c r="T209" s="9">
        <f t="shared" si="29"/>
        <v>3</v>
      </c>
      <c r="U209" s="13">
        <f>HLOOKUP(C209,Q$4:$S209,A209,FALSE)</f>
        <v>1</v>
      </c>
    </row>
    <row r="210" spans="1:21" ht="17.25" customHeight="1">
      <c r="A210" s="19">
        <v>206</v>
      </c>
      <c r="B210" s="4">
        <v>19</v>
      </c>
      <c r="C210" s="21">
        <f t="shared" si="25"/>
        <v>2</v>
      </c>
      <c r="D210" s="28"/>
      <c r="E210" s="20" t="str">
        <f t="shared" si="31"/>
        <v>+</v>
      </c>
      <c r="F210" s="2" t="s">
        <v>4</v>
      </c>
      <c r="H210" s="11">
        <f t="shared" si="18"/>
        <v>1</v>
      </c>
      <c r="I210" s="10">
        <f t="shared" si="30"/>
        <v>-46</v>
      </c>
      <c r="Q210" s="16">
        <f t="shared" si="26"/>
        <v>4</v>
      </c>
      <c r="R210" s="16">
        <f t="shared" si="27"/>
        <v>0</v>
      </c>
      <c r="S210" s="22">
        <f t="shared" si="28"/>
        <v>1</v>
      </c>
      <c r="T210" s="9">
        <f t="shared" si="29"/>
        <v>4</v>
      </c>
      <c r="U210" s="13">
        <f>HLOOKUP(C210,Q$4:$S210,A210,FALSE)</f>
        <v>1</v>
      </c>
    </row>
    <row r="211" spans="1:21" ht="17.25" customHeight="1">
      <c r="A211" s="19">
        <v>207</v>
      </c>
      <c r="B211" s="4">
        <v>5</v>
      </c>
      <c r="C211" s="21">
        <f t="shared" si="25"/>
        <v>2</v>
      </c>
      <c r="D211" s="28"/>
      <c r="E211" s="20" t="str">
        <f t="shared" si="31"/>
        <v>+</v>
      </c>
      <c r="F211" s="2" t="s">
        <v>4</v>
      </c>
      <c r="H211" s="11">
        <f t="shared" si="18"/>
        <v>1</v>
      </c>
      <c r="I211" s="10">
        <f t="shared" si="30"/>
        <v>-45</v>
      </c>
      <c r="Q211" s="16">
        <f t="shared" si="26"/>
        <v>5</v>
      </c>
      <c r="R211" s="16">
        <f t="shared" si="27"/>
        <v>0</v>
      </c>
      <c r="S211" s="22">
        <f t="shared" si="28"/>
        <v>2</v>
      </c>
      <c r="T211" s="9">
        <f t="shared" si="29"/>
        <v>5</v>
      </c>
      <c r="U211" s="13">
        <f>HLOOKUP(C211,Q$4:$S211,A211,FALSE)</f>
        <v>0</v>
      </c>
    </row>
    <row r="212" spans="1:21" ht="17.25" customHeight="1">
      <c r="A212" s="19">
        <v>208</v>
      </c>
      <c r="B212" s="5">
        <v>20</v>
      </c>
      <c r="C212" s="21">
        <f t="shared" si="25"/>
        <v>3</v>
      </c>
      <c r="D212" s="28"/>
      <c r="E212" s="20" t="str">
        <f t="shared" si="31"/>
        <v>+</v>
      </c>
      <c r="F212" s="2" t="s">
        <v>4</v>
      </c>
      <c r="H212" s="11">
        <f t="shared" si="18"/>
        <v>1</v>
      </c>
      <c r="I212" s="10">
        <f t="shared" si="30"/>
        <v>-44</v>
      </c>
      <c r="Q212" s="16">
        <f t="shared" si="26"/>
        <v>6</v>
      </c>
      <c r="R212" s="16">
        <f t="shared" si="27"/>
        <v>1</v>
      </c>
      <c r="S212" s="22">
        <f t="shared" si="28"/>
        <v>0</v>
      </c>
      <c r="T212" s="9">
        <f t="shared" si="29"/>
        <v>6</v>
      </c>
      <c r="U212" s="13">
        <f>HLOOKUP(C212,Q$4:$S212,A212,FALSE)</f>
        <v>2</v>
      </c>
    </row>
    <row r="213" spans="1:21" ht="17.25" customHeight="1">
      <c r="A213" s="19">
        <v>209</v>
      </c>
      <c r="B213" s="4">
        <v>32</v>
      </c>
      <c r="C213" s="21">
        <f t="shared" si="25"/>
        <v>1</v>
      </c>
      <c r="D213" s="28"/>
      <c r="E213" s="20" t="str">
        <f t="shared" si="31"/>
        <v>-</v>
      </c>
      <c r="F213" s="2" t="s">
        <v>8</v>
      </c>
      <c r="H213" s="11">
        <f t="shared" si="18"/>
        <v>-2</v>
      </c>
      <c r="I213" s="10">
        <f t="shared" si="30"/>
        <v>-46</v>
      </c>
      <c r="Q213" s="16">
        <f t="shared" si="26"/>
        <v>0</v>
      </c>
      <c r="R213" s="16">
        <f t="shared" si="27"/>
        <v>2</v>
      </c>
      <c r="S213" s="22">
        <f t="shared" si="28"/>
        <v>1</v>
      </c>
      <c r="T213" s="9">
        <f t="shared" si="29"/>
        <v>2</v>
      </c>
      <c r="U213" s="13">
        <f>HLOOKUP(C213,Q$4:$S213,A213,FALSE)</f>
        <v>6</v>
      </c>
    </row>
    <row r="214" spans="1:21" ht="17.25" customHeight="1">
      <c r="A214" s="19">
        <v>210</v>
      </c>
      <c r="B214" s="5">
        <v>11</v>
      </c>
      <c r="C214" s="21">
        <f t="shared" si="25"/>
        <v>2</v>
      </c>
      <c r="D214" s="28"/>
      <c r="E214" s="20" t="str">
        <f t="shared" si="31"/>
        <v>-</v>
      </c>
      <c r="F214" s="2" t="s">
        <v>4</v>
      </c>
      <c r="H214" s="11">
        <f t="shared" si="18"/>
        <v>1</v>
      </c>
      <c r="I214" s="10">
        <f t="shared" si="30"/>
        <v>-45</v>
      </c>
      <c r="Q214" s="16">
        <f t="shared" si="26"/>
        <v>1</v>
      </c>
      <c r="R214" s="16">
        <f t="shared" si="27"/>
        <v>0</v>
      </c>
      <c r="S214" s="22">
        <f t="shared" si="28"/>
        <v>2</v>
      </c>
      <c r="T214" s="9">
        <f t="shared" si="29"/>
        <v>2</v>
      </c>
      <c r="U214" s="13">
        <f>HLOOKUP(C214,Q$4:$S214,A214,FALSE)</f>
        <v>2</v>
      </c>
    </row>
    <row r="215" spans="1:21" ht="17.25" customHeight="1">
      <c r="A215" s="19">
        <v>211</v>
      </c>
      <c r="B215" s="4">
        <v>30</v>
      </c>
      <c r="C215" s="21">
        <f t="shared" si="25"/>
        <v>2</v>
      </c>
      <c r="D215" s="28"/>
      <c r="E215" s="20" t="str">
        <f t="shared" si="31"/>
        <v>+</v>
      </c>
      <c r="F215" s="2" t="s">
        <v>8</v>
      </c>
      <c r="H215" s="11">
        <f t="shared" si="18"/>
        <v>-2</v>
      </c>
      <c r="I215" s="10">
        <f t="shared" si="30"/>
        <v>-47</v>
      </c>
      <c r="Q215" s="16">
        <f t="shared" si="26"/>
        <v>2</v>
      </c>
      <c r="R215" s="16">
        <f t="shared" si="27"/>
        <v>0</v>
      </c>
      <c r="S215" s="22">
        <f t="shared" si="28"/>
        <v>3</v>
      </c>
      <c r="T215" s="9">
        <f t="shared" si="29"/>
        <v>3</v>
      </c>
      <c r="U215" s="13">
        <f>HLOOKUP(C215,Q$4:$S215,A215,FALSE)</f>
        <v>0</v>
      </c>
    </row>
    <row r="216" spans="1:21" ht="17.25" customHeight="1">
      <c r="A216" s="19">
        <v>212</v>
      </c>
      <c r="B216" s="5">
        <v>10</v>
      </c>
      <c r="C216" s="21">
        <f t="shared" si="25"/>
        <v>1</v>
      </c>
      <c r="D216" s="28"/>
      <c r="E216" s="20" t="str">
        <f t="shared" si="31"/>
        <v>+</v>
      </c>
      <c r="F216" s="2" t="s">
        <v>4</v>
      </c>
      <c r="H216" s="11">
        <f t="shared" si="18"/>
        <v>1</v>
      </c>
      <c r="I216" s="10">
        <f t="shared" si="30"/>
        <v>-46</v>
      </c>
      <c r="Q216" s="16">
        <f t="shared" si="26"/>
        <v>0</v>
      </c>
      <c r="R216" s="16">
        <f t="shared" si="27"/>
        <v>1</v>
      </c>
      <c r="S216" s="22">
        <f t="shared" si="28"/>
        <v>4</v>
      </c>
      <c r="T216" s="9">
        <f t="shared" si="29"/>
        <v>4</v>
      </c>
      <c r="U216" s="13">
        <f>HLOOKUP(C216,Q$4:$S216,A216,FALSE)</f>
        <v>2</v>
      </c>
    </row>
    <row r="217" spans="1:21" ht="17.25" customHeight="1">
      <c r="A217" s="19">
        <v>213</v>
      </c>
      <c r="B217" s="4">
        <v>16</v>
      </c>
      <c r="C217" s="21">
        <f t="shared" si="25"/>
        <v>2</v>
      </c>
      <c r="D217" s="28"/>
      <c r="E217" s="20" t="str">
        <f t="shared" si="31"/>
        <v>+</v>
      </c>
      <c r="F217" s="2" t="s">
        <v>4</v>
      </c>
      <c r="H217" s="11">
        <f t="shared" si="18"/>
        <v>1</v>
      </c>
      <c r="I217" s="10">
        <f t="shared" si="30"/>
        <v>-45</v>
      </c>
      <c r="Q217" s="16">
        <f t="shared" si="26"/>
        <v>1</v>
      </c>
      <c r="R217" s="16">
        <f t="shared" si="27"/>
        <v>0</v>
      </c>
      <c r="S217" s="22">
        <f t="shared" si="28"/>
        <v>5</v>
      </c>
      <c r="T217" s="9">
        <f t="shared" si="29"/>
        <v>5</v>
      </c>
      <c r="U217" s="13">
        <f>HLOOKUP(C217,Q$4:$S217,A217,FALSE)</f>
        <v>1</v>
      </c>
    </row>
    <row r="218" spans="1:21" ht="17.25" customHeight="1">
      <c r="A218" s="19">
        <v>214</v>
      </c>
      <c r="B218" s="5">
        <v>24</v>
      </c>
      <c r="C218" s="21">
        <f t="shared" si="25"/>
        <v>1</v>
      </c>
      <c r="D218" s="28"/>
      <c r="E218" s="20" t="str">
        <f t="shared" si="31"/>
        <v>+</v>
      </c>
      <c r="F218" s="2" t="s">
        <v>4</v>
      </c>
      <c r="H218" s="11">
        <f t="shared" si="18"/>
        <v>1</v>
      </c>
      <c r="I218" s="10">
        <f t="shared" si="30"/>
        <v>-44</v>
      </c>
      <c r="Q218" s="16">
        <f t="shared" si="26"/>
        <v>0</v>
      </c>
      <c r="R218" s="16">
        <f t="shared" si="27"/>
        <v>1</v>
      </c>
      <c r="S218" s="22">
        <f t="shared" si="28"/>
        <v>6</v>
      </c>
      <c r="T218" s="9">
        <f t="shared" si="29"/>
        <v>6</v>
      </c>
      <c r="U218" s="13">
        <f>HLOOKUP(C218,Q$4:$S218,A218,FALSE)</f>
        <v>1</v>
      </c>
    </row>
    <row r="219" spans="1:21" ht="17.25" customHeight="1">
      <c r="A219" s="19">
        <v>215</v>
      </c>
      <c r="B219" s="4">
        <v>7</v>
      </c>
      <c r="C219" s="21">
        <f t="shared" si="25"/>
        <v>1</v>
      </c>
      <c r="D219" s="28"/>
      <c r="E219" s="20" t="str">
        <f t="shared" si="31"/>
        <v>+</v>
      </c>
      <c r="F219" s="2" t="s">
        <v>8</v>
      </c>
      <c r="H219" s="11">
        <f t="shared" si="18"/>
        <v>-2</v>
      </c>
      <c r="I219" s="10">
        <f t="shared" si="30"/>
        <v>-46</v>
      </c>
      <c r="Q219" s="16">
        <f t="shared" si="26"/>
        <v>0</v>
      </c>
      <c r="R219" s="16">
        <f t="shared" si="27"/>
        <v>2</v>
      </c>
      <c r="S219" s="22">
        <f t="shared" si="28"/>
        <v>7</v>
      </c>
      <c r="T219" s="9">
        <f t="shared" si="29"/>
        <v>7</v>
      </c>
      <c r="U219" s="13">
        <f>HLOOKUP(C219,Q$4:$S219,A219,FALSE)</f>
        <v>0</v>
      </c>
    </row>
    <row r="220" spans="1:21" ht="17.25" customHeight="1">
      <c r="A220" s="19">
        <v>216</v>
      </c>
      <c r="B220" s="4">
        <v>16</v>
      </c>
      <c r="C220" s="21">
        <f t="shared" si="25"/>
        <v>2</v>
      </c>
      <c r="D220" s="28"/>
      <c r="E220" s="20" t="str">
        <f t="shared" si="31"/>
        <v>+</v>
      </c>
      <c r="F220" s="2" t="s">
        <v>4</v>
      </c>
      <c r="H220" s="11">
        <f t="shared" si="18"/>
        <v>1</v>
      </c>
      <c r="I220" s="10">
        <f t="shared" si="30"/>
        <v>-45</v>
      </c>
      <c r="Q220" s="16">
        <f t="shared" si="26"/>
        <v>1</v>
      </c>
      <c r="R220" s="16">
        <f t="shared" si="27"/>
        <v>0</v>
      </c>
      <c r="S220" s="22">
        <f t="shared" si="28"/>
        <v>8</v>
      </c>
      <c r="T220" s="9">
        <f t="shared" si="29"/>
        <v>8</v>
      </c>
      <c r="U220" s="13">
        <f>HLOOKUP(C220,Q$4:$S220,A220,FALSE)</f>
        <v>2</v>
      </c>
    </row>
    <row r="221" spans="1:21" ht="17.25" customHeight="1">
      <c r="A221" s="19">
        <v>217</v>
      </c>
      <c r="B221" s="4">
        <v>1</v>
      </c>
      <c r="C221" s="21">
        <f t="shared" si="25"/>
        <v>1</v>
      </c>
      <c r="D221" s="28"/>
      <c r="E221" s="20" t="str">
        <f t="shared" si="31"/>
        <v>+</v>
      </c>
      <c r="F221" s="2" t="s">
        <v>4</v>
      </c>
      <c r="H221" s="11">
        <f t="shared" si="18"/>
        <v>1</v>
      </c>
      <c r="I221" s="10">
        <f t="shared" si="30"/>
        <v>-44</v>
      </c>
      <c r="Q221" s="16">
        <f t="shared" si="26"/>
        <v>0</v>
      </c>
      <c r="R221" s="16">
        <f t="shared" si="27"/>
        <v>1</v>
      </c>
      <c r="S221" s="22">
        <f t="shared" si="28"/>
        <v>9</v>
      </c>
      <c r="T221" s="9">
        <f t="shared" si="29"/>
        <v>9</v>
      </c>
      <c r="U221" s="13">
        <f>HLOOKUP(C221,Q$4:$S221,A221,FALSE)</f>
        <v>1</v>
      </c>
    </row>
    <row r="222" spans="1:21" ht="17.25" customHeight="1">
      <c r="A222" s="19">
        <v>218</v>
      </c>
      <c r="B222" s="5">
        <v>13</v>
      </c>
      <c r="C222" s="21">
        <f t="shared" si="25"/>
        <v>2</v>
      </c>
      <c r="D222" s="28"/>
      <c r="E222" s="20" t="str">
        <f t="shared" si="31"/>
        <v>+</v>
      </c>
      <c r="F222" s="2" t="s">
        <v>4</v>
      </c>
      <c r="H222" s="11">
        <f t="shared" si="18"/>
        <v>1</v>
      </c>
      <c r="I222" s="10">
        <f t="shared" si="30"/>
        <v>-43</v>
      </c>
      <c r="Q222" s="16">
        <f t="shared" si="26"/>
        <v>1</v>
      </c>
      <c r="R222" s="16">
        <f t="shared" si="27"/>
        <v>0</v>
      </c>
      <c r="S222" s="22">
        <f t="shared" si="28"/>
        <v>10</v>
      </c>
      <c r="T222" s="9">
        <f t="shared" si="29"/>
        <v>10</v>
      </c>
      <c r="U222" s="13">
        <f>HLOOKUP(C222,Q$4:$S222,A222,FALSE)</f>
        <v>1</v>
      </c>
    </row>
    <row r="223" spans="1:21" ht="17.25" customHeight="1">
      <c r="A223" s="19">
        <v>219</v>
      </c>
      <c r="B223" s="5">
        <v>17</v>
      </c>
      <c r="C223" s="21">
        <f t="shared" si="25"/>
        <v>3</v>
      </c>
      <c r="D223" s="28"/>
      <c r="E223" s="20" t="str">
        <f t="shared" si="31"/>
        <v>-</v>
      </c>
      <c r="F223" s="2" t="s">
        <v>4</v>
      </c>
      <c r="H223" s="11">
        <f t="shared" si="18"/>
        <v>1</v>
      </c>
      <c r="I223" s="10">
        <f t="shared" si="30"/>
        <v>-42</v>
      </c>
      <c r="Q223" s="16">
        <f t="shared" si="26"/>
        <v>2</v>
      </c>
      <c r="R223" s="16">
        <f t="shared" si="27"/>
        <v>1</v>
      </c>
      <c r="S223" s="22">
        <f t="shared" si="28"/>
        <v>0</v>
      </c>
      <c r="T223" s="9">
        <f t="shared" si="29"/>
        <v>2</v>
      </c>
      <c r="U223" s="13">
        <f>HLOOKUP(C223,Q$4:$S223,A223,FALSE)</f>
        <v>10</v>
      </c>
    </row>
    <row r="224" spans="1:21" ht="17.25" customHeight="1">
      <c r="A224" s="19">
        <v>220</v>
      </c>
      <c r="B224" s="5">
        <v>13</v>
      </c>
      <c r="C224" s="21">
        <f t="shared" si="25"/>
        <v>2</v>
      </c>
      <c r="D224" s="28"/>
      <c r="E224" s="20" t="str">
        <f t="shared" si="31"/>
        <v>+</v>
      </c>
      <c r="F224" s="2" t="s">
        <v>8</v>
      </c>
      <c r="H224" s="11">
        <f t="shared" si="18"/>
        <v>-2</v>
      </c>
      <c r="I224" s="10">
        <f t="shared" si="30"/>
        <v>-44</v>
      </c>
      <c r="Q224" s="16">
        <f t="shared" si="26"/>
        <v>3</v>
      </c>
      <c r="R224" s="16">
        <f t="shared" si="27"/>
        <v>0</v>
      </c>
      <c r="S224" s="22">
        <f t="shared" si="28"/>
        <v>1</v>
      </c>
      <c r="T224" s="9">
        <f t="shared" si="29"/>
        <v>3</v>
      </c>
      <c r="U224" s="13">
        <f>HLOOKUP(C224,Q$4:$S224,A224,FALSE)</f>
        <v>1</v>
      </c>
    </row>
    <row r="225" spans="1:21" ht="17.25" customHeight="1">
      <c r="A225" s="19">
        <v>221</v>
      </c>
      <c r="B225" s="5">
        <v>2</v>
      </c>
      <c r="C225" s="21">
        <f t="shared" si="25"/>
        <v>2</v>
      </c>
      <c r="D225" s="28"/>
      <c r="E225" s="20" t="str">
        <f t="shared" si="31"/>
        <v>+</v>
      </c>
      <c r="F225" s="2" t="s">
        <v>4</v>
      </c>
      <c r="H225" s="11">
        <f t="shared" si="18"/>
        <v>1</v>
      </c>
      <c r="I225" s="10">
        <f t="shared" si="30"/>
        <v>-43</v>
      </c>
      <c r="Q225" s="16">
        <f t="shared" si="26"/>
        <v>4</v>
      </c>
      <c r="R225" s="16">
        <f t="shared" si="27"/>
        <v>0</v>
      </c>
      <c r="S225" s="22">
        <f t="shared" si="28"/>
        <v>2</v>
      </c>
      <c r="T225" s="9">
        <f t="shared" si="29"/>
        <v>4</v>
      </c>
      <c r="U225" s="13">
        <f>HLOOKUP(C225,Q$4:$S225,A225,FALSE)</f>
        <v>0</v>
      </c>
    </row>
    <row r="226" spans="1:21" ht="17.25" customHeight="1">
      <c r="A226" s="19">
        <v>222</v>
      </c>
      <c r="B226" s="4">
        <v>21</v>
      </c>
      <c r="C226" s="21">
        <f t="shared" si="25"/>
        <v>1</v>
      </c>
      <c r="D226" s="28"/>
      <c r="E226" s="20" t="str">
        <f t="shared" si="31"/>
        <v>-</v>
      </c>
      <c r="F226" s="2" t="s">
        <v>4</v>
      </c>
      <c r="H226" s="11">
        <f t="shared" si="18"/>
        <v>1</v>
      </c>
      <c r="I226" s="10">
        <f t="shared" si="30"/>
        <v>-42</v>
      </c>
      <c r="Q226" s="16">
        <f t="shared" si="26"/>
        <v>0</v>
      </c>
      <c r="R226" s="16">
        <f t="shared" si="27"/>
        <v>1</v>
      </c>
      <c r="S226" s="22">
        <f t="shared" si="28"/>
        <v>3</v>
      </c>
      <c r="T226" s="9">
        <f t="shared" si="29"/>
        <v>3</v>
      </c>
      <c r="U226" s="13">
        <f>HLOOKUP(C226,Q$4:$S226,A226,FALSE)</f>
        <v>4</v>
      </c>
    </row>
    <row r="227" spans="1:21" ht="17.25" customHeight="1">
      <c r="A227" s="19">
        <v>223</v>
      </c>
      <c r="B227" s="4">
        <v>21</v>
      </c>
      <c r="C227" s="21">
        <f t="shared" si="25"/>
        <v>1</v>
      </c>
      <c r="D227" s="28"/>
      <c r="E227" s="20" t="str">
        <f t="shared" si="31"/>
        <v>+</v>
      </c>
      <c r="F227" s="2" t="s">
        <v>4</v>
      </c>
      <c r="H227" s="11">
        <f t="shared" ref="H227:H450" si="32">IF(F227="L",-2,1)</f>
        <v>1</v>
      </c>
      <c r="I227" s="10">
        <f t="shared" si="30"/>
        <v>-41</v>
      </c>
      <c r="Q227" s="16">
        <f t="shared" si="26"/>
        <v>0</v>
      </c>
      <c r="R227" s="16">
        <f t="shared" si="27"/>
        <v>2</v>
      </c>
      <c r="S227" s="22">
        <f t="shared" si="28"/>
        <v>4</v>
      </c>
      <c r="T227" s="9">
        <f t="shared" si="29"/>
        <v>4</v>
      </c>
      <c r="U227" s="13">
        <f>HLOOKUP(C227,Q$4:$S227,A227,FALSE)</f>
        <v>0</v>
      </c>
    </row>
    <row r="228" spans="1:21" ht="17.25" customHeight="1">
      <c r="A228" s="19">
        <v>224</v>
      </c>
      <c r="B228" s="5">
        <v>13</v>
      </c>
      <c r="C228" s="21">
        <f t="shared" si="25"/>
        <v>2</v>
      </c>
      <c r="D228" s="28"/>
      <c r="E228" s="20" t="str">
        <f t="shared" si="31"/>
        <v>+</v>
      </c>
      <c r="F228" s="2" t="s">
        <v>4</v>
      </c>
      <c r="H228" s="11">
        <f t="shared" si="32"/>
        <v>1</v>
      </c>
      <c r="I228" s="10">
        <f t="shared" si="30"/>
        <v>-40</v>
      </c>
      <c r="Q228" s="16">
        <f t="shared" si="26"/>
        <v>1</v>
      </c>
      <c r="R228" s="16">
        <f t="shared" si="27"/>
        <v>0</v>
      </c>
      <c r="S228" s="22">
        <f t="shared" si="28"/>
        <v>5</v>
      </c>
      <c r="T228" s="9">
        <f t="shared" si="29"/>
        <v>5</v>
      </c>
      <c r="U228" s="13">
        <f>HLOOKUP(C228,Q$4:$S228,A228,FALSE)</f>
        <v>2</v>
      </c>
    </row>
    <row r="229" spans="1:21" ht="17.25" customHeight="1">
      <c r="A229" s="19">
        <v>225</v>
      </c>
      <c r="B229" s="5">
        <v>11</v>
      </c>
      <c r="C229" s="21">
        <f t="shared" si="25"/>
        <v>2</v>
      </c>
      <c r="D229" s="28"/>
      <c r="E229" s="20" t="str">
        <f t="shared" si="31"/>
        <v>+</v>
      </c>
      <c r="F229" s="2" t="s">
        <v>4</v>
      </c>
      <c r="H229" s="11">
        <f t="shared" si="32"/>
        <v>1</v>
      </c>
      <c r="I229" s="10">
        <f t="shared" si="30"/>
        <v>-39</v>
      </c>
      <c r="Q229" s="16">
        <f t="shared" si="26"/>
        <v>2</v>
      </c>
      <c r="R229" s="16">
        <f t="shared" si="27"/>
        <v>0</v>
      </c>
      <c r="S229" s="22">
        <f t="shared" si="28"/>
        <v>6</v>
      </c>
      <c r="T229" s="9">
        <f t="shared" si="29"/>
        <v>6</v>
      </c>
      <c r="U229" s="13">
        <f>HLOOKUP(C229,Q$4:$S229,A229,FALSE)</f>
        <v>0</v>
      </c>
    </row>
    <row r="230" spans="1:21" ht="17.25" customHeight="1">
      <c r="A230" s="19">
        <v>226</v>
      </c>
      <c r="B230" s="5">
        <v>35</v>
      </c>
      <c r="C230" s="21">
        <f t="shared" si="25"/>
        <v>1</v>
      </c>
      <c r="D230" s="28"/>
      <c r="E230" s="20" t="str">
        <f t="shared" si="31"/>
        <v>+</v>
      </c>
      <c r="F230" s="2" t="s">
        <v>4</v>
      </c>
      <c r="H230" s="11">
        <f t="shared" si="32"/>
        <v>1</v>
      </c>
      <c r="I230" s="10">
        <f t="shared" si="30"/>
        <v>-38</v>
      </c>
      <c r="Q230" s="16">
        <f t="shared" si="26"/>
        <v>0</v>
      </c>
      <c r="R230" s="16">
        <f t="shared" si="27"/>
        <v>1</v>
      </c>
      <c r="S230" s="22">
        <f t="shared" si="28"/>
        <v>7</v>
      </c>
      <c r="T230" s="9">
        <f t="shared" si="29"/>
        <v>7</v>
      </c>
      <c r="U230" s="13">
        <f>HLOOKUP(C230,Q$4:$S230,A230,FALSE)</f>
        <v>2</v>
      </c>
    </row>
    <row r="231" spans="1:21" ht="17.25" customHeight="1">
      <c r="A231" s="19">
        <v>227</v>
      </c>
      <c r="B231" s="5">
        <v>31</v>
      </c>
      <c r="C231" s="21">
        <f t="shared" si="25"/>
        <v>3</v>
      </c>
      <c r="D231" s="28"/>
      <c r="E231" s="20" t="str">
        <f t="shared" si="31"/>
        <v>-</v>
      </c>
      <c r="F231" s="2" t="s">
        <v>4</v>
      </c>
      <c r="H231" s="11">
        <f t="shared" si="32"/>
        <v>1</v>
      </c>
      <c r="I231" s="10">
        <f t="shared" si="30"/>
        <v>-37</v>
      </c>
      <c r="Q231" s="16">
        <f t="shared" si="26"/>
        <v>1</v>
      </c>
      <c r="R231" s="16">
        <f t="shared" si="27"/>
        <v>2</v>
      </c>
      <c r="S231" s="22">
        <f t="shared" si="28"/>
        <v>0</v>
      </c>
      <c r="T231" s="9">
        <f t="shared" si="29"/>
        <v>2</v>
      </c>
      <c r="U231" s="13">
        <f>HLOOKUP(C231,Q$4:$S231,A231,FALSE)</f>
        <v>7</v>
      </c>
    </row>
    <row r="232" spans="1:21" ht="17.25" customHeight="1">
      <c r="A232" s="19">
        <v>228</v>
      </c>
      <c r="B232" s="4">
        <v>36</v>
      </c>
      <c r="C232" s="21">
        <f t="shared" si="25"/>
        <v>2</v>
      </c>
      <c r="D232" s="28"/>
      <c r="E232" s="20" t="str">
        <f t="shared" si="31"/>
        <v>-</v>
      </c>
      <c r="F232" s="2" t="s">
        <v>8</v>
      </c>
      <c r="H232" s="11">
        <f t="shared" si="32"/>
        <v>-2</v>
      </c>
      <c r="I232" s="10">
        <f t="shared" si="30"/>
        <v>-39</v>
      </c>
      <c r="Q232" s="16">
        <f t="shared" si="26"/>
        <v>2</v>
      </c>
      <c r="R232" s="16">
        <f t="shared" si="27"/>
        <v>0</v>
      </c>
      <c r="S232" s="22">
        <f t="shared" si="28"/>
        <v>1</v>
      </c>
      <c r="T232" s="9">
        <f t="shared" si="29"/>
        <v>2</v>
      </c>
      <c r="U232" s="13">
        <f>HLOOKUP(C232,Q$4:$S232,A232,FALSE)</f>
        <v>2</v>
      </c>
    </row>
    <row r="233" spans="1:21" ht="17.25" customHeight="1">
      <c r="A233" s="19">
        <v>229</v>
      </c>
      <c r="B233" s="5">
        <v>2</v>
      </c>
      <c r="C233" s="21">
        <f t="shared" si="25"/>
        <v>2</v>
      </c>
      <c r="D233" s="28"/>
      <c r="E233" s="20" t="str">
        <f t="shared" si="31"/>
        <v>+</v>
      </c>
      <c r="F233" s="2" t="s">
        <v>4</v>
      </c>
      <c r="H233" s="11">
        <f t="shared" si="32"/>
        <v>1</v>
      </c>
      <c r="I233" s="10">
        <f t="shared" si="30"/>
        <v>-38</v>
      </c>
      <c r="Q233" s="16">
        <f t="shared" si="26"/>
        <v>3</v>
      </c>
      <c r="R233" s="16">
        <f t="shared" si="27"/>
        <v>0</v>
      </c>
      <c r="S233" s="22">
        <f t="shared" si="28"/>
        <v>2</v>
      </c>
      <c r="T233" s="9">
        <f t="shared" si="29"/>
        <v>3</v>
      </c>
      <c r="U233" s="13">
        <f>HLOOKUP(C233,Q$4:$S233,A233,FALSE)</f>
        <v>0</v>
      </c>
    </row>
    <row r="234" spans="1:21" ht="17.25" customHeight="1">
      <c r="A234" s="19">
        <v>230</v>
      </c>
      <c r="B234" s="4">
        <v>1</v>
      </c>
      <c r="C234" s="21">
        <f t="shared" si="25"/>
        <v>1</v>
      </c>
      <c r="D234" s="28"/>
      <c r="E234" s="20" t="str">
        <f t="shared" si="31"/>
        <v>-</v>
      </c>
      <c r="F234" s="2" t="s">
        <v>4</v>
      </c>
      <c r="H234" s="11">
        <f t="shared" si="32"/>
        <v>1</v>
      </c>
      <c r="I234" s="10">
        <f t="shared" si="30"/>
        <v>-37</v>
      </c>
      <c r="Q234" s="16">
        <f t="shared" si="26"/>
        <v>0</v>
      </c>
      <c r="R234" s="16">
        <f t="shared" si="27"/>
        <v>1</v>
      </c>
      <c r="S234" s="22">
        <f t="shared" si="28"/>
        <v>3</v>
      </c>
      <c r="T234" s="9">
        <f t="shared" si="29"/>
        <v>3</v>
      </c>
      <c r="U234" s="13">
        <f>HLOOKUP(C234,Q$4:$S234,A234,FALSE)</f>
        <v>3</v>
      </c>
    </row>
    <row r="235" spans="1:21" ht="17.25" customHeight="1">
      <c r="A235" s="19">
        <v>231</v>
      </c>
      <c r="B235" s="5">
        <v>11</v>
      </c>
      <c r="C235" s="21">
        <f t="shared" si="25"/>
        <v>2</v>
      </c>
      <c r="D235" s="28"/>
      <c r="E235" s="20" t="str">
        <f t="shared" si="31"/>
        <v>+</v>
      </c>
      <c r="F235" s="2" t="s">
        <v>4</v>
      </c>
      <c r="H235" s="11">
        <f t="shared" si="32"/>
        <v>1</v>
      </c>
      <c r="I235" s="10">
        <f t="shared" si="30"/>
        <v>-36</v>
      </c>
      <c r="Q235" s="16">
        <f t="shared" si="26"/>
        <v>1</v>
      </c>
      <c r="R235" s="16">
        <f t="shared" si="27"/>
        <v>0</v>
      </c>
      <c r="S235" s="22">
        <f t="shared" si="28"/>
        <v>4</v>
      </c>
      <c r="T235" s="9">
        <f t="shared" si="29"/>
        <v>4</v>
      </c>
      <c r="U235" s="13">
        <f>HLOOKUP(C235,Q$4:$S235,A235,FALSE)</f>
        <v>1</v>
      </c>
    </row>
    <row r="236" spans="1:21" ht="17.25" customHeight="1">
      <c r="A236" s="19">
        <v>232</v>
      </c>
      <c r="B236" s="4">
        <v>16</v>
      </c>
      <c r="C236" s="21">
        <f t="shared" si="25"/>
        <v>2</v>
      </c>
      <c r="D236" s="28"/>
      <c r="E236" s="20" t="str">
        <f t="shared" si="31"/>
        <v>+</v>
      </c>
      <c r="F236" s="2" t="s">
        <v>4</v>
      </c>
      <c r="H236" s="11">
        <f t="shared" si="32"/>
        <v>1</v>
      </c>
      <c r="I236" s="10">
        <f t="shared" si="30"/>
        <v>-35</v>
      </c>
      <c r="Q236" s="16">
        <f t="shared" si="26"/>
        <v>2</v>
      </c>
      <c r="R236" s="16">
        <f t="shared" si="27"/>
        <v>0</v>
      </c>
      <c r="S236" s="22">
        <f t="shared" si="28"/>
        <v>5</v>
      </c>
      <c r="T236" s="9">
        <f t="shared" si="29"/>
        <v>5</v>
      </c>
      <c r="U236" s="13">
        <f>HLOOKUP(C236,Q$4:$S236,A236,FALSE)</f>
        <v>0</v>
      </c>
    </row>
    <row r="237" spans="1:21" ht="17.25" customHeight="1">
      <c r="A237" s="19">
        <v>233</v>
      </c>
      <c r="B237" s="4">
        <v>32</v>
      </c>
      <c r="C237" s="21">
        <f t="shared" si="25"/>
        <v>1</v>
      </c>
      <c r="D237" s="28"/>
      <c r="E237" s="20" t="str">
        <f t="shared" si="31"/>
        <v>+</v>
      </c>
      <c r="F237" s="2" t="s">
        <v>8</v>
      </c>
      <c r="H237" s="11">
        <f t="shared" si="32"/>
        <v>-2</v>
      </c>
      <c r="I237" s="10">
        <f t="shared" si="30"/>
        <v>-37</v>
      </c>
      <c r="Q237" s="16">
        <f t="shared" si="26"/>
        <v>0</v>
      </c>
      <c r="R237" s="16">
        <f t="shared" si="27"/>
        <v>1</v>
      </c>
      <c r="S237" s="22">
        <f t="shared" si="28"/>
        <v>6</v>
      </c>
      <c r="T237" s="9">
        <f t="shared" si="29"/>
        <v>6</v>
      </c>
      <c r="U237" s="13">
        <f>HLOOKUP(C237,Q$4:$S237,A237,FALSE)</f>
        <v>2</v>
      </c>
    </row>
    <row r="238" spans="1:21" ht="17.25" customHeight="1">
      <c r="A238" s="19">
        <v>234</v>
      </c>
      <c r="B238" s="4">
        <v>3</v>
      </c>
      <c r="C238" s="21">
        <f t="shared" si="25"/>
        <v>3</v>
      </c>
      <c r="D238" s="28"/>
      <c r="E238" s="20" t="str">
        <f t="shared" si="31"/>
        <v>-</v>
      </c>
      <c r="F238" s="2" t="s">
        <v>8</v>
      </c>
      <c r="H238" s="11">
        <f t="shared" si="32"/>
        <v>-2</v>
      </c>
      <c r="I238" s="10">
        <f t="shared" si="30"/>
        <v>-39</v>
      </c>
      <c r="Q238" s="16">
        <f t="shared" si="26"/>
        <v>1</v>
      </c>
      <c r="R238" s="16">
        <f t="shared" si="27"/>
        <v>2</v>
      </c>
      <c r="S238" s="22">
        <f t="shared" si="28"/>
        <v>0</v>
      </c>
      <c r="T238" s="9">
        <f t="shared" si="29"/>
        <v>2</v>
      </c>
      <c r="U238" s="13">
        <f>HLOOKUP(C238,Q$4:$S238,A238,FALSE)</f>
        <v>6</v>
      </c>
    </row>
    <row r="239" spans="1:21" ht="17.25" customHeight="1">
      <c r="A239" s="19">
        <v>235</v>
      </c>
      <c r="B239" s="5">
        <v>33</v>
      </c>
      <c r="C239" s="21">
        <f t="shared" si="25"/>
        <v>2</v>
      </c>
      <c r="D239" s="28"/>
      <c r="E239" s="20" t="str">
        <f t="shared" si="31"/>
        <v>-</v>
      </c>
      <c r="F239" s="2" t="s">
        <v>8</v>
      </c>
      <c r="H239" s="11">
        <f t="shared" si="32"/>
        <v>-2</v>
      </c>
      <c r="I239" s="10">
        <f t="shared" si="30"/>
        <v>-41</v>
      </c>
      <c r="Q239" s="16">
        <f t="shared" si="26"/>
        <v>2</v>
      </c>
      <c r="R239" s="16">
        <f t="shared" si="27"/>
        <v>0</v>
      </c>
      <c r="S239" s="22">
        <f t="shared" si="28"/>
        <v>1</v>
      </c>
      <c r="T239" s="9">
        <f t="shared" si="29"/>
        <v>2</v>
      </c>
      <c r="U239" s="13">
        <f>HLOOKUP(C239,Q$4:$S239,A239,FALSE)</f>
        <v>2</v>
      </c>
    </row>
    <row r="240" spans="1:21" ht="17.25" customHeight="1">
      <c r="A240" s="19">
        <v>236</v>
      </c>
      <c r="B240" s="4">
        <v>1</v>
      </c>
      <c r="C240" s="21">
        <f t="shared" si="25"/>
        <v>1</v>
      </c>
      <c r="D240" s="28"/>
      <c r="E240" s="20" t="str">
        <f t="shared" si="31"/>
        <v>-</v>
      </c>
      <c r="F240" s="2" t="s">
        <v>4</v>
      </c>
      <c r="H240" s="11">
        <f t="shared" si="32"/>
        <v>1</v>
      </c>
      <c r="I240" s="10">
        <f t="shared" si="30"/>
        <v>-40</v>
      </c>
      <c r="Q240" s="16">
        <f t="shared" si="26"/>
        <v>0</v>
      </c>
      <c r="R240" s="16">
        <f t="shared" si="27"/>
        <v>1</v>
      </c>
      <c r="S240" s="22">
        <f t="shared" si="28"/>
        <v>2</v>
      </c>
      <c r="T240" s="9">
        <f t="shared" si="29"/>
        <v>2</v>
      </c>
      <c r="U240" s="13">
        <f>HLOOKUP(C240,Q$4:$S240,A240,FALSE)</f>
        <v>2</v>
      </c>
    </row>
    <row r="241" spans="1:21" ht="17.25" customHeight="1">
      <c r="A241" s="19">
        <v>237</v>
      </c>
      <c r="B241" s="5">
        <v>24</v>
      </c>
      <c r="C241" s="21">
        <f t="shared" si="25"/>
        <v>1</v>
      </c>
      <c r="D241" s="28"/>
      <c r="E241" s="20" t="str">
        <f t="shared" si="31"/>
        <v>+</v>
      </c>
      <c r="F241" s="2" t="s">
        <v>4</v>
      </c>
      <c r="H241" s="11">
        <f t="shared" si="32"/>
        <v>1</v>
      </c>
      <c r="I241" s="10">
        <f t="shared" si="30"/>
        <v>-39</v>
      </c>
      <c r="Q241" s="16">
        <f t="shared" si="26"/>
        <v>0</v>
      </c>
      <c r="R241" s="16">
        <f t="shared" si="27"/>
        <v>2</v>
      </c>
      <c r="S241" s="22">
        <f t="shared" si="28"/>
        <v>3</v>
      </c>
      <c r="T241" s="9">
        <f t="shared" si="29"/>
        <v>3</v>
      </c>
      <c r="U241" s="13">
        <f>HLOOKUP(C241,Q$4:$S241,A241,FALSE)</f>
        <v>0</v>
      </c>
    </row>
    <row r="242" spans="1:21" ht="17.25" customHeight="1">
      <c r="A242" s="19">
        <v>238</v>
      </c>
      <c r="B242" s="5">
        <v>33</v>
      </c>
      <c r="C242" s="21">
        <f t="shared" si="25"/>
        <v>2</v>
      </c>
      <c r="D242" s="28"/>
      <c r="E242" s="20" t="str">
        <f t="shared" si="31"/>
        <v>+</v>
      </c>
      <c r="F242" s="2" t="s">
        <v>4</v>
      </c>
      <c r="H242" s="11">
        <f t="shared" si="32"/>
        <v>1</v>
      </c>
      <c r="I242" s="10">
        <f t="shared" si="30"/>
        <v>-38</v>
      </c>
      <c r="Q242" s="16">
        <f t="shared" si="26"/>
        <v>1</v>
      </c>
      <c r="R242" s="16">
        <f t="shared" si="27"/>
        <v>0</v>
      </c>
      <c r="S242" s="22">
        <f t="shared" si="28"/>
        <v>4</v>
      </c>
      <c r="T242" s="9">
        <f t="shared" si="29"/>
        <v>4</v>
      </c>
      <c r="U242" s="13">
        <f>HLOOKUP(C242,Q$4:$S242,A242,FALSE)</f>
        <v>2</v>
      </c>
    </row>
    <row r="243" spans="1:21" ht="17.25" customHeight="1">
      <c r="A243" s="19">
        <v>239</v>
      </c>
      <c r="B243" s="5">
        <v>17</v>
      </c>
      <c r="C243" s="21">
        <f t="shared" si="25"/>
        <v>3</v>
      </c>
      <c r="D243" s="28"/>
      <c r="E243" s="20" t="str">
        <f t="shared" si="31"/>
        <v>-</v>
      </c>
      <c r="F243" s="2" t="s">
        <v>8</v>
      </c>
      <c r="H243" s="11">
        <f t="shared" si="32"/>
        <v>-2</v>
      </c>
      <c r="I243" s="10">
        <f t="shared" si="30"/>
        <v>-40</v>
      </c>
      <c r="Q243" s="16">
        <f t="shared" si="26"/>
        <v>2</v>
      </c>
      <c r="R243" s="16">
        <f t="shared" si="27"/>
        <v>1</v>
      </c>
      <c r="S243" s="22">
        <f t="shared" si="28"/>
        <v>0</v>
      </c>
      <c r="T243" s="9">
        <f t="shared" si="29"/>
        <v>2</v>
      </c>
      <c r="U243" s="13">
        <f>HLOOKUP(C243,Q$4:$S243,A243,FALSE)</f>
        <v>4</v>
      </c>
    </row>
    <row r="244" spans="1:21" ht="17.25" customHeight="1">
      <c r="A244" s="19">
        <v>240</v>
      </c>
      <c r="B244" s="5">
        <v>2</v>
      </c>
      <c r="C244" s="21">
        <f t="shared" si="25"/>
        <v>2</v>
      </c>
      <c r="D244" s="28"/>
      <c r="E244" s="20" t="str">
        <f t="shared" si="31"/>
        <v>+</v>
      </c>
      <c r="F244" s="2" t="s">
        <v>8</v>
      </c>
      <c r="H244" s="11">
        <f t="shared" si="32"/>
        <v>-2</v>
      </c>
      <c r="I244" s="10">
        <f t="shared" si="30"/>
        <v>-42</v>
      </c>
      <c r="Q244" s="16">
        <f t="shared" si="26"/>
        <v>3</v>
      </c>
      <c r="R244" s="16">
        <f t="shared" si="27"/>
        <v>0</v>
      </c>
      <c r="S244" s="22">
        <f t="shared" si="28"/>
        <v>1</v>
      </c>
      <c r="T244" s="9">
        <f t="shared" si="29"/>
        <v>3</v>
      </c>
      <c r="U244" s="13">
        <f>HLOOKUP(C244,Q$4:$S244,A244,FALSE)</f>
        <v>1</v>
      </c>
    </row>
    <row r="245" spans="1:21" ht="17.25" customHeight="1">
      <c r="A245" s="19">
        <v>241</v>
      </c>
      <c r="B245" s="4">
        <v>12</v>
      </c>
      <c r="C245" s="21">
        <f t="shared" si="25"/>
        <v>3</v>
      </c>
      <c r="D245" s="28"/>
      <c r="E245" s="20" t="str">
        <f t="shared" si="31"/>
        <v>+</v>
      </c>
      <c r="F245" s="2" t="s">
        <v>4</v>
      </c>
      <c r="H245" s="11">
        <f t="shared" si="32"/>
        <v>1</v>
      </c>
      <c r="I245" s="10">
        <f t="shared" si="30"/>
        <v>-41</v>
      </c>
      <c r="Q245" s="16">
        <f t="shared" si="26"/>
        <v>4</v>
      </c>
      <c r="R245" s="16">
        <f t="shared" si="27"/>
        <v>1</v>
      </c>
      <c r="S245" s="22">
        <f t="shared" si="28"/>
        <v>0</v>
      </c>
      <c r="T245" s="9">
        <f t="shared" si="29"/>
        <v>4</v>
      </c>
      <c r="U245" s="13">
        <f>HLOOKUP(C245,Q$4:$S245,A245,FALSE)</f>
        <v>1</v>
      </c>
    </row>
    <row r="246" spans="1:21" ht="17.25" customHeight="1">
      <c r="A246" s="19">
        <v>242</v>
      </c>
      <c r="B246" s="5">
        <v>10</v>
      </c>
      <c r="C246" s="21">
        <f t="shared" si="25"/>
        <v>1</v>
      </c>
      <c r="D246" s="28"/>
      <c r="E246" s="20" t="str">
        <f t="shared" si="31"/>
        <v>-</v>
      </c>
      <c r="F246" s="2" t="s">
        <v>8</v>
      </c>
      <c r="H246" s="11">
        <f t="shared" si="32"/>
        <v>-2</v>
      </c>
      <c r="I246" s="10">
        <f t="shared" si="30"/>
        <v>-43</v>
      </c>
      <c r="Q246" s="16">
        <f t="shared" si="26"/>
        <v>0</v>
      </c>
      <c r="R246" s="16">
        <f t="shared" si="27"/>
        <v>2</v>
      </c>
      <c r="S246" s="22">
        <f t="shared" si="28"/>
        <v>1</v>
      </c>
      <c r="T246" s="9">
        <f t="shared" si="29"/>
        <v>2</v>
      </c>
      <c r="U246" s="13">
        <f>HLOOKUP(C246,Q$4:$S246,A246,FALSE)</f>
        <v>4</v>
      </c>
    </row>
    <row r="247" spans="1:21" ht="17.25" customHeight="1">
      <c r="A247" s="19">
        <v>243</v>
      </c>
      <c r="B247" s="5">
        <v>22</v>
      </c>
      <c r="C247" s="21">
        <f t="shared" si="25"/>
        <v>2</v>
      </c>
      <c r="D247" s="28"/>
      <c r="E247" s="20" t="str">
        <f t="shared" si="31"/>
        <v>-</v>
      </c>
      <c r="F247" s="2" t="s">
        <v>8</v>
      </c>
      <c r="H247" s="11">
        <f t="shared" si="32"/>
        <v>-2</v>
      </c>
      <c r="I247" s="10">
        <f t="shared" si="30"/>
        <v>-45</v>
      </c>
      <c r="Q247" s="16">
        <f t="shared" si="26"/>
        <v>1</v>
      </c>
      <c r="R247" s="16">
        <f t="shared" si="27"/>
        <v>0</v>
      </c>
      <c r="S247" s="22">
        <f t="shared" si="28"/>
        <v>2</v>
      </c>
      <c r="T247" s="9">
        <f t="shared" si="29"/>
        <v>2</v>
      </c>
      <c r="U247" s="13">
        <f>HLOOKUP(C247,Q$4:$S247,A247,FALSE)</f>
        <v>2</v>
      </c>
    </row>
    <row r="248" spans="1:21" ht="17.25" customHeight="1">
      <c r="A248" s="19">
        <v>244</v>
      </c>
      <c r="B248" s="4">
        <v>30</v>
      </c>
      <c r="C248" s="21">
        <f t="shared" si="25"/>
        <v>2</v>
      </c>
      <c r="D248" s="28"/>
      <c r="E248" s="20" t="str">
        <f t="shared" si="31"/>
        <v>+</v>
      </c>
      <c r="F248" s="2" t="s">
        <v>8</v>
      </c>
      <c r="H248" s="11">
        <f t="shared" si="32"/>
        <v>-2</v>
      </c>
      <c r="I248" s="10">
        <f t="shared" si="30"/>
        <v>-47</v>
      </c>
      <c r="Q248" s="16">
        <f t="shared" si="26"/>
        <v>2</v>
      </c>
      <c r="R248" s="16">
        <f t="shared" si="27"/>
        <v>0</v>
      </c>
      <c r="S248" s="22">
        <f t="shared" si="28"/>
        <v>3</v>
      </c>
      <c r="T248" s="9">
        <f t="shared" si="29"/>
        <v>3</v>
      </c>
      <c r="U248" s="13">
        <f>HLOOKUP(C248,Q$4:$S248,A248,FALSE)</f>
        <v>0</v>
      </c>
    </row>
    <row r="249" spans="1:21" ht="17.25" customHeight="1">
      <c r="A249" s="19">
        <v>245</v>
      </c>
      <c r="B249" s="5">
        <v>15</v>
      </c>
      <c r="C249" s="21">
        <f t="shared" si="25"/>
        <v>1</v>
      </c>
      <c r="D249" s="28"/>
      <c r="E249" s="20" t="str">
        <f t="shared" si="31"/>
        <v>+</v>
      </c>
      <c r="F249" s="2" t="s">
        <v>8</v>
      </c>
      <c r="H249" s="11">
        <f t="shared" si="32"/>
        <v>-2</v>
      </c>
      <c r="I249" s="10">
        <f t="shared" si="30"/>
        <v>-49</v>
      </c>
      <c r="Q249" s="16">
        <f t="shared" si="26"/>
        <v>0</v>
      </c>
      <c r="R249" s="16">
        <f t="shared" si="27"/>
        <v>1</v>
      </c>
      <c r="S249" s="22">
        <f t="shared" si="28"/>
        <v>4</v>
      </c>
      <c r="T249" s="9">
        <f t="shared" si="29"/>
        <v>4</v>
      </c>
      <c r="U249" s="13">
        <f>HLOOKUP(C249,Q$4:$S249,A249,FALSE)</f>
        <v>2</v>
      </c>
    </row>
    <row r="250" spans="1:21" ht="17.25" customHeight="1">
      <c r="A250" s="19">
        <v>246</v>
      </c>
      <c r="B250" s="4">
        <v>7</v>
      </c>
      <c r="C250" s="21">
        <f t="shared" si="25"/>
        <v>1</v>
      </c>
      <c r="D250" s="28"/>
      <c r="E250" s="20" t="str">
        <f t="shared" si="31"/>
        <v>+</v>
      </c>
      <c r="F250" s="2" t="s">
        <v>8</v>
      </c>
      <c r="H250" s="11">
        <f t="shared" si="32"/>
        <v>-2</v>
      </c>
      <c r="I250" s="10">
        <f t="shared" si="30"/>
        <v>-51</v>
      </c>
      <c r="Q250" s="16">
        <f t="shared" si="26"/>
        <v>0</v>
      </c>
      <c r="R250" s="16">
        <f t="shared" si="27"/>
        <v>2</v>
      </c>
      <c r="S250" s="22">
        <f t="shared" si="28"/>
        <v>5</v>
      </c>
      <c r="T250" s="9">
        <f t="shared" si="29"/>
        <v>5</v>
      </c>
      <c r="U250" s="13">
        <f>HLOOKUP(C250,Q$4:$S250,A250,FALSE)</f>
        <v>0</v>
      </c>
    </row>
    <row r="251" spans="1:21" ht="17.25" customHeight="1">
      <c r="A251" s="19">
        <v>247</v>
      </c>
      <c r="B251" s="5">
        <v>13</v>
      </c>
      <c r="C251" s="21">
        <f t="shared" si="25"/>
        <v>2</v>
      </c>
      <c r="D251" s="28"/>
      <c r="E251" s="20" t="str">
        <f t="shared" si="31"/>
        <v>+</v>
      </c>
      <c r="F251" s="2" t="s">
        <v>4</v>
      </c>
      <c r="H251" s="11">
        <f t="shared" si="32"/>
        <v>1</v>
      </c>
      <c r="I251" s="10">
        <f t="shared" si="30"/>
        <v>-50</v>
      </c>
      <c r="Q251" s="16">
        <f t="shared" si="26"/>
        <v>1</v>
      </c>
      <c r="R251" s="16">
        <f t="shared" si="27"/>
        <v>0</v>
      </c>
      <c r="S251" s="22">
        <f t="shared" si="28"/>
        <v>6</v>
      </c>
      <c r="T251" s="9">
        <f t="shared" si="29"/>
        <v>6</v>
      </c>
      <c r="U251" s="13">
        <f>HLOOKUP(C251,Q$4:$S251,A251,FALSE)</f>
        <v>2</v>
      </c>
    </row>
    <row r="252" spans="1:21" ht="17.25" customHeight="1">
      <c r="A252" s="19">
        <v>248</v>
      </c>
      <c r="B252" s="5">
        <v>2</v>
      </c>
      <c r="C252" s="21">
        <f t="shared" si="25"/>
        <v>2</v>
      </c>
      <c r="D252" s="28"/>
      <c r="E252" s="20" t="str">
        <f t="shared" si="31"/>
        <v>+</v>
      </c>
      <c r="F252" s="2" t="s">
        <v>8</v>
      </c>
      <c r="H252" s="11">
        <f t="shared" si="32"/>
        <v>-2</v>
      </c>
      <c r="I252" s="10">
        <f t="shared" si="30"/>
        <v>-52</v>
      </c>
      <c r="Q252" s="16">
        <f t="shared" si="26"/>
        <v>2</v>
      </c>
      <c r="R252" s="16">
        <f t="shared" si="27"/>
        <v>0</v>
      </c>
      <c r="S252" s="22">
        <f t="shared" si="28"/>
        <v>7</v>
      </c>
      <c r="T252" s="9">
        <f t="shared" si="29"/>
        <v>7</v>
      </c>
      <c r="U252" s="13">
        <f>HLOOKUP(C252,Q$4:$S252,A252,FALSE)</f>
        <v>0</v>
      </c>
    </row>
    <row r="253" spans="1:21" ht="17.25" customHeight="1">
      <c r="A253" s="19">
        <v>249</v>
      </c>
      <c r="B253" s="4">
        <v>32</v>
      </c>
      <c r="C253" s="21">
        <f t="shared" si="25"/>
        <v>1</v>
      </c>
      <c r="D253" s="28"/>
      <c r="E253" s="20" t="str">
        <f t="shared" si="31"/>
        <v>+</v>
      </c>
      <c r="F253" s="2" t="s">
        <v>8</v>
      </c>
      <c r="H253" s="11">
        <f t="shared" si="32"/>
        <v>-2</v>
      </c>
      <c r="I253" s="10">
        <f t="shared" si="30"/>
        <v>-54</v>
      </c>
      <c r="Q253" s="16">
        <f t="shared" si="26"/>
        <v>0</v>
      </c>
      <c r="R253" s="16">
        <f t="shared" si="27"/>
        <v>1</v>
      </c>
      <c r="S253" s="22">
        <f t="shared" si="28"/>
        <v>8</v>
      </c>
      <c r="T253" s="9">
        <f t="shared" si="29"/>
        <v>8</v>
      </c>
      <c r="U253" s="13">
        <f>HLOOKUP(C253,Q$4:$S253,A253,FALSE)</f>
        <v>2</v>
      </c>
    </row>
    <row r="254" spans="1:21" ht="17.25" customHeight="1">
      <c r="A254" s="19">
        <v>250</v>
      </c>
      <c r="B254" s="4">
        <v>30</v>
      </c>
      <c r="C254" s="21">
        <f t="shared" si="25"/>
        <v>2</v>
      </c>
      <c r="D254" s="28"/>
      <c r="E254" s="20" t="str">
        <f t="shared" si="31"/>
        <v>+</v>
      </c>
      <c r="F254" s="2" t="s">
        <v>4</v>
      </c>
      <c r="H254" s="11">
        <f t="shared" si="32"/>
        <v>1</v>
      </c>
      <c r="I254" s="10">
        <f t="shared" si="30"/>
        <v>-53</v>
      </c>
      <c r="Q254" s="16">
        <f t="shared" si="26"/>
        <v>1</v>
      </c>
      <c r="R254" s="16">
        <f t="shared" si="27"/>
        <v>0</v>
      </c>
      <c r="S254" s="22">
        <f t="shared" si="28"/>
        <v>9</v>
      </c>
      <c r="T254" s="9">
        <f t="shared" si="29"/>
        <v>9</v>
      </c>
      <c r="U254" s="13">
        <f>HLOOKUP(C254,Q$4:$S254,A254,FALSE)</f>
        <v>1</v>
      </c>
    </row>
    <row r="255" spans="1:21" ht="17.25" customHeight="1">
      <c r="A255" s="19">
        <v>251</v>
      </c>
      <c r="B255" s="5">
        <v>13</v>
      </c>
      <c r="C255" s="21">
        <f t="shared" si="25"/>
        <v>2</v>
      </c>
      <c r="D255" s="28"/>
      <c r="E255" s="20" t="str">
        <f t="shared" si="31"/>
        <v>+</v>
      </c>
      <c r="F255" s="2" t="s">
        <v>8</v>
      </c>
      <c r="H255" s="11">
        <f t="shared" si="32"/>
        <v>-2</v>
      </c>
      <c r="I255" s="10">
        <f t="shared" si="30"/>
        <v>-55</v>
      </c>
      <c r="Q255" s="16">
        <f t="shared" si="26"/>
        <v>2</v>
      </c>
      <c r="R255" s="16">
        <f t="shared" si="27"/>
        <v>0</v>
      </c>
      <c r="S255" s="22">
        <f t="shared" si="28"/>
        <v>10</v>
      </c>
      <c r="T255" s="9">
        <f t="shared" si="29"/>
        <v>10</v>
      </c>
      <c r="U255" s="13">
        <f>HLOOKUP(C255,Q$4:$S255,A255,FALSE)</f>
        <v>0</v>
      </c>
    </row>
    <row r="256" spans="1:21" ht="17.25" customHeight="1">
      <c r="A256" s="19">
        <v>252</v>
      </c>
      <c r="B256" s="5">
        <v>33</v>
      </c>
      <c r="C256" s="21">
        <f t="shared" si="25"/>
        <v>2</v>
      </c>
      <c r="D256" s="28"/>
      <c r="E256" s="20" t="str">
        <f t="shared" si="31"/>
        <v>+</v>
      </c>
      <c r="F256" s="2" t="s">
        <v>4</v>
      </c>
      <c r="H256" s="11">
        <f t="shared" si="32"/>
        <v>1</v>
      </c>
      <c r="I256" s="10">
        <f t="shared" si="30"/>
        <v>-54</v>
      </c>
      <c r="Q256" s="16">
        <f t="shared" si="26"/>
        <v>3</v>
      </c>
      <c r="R256" s="16">
        <f t="shared" si="27"/>
        <v>0</v>
      </c>
      <c r="S256" s="22">
        <f t="shared" si="28"/>
        <v>11</v>
      </c>
      <c r="T256" s="9">
        <f t="shared" si="29"/>
        <v>11</v>
      </c>
      <c r="U256" s="13">
        <f>HLOOKUP(C256,Q$4:$S256,A256,FALSE)</f>
        <v>0</v>
      </c>
    </row>
    <row r="257" spans="1:21" ht="17.25" customHeight="1">
      <c r="A257" s="19">
        <v>253</v>
      </c>
      <c r="B257" s="5">
        <v>29</v>
      </c>
      <c r="C257" s="21">
        <f t="shared" si="25"/>
        <v>1</v>
      </c>
      <c r="D257" s="28"/>
      <c r="E257" s="20" t="str">
        <f t="shared" si="31"/>
        <v>+</v>
      </c>
      <c r="F257" s="2" t="s">
        <v>8</v>
      </c>
      <c r="H257" s="11">
        <f t="shared" si="32"/>
        <v>-2</v>
      </c>
      <c r="I257" s="10">
        <f t="shared" si="30"/>
        <v>-56</v>
      </c>
      <c r="Q257" s="16">
        <f t="shared" si="26"/>
        <v>0</v>
      </c>
      <c r="R257" s="16">
        <f t="shared" si="27"/>
        <v>1</v>
      </c>
      <c r="S257" s="22">
        <f t="shared" si="28"/>
        <v>12</v>
      </c>
      <c r="T257" s="9">
        <f t="shared" si="29"/>
        <v>12</v>
      </c>
      <c r="U257" s="13">
        <f>HLOOKUP(C257,Q$4:$S257,A257,FALSE)</f>
        <v>3</v>
      </c>
    </row>
    <row r="258" spans="1:21" ht="17.25" customHeight="1">
      <c r="A258" s="19">
        <v>254</v>
      </c>
      <c r="B258" s="5">
        <v>29</v>
      </c>
      <c r="C258" s="21">
        <f t="shared" ref="C258:C321" si="33">VLOOKUP(B258,$N$1:$O$36,2,FALSE)</f>
        <v>1</v>
      </c>
      <c r="D258" s="28"/>
      <c r="E258" s="20" t="str">
        <f t="shared" si="31"/>
        <v>+</v>
      </c>
      <c r="F258" s="2" t="s">
        <v>4</v>
      </c>
      <c r="H258" s="11">
        <f t="shared" si="32"/>
        <v>1</v>
      </c>
      <c r="I258" s="10">
        <f t="shared" si="30"/>
        <v>-55</v>
      </c>
      <c r="Q258" s="16">
        <f t="shared" si="26"/>
        <v>0</v>
      </c>
      <c r="R258" s="16">
        <f t="shared" si="27"/>
        <v>2</v>
      </c>
      <c r="S258" s="22">
        <f t="shared" si="28"/>
        <v>13</v>
      </c>
      <c r="T258" s="9">
        <f t="shared" si="29"/>
        <v>13</v>
      </c>
      <c r="U258" s="13">
        <f>HLOOKUP(C258,Q$4:$S258,A258,FALSE)</f>
        <v>0</v>
      </c>
    </row>
    <row r="259" spans="1:21" ht="17.25" customHeight="1">
      <c r="A259" s="19">
        <v>255</v>
      </c>
      <c r="B259" s="5">
        <v>6</v>
      </c>
      <c r="C259" s="21">
        <f t="shared" si="33"/>
        <v>3</v>
      </c>
      <c r="D259" s="28"/>
      <c r="E259" s="20" t="str">
        <f t="shared" si="31"/>
        <v>-</v>
      </c>
      <c r="F259" s="2" t="s">
        <v>8</v>
      </c>
      <c r="H259" s="11">
        <f t="shared" si="32"/>
        <v>-2</v>
      </c>
      <c r="I259" s="10">
        <f t="shared" si="30"/>
        <v>-57</v>
      </c>
      <c r="Q259" s="16">
        <f t="shared" si="26"/>
        <v>1</v>
      </c>
      <c r="R259" s="16">
        <f t="shared" si="27"/>
        <v>3</v>
      </c>
      <c r="S259" s="22">
        <f t="shared" si="28"/>
        <v>0</v>
      </c>
      <c r="T259" s="9">
        <f t="shared" si="29"/>
        <v>3</v>
      </c>
      <c r="U259" s="13">
        <f>HLOOKUP(C259,Q$4:$S259,A259,FALSE)</f>
        <v>13</v>
      </c>
    </row>
    <row r="260" spans="1:21" ht="17.25" customHeight="1">
      <c r="A260" s="19">
        <v>256</v>
      </c>
      <c r="B260" s="5">
        <v>20</v>
      </c>
      <c r="C260" s="21">
        <f t="shared" si="33"/>
        <v>3</v>
      </c>
      <c r="D260" s="28"/>
      <c r="E260" s="20" t="str">
        <f t="shared" si="31"/>
        <v>+</v>
      </c>
      <c r="F260" s="2" t="s">
        <v>8</v>
      </c>
      <c r="H260" s="11">
        <f t="shared" si="32"/>
        <v>-2</v>
      </c>
      <c r="I260" s="10">
        <f t="shared" si="30"/>
        <v>-59</v>
      </c>
      <c r="Q260" s="16">
        <f t="shared" si="26"/>
        <v>2</v>
      </c>
      <c r="R260" s="16">
        <f t="shared" si="27"/>
        <v>4</v>
      </c>
      <c r="S260" s="22">
        <f t="shared" si="28"/>
        <v>0</v>
      </c>
      <c r="T260" s="9">
        <f t="shared" si="29"/>
        <v>4</v>
      </c>
      <c r="U260" s="13">
        <f>HLOOKUP(C260,Q$4:$S260,A260,FALSE)</f>
        <v>0</v>
      </c>
    </row>
    <row r="261" spans="1:21" ht="17.25" customHeight="1">
      <c r="A261" s="19">
        <v>257</v>
      </c>
      <c r="B261" s="4">
        <v>32</v>
      </c>
      <c r="C261" s="21">
        <f t="shared" si="33"/>
        <v>1</v>
      </c>
      <c r="D261" s="28"/>
      <c r="E261" s="20" t="str">
        <f t="shared" si="31"/>
        <v>+</v>
      </c>
      <c r="F261" s="2" t="s">
        <v>4</v>
      </c>
      <c r="H261" s="11">
        <f t="shared" si="32"/>
        <v>1</v>
      </c>
      <c r="I261" s="10">
        <f t="shared" si="30"/>
        <v>-58</v>
      </c>
      <c r="Q261" s="16">
        <f t="shared" si="26"/>
        <v>0</v>
      </c>
      <c r="R261" s="16">
        <f t="shared" si="27"/>
        <v>5</v>
      </c>
      <c r="S261" s="22">
        <f t="shared" si="28"/>
        <v>1</v>
      </c>
      <c r="T261" s="9">
        <f t="shared" si="29"/>
        <v>5</v>
      </c>
      <c r="U261" s="13">
        <f>HLOOKUP(C261,Q$4:$S261,A261,FALSE)</f>
        <v>2</v>
      </c>
    </row>
    <row r="262" spans="1:21" ht="17.25" customHeight="1">
      <c r="A262" s="19">
        <v>258</v>
      </c>
      <c r="B262" s="5">
        <v>35</v>
      </c>
      <c r="C262" s="21">
        <f t="shared" si="33"/>
        <v>1</v>
      </c>
      <c r="D262" s="28"/>
      <c r="E262" s="20" t="str">
        <f t="shared" si="31"/>
        <v>+</v>
      </c>
      <c r="F262" s="2" t="s">
        <v>8</v>
      </c>
      <c r="H262" s="11">
        <f t="shared" si="32"/>
        <v>-2</v>
      </c>
      <c r="I262" s="10">
        <f t="shared" si="30"/>
        <v>-60</v>
      </c>
      <c r="Q262" s="16">
        <f t="shared" ref="Q262:Q325" si="34">IF($C262=1,0,Q261+1)</f>
        <v>0</v>
      </c>
      <c r="R262" s="16">
        <f t="shared" ref="R262:R325" si="35">IF($C262=2,0,R261+1)</f>
        <v>6</v>
      </c>
      <c r="S262" s="22">
        <f t="shared" ref="S262:S325" si="36">IF($C262=3,0,S261+1)</f>
        <v>2</v>
      </c>
      <c r="T262" s="9">
        <f t="shared" ref="T262:T325" si="37">MAX(Q262:S262)</f>
        <v>6</v>
      </c>
      <c r="U262" s="13">
        <f>HLOOKUP(C262,Q$4:$S262,A262,FALSE)</f>
        <v>0</v>
      </c>
    </row>
    <row r="263" spans="1:21" ht="17.25" customHeight="1">
      <c r="A263" s="19">
        <v>259</v>
      </c>
      <c r="B263" s="4">
        <v>34</v>
      </c>
      <c r="C263" s="21">
        <f t="shared" si="33"/>
        <v>3</v>
      </c>
      <c r="D263" s="28"/>
      <c r="E263" s="20" t="str">
        <f t="shared" si="31"/>
        <v>+</v>
      </c>
      <c r="F263" s="2" t="s">
        <v>4</v>
      </c>
      <c r="H263" s="11">
        <f t="shared" si="32"/>
        <v>1</v>
      </c>
      <c r="I263" s="10">
        <f t="shared" ref="I263:I326" si="38">I262+H263</f>
        <v>-59</v>
      </c>
      <c r="Q263" s="16">
        <f t="shared" si="34"/>
        <v>1</v>
      </c>
      <c r="R263" s="16">
        <f t="shared" si="35"/>
        <v>7</v>
      </c>
      <c r="S263" s="22">
        <f t="shared" si="36"/>
        <v>0</v>
      </c>
      <c r="T263" s="9">
        <f t="shared" si="37"/>
        <v>7</v>
      </c>
      <c r="U263" s="13">
        <f>HLOOKUP(C263,Q$4:$S263,A263,FALSE)</f>
        <v>2</v>
      </c>
    </row>
    <row r="264" spans="1:21" ht="17.25" customHeight="1">
      <c r="A264" s="19">
        <v>260</v>
      </c>
      <c r="B264" s="4">
        <v>7</v>
      </c>
      <c r="C264" s="21">
        <f t="shared" si="33"/>
        <v>1</v>
      </c>
      <c r="D264" s="28"/>
      <c r="E264" s="20" t="str">
        <f t="shared" ref="E264:E327" si="39">IF(OR(U264=LARGE(Q263:S263,1)),"-","+")</f>
        <v>+</v>
      </c>
      <c r="F264" s="2" t="s">
        <v>8</v>
      </c>
      <c r="H264" s="11">
        <f t="shared" si="32"/>
        <v>-2</v>
      </c>
      <c r="I264" s="10">
        <f t="shared" si="38"/>
        <v>-61</v>
      </c>
      <c r="Q264" s="16">
        <f t="shared" si="34"/>
        <v>0</v>
      </c>
      <c r="R264" s="16">
        <f t="shared" si="35"/>
        <v>8</v>
      </c>
      <c r="S264" s="22">
        <f t="shared" si="36"/>
        <v>1</v>
      </c>
      <c r="T264" s="9">
        <f t="shared" si="37"/>
        <v>8</v>
      </c>
      <c r="U264" s="13">
        <f>HLOOKUP(C264,Q$4:$S264,A264,FALSE)</f>
        <v>1</v>
      </c>
    </row>
    <row r="265" spans="1:21" ht="17.25" customHeight="1">
      <c r="A265" s="19">
        <v>261</v>
      </c>
      <c r="B265" s="5">
        <v>8</v>
      </c>
      <c r="C265" s="21">
        <f t="shared" si="33"/>
        <v>2</v>
      </c>
      <c r="D265" s="28"/>
      <c r="E265" s="20" t="str">
        <f t="shared" si="39"/>
        <v>-</v>
      </c>
      <c r="F265" s="2" t="s">
        <v>8</v>
      </c>
      <c r="H265" s="11">
        <f t="shared" si="32"/>
        <v>-2</v>
      </c>
      <c r="I265" s="10">
        <f t="shared" si="38"/>
        <v>-63</v>
      </c>
      <c r="Q265" s="16">
        <f t="shared" si="34"/>
        <v>1</v>
      </c>
      <c r="R265" s="16">
        <f t="shared" si="35"/>
        <v>0</v>
      </c>
      <c r="S265" s="22">
        <f t="shared" si="36"/>
        <v>2</v>
      </c>
      <c r="T265" s="9">
        <f t="shared" si="37"/>
        <v>2</v>
      </c>
      <c r="U265" s="13">
        <f>HLOOKUP(C265,Q$4:$S265,A265,FALSE)</f>
        <v>8</v>
      </c>
    </row>
    <row r="266" spans="1:21" ht="17.25" customHeight="1">
      <c r="A266" s="19">
        <v>262</v>
      </c>
      <c r="B266" s="5">
        <v>29</v>
      </c>
      <c r="C266" s="21">
        <f t="shared" si="33"/>
        <v>1</v>
      </c>
      <c r="D266" s="28"/>
      <c r="E266" s="20" t="str">
        <f t="shared" si="39"/>
        <v>+</v>
      </c>
      <c r="F266" s="2" t="s">
        <v>4</v>
      </c>
      <c r="H266" s="11">
        <f t="shared" si="32"/>
        <v>1</v>
      </c>
      <c r="I266" s="10">
        <f t="shared" si="38"/>
        <v>-62</v>
      </c>
      <c r="Q266" s="16">
        <f t="shared" si="34"/>
        <v>0</v>
      </c>
      <c r="R266" s="16">
        <f t="shared" si="35"/>
        <v>1</v>
      </c>
      <c r="S266" s="22">
        <f t="shared" si="36"/>
        <v>3</v>
      </c>
      <c r="T266" s="9">
        <f t="shared" si="37"/>
        <v>3</v>
      </c>
      <c r="U266" s="13">
        <f>HLOOKUP(C266,Q$4:$S266,A266,FALSE)</f>
        <v>1</v>
      </c>
    </row>
    <row r="267" spans="1:21" ht="17.25" customHeight="1">
      <c r="A267" s="19">
        <v>263</v>
      </c>
      <c r="B267" s="4">
        <v>7</v>
      </c>
      <c r="C267" s="21">
        <f t="shared" si="33"/>
        <v>1</v>
      </c>
      <c r="D267" s="28"/>
      <c r="E267" s="20" t="str">
        <f t="shared" si="39"/>
        <v>+</v>
      </c>
      <c r="F267" s="2" t="s">
        <v>8</v>
      </c>
      <c r="H267" s="11">
        <f t="shared" si="32"/>
        <v>-2</v>
      </c>
      <c r="I267" s="10">
        <f t="shared" si="38"/>
        <v>-64</v>
      </c>
      <c r="Q267" s="16">
        <f t="shared" si="34"/>
        <v>0</v>
      </c>
      <c r="R267" s="16">
        <f t="shared" si="35"/>
        <v>2</v>
      </c>
      <c r="S267" s="22">
        <f t="shared" si="36"/>
        <v>4</v>
      </c>
      <c r="T267" s="9">
        <f t="shared" si="37"/>
        <v>4</v>
      </c>
      <c r="U267" s="13">
        <f>HLOOKUP(C267,Q$4:$S267,A267,FALSE)</f>
        <v>0</v>
      </c>
    </row>
    <row r="268" spans="1:21" ht="17.25" customHeight="1">
      <c r="A268" s="19">
        <v>264</v>
      </c>
      <c r="B268" s="4">
        <v>3</v>
      </c>
      <c r="C268" s="21">
        <f t="shared" si="33"/>
        <v>3</v>
      </c>
      <c r="D268" s="28"/>
      <c r="E268" s="20" t="str">
        <f t="shared" si="39"/>
        <v>-</v>
      </c>
      <c r="F268" s="2" t="s">
        <v>4</v>
      </c>
      <c r="H268" s="11">
        <f t="shared" si="32"/>
        <v>1</v>
      </c>
      <c r="I268" s="10">
        <f t="shared" si="38"/>
        <v>-63</v>
      </c>
      <c r="Q268" s="16">
        <f t="shared" si="34"/>
        <v>1</v>
      </c>
      <c r="R268" s="16">
        <f t="shared" si="35"/>
        <v>3</v>
      </c>
      <c r="S268" s="22">
        <f t="shared" si="36"/>
        <v>0</v>
      </c>
      <c r="T268" s="9">
        <f t="shared" si="37"/>
        <v>3</v>
      </c>
      <c r="U268" s="13">
        <f>HLOOKUP(C268,Q$4:$S268,A268,FALSE)</f>
        <v>4</v>
      </c>
    </row>
    <row r="269" spans="1:21" ht="17.25" customHeight="1">
      <c r="A269" s="19">
        <v>265</v>
      </c>
      <c r="B269" s="5">
        <v>22</v>
      </c>
      <c r="C269" s="21">
        <f t="shared" si="33"/>
        <v>2</v>
      </c>
      <c r="D269" s="28"/>
      <c r="E269" s="20" t="str">
        <f t="shared" si="39"/>
        <v>-</v>
      </c>
      <c r="F269" s="2" t="s">
        <v>4</v>
      </c>
      <c r="H269" s="11">
        <f t="shared" si="32"/>
        <v>1</v>
      </c>
      <c r="I269" s="10">
        <f t="shared" si="38"/>
        <v>-62</v>
      </c>
      <c r="Q269" s="16">
        <f t="shared" si="34"/>
        <v>2</v>
      </c>
      <c r="R269" s="16">
        <f t="shared" si="35"/>
        <v>0</v>
      </c>
      <c r="S269" s="22">
        <f t="shared" si="36"/>
        <v>1</v>
      </c>
      <c r="T269" s="9">
        <f t="shared" si="37"/>
        <v>2</v>
      </c>
      <c r="U269" s="13">
        <f>HLOOKUP(C269,Q$4:$S269,A269,FALSE)</f>
        <v>3</v>
      </c>
    </row>
    <row r="270" spans="1:21" ht="17.25" customHeight="1">
      <c r="A270" s="19">
        <v>266</v>
      </c>
      <c r="B270" s="4">
        <v>16</v>
      </c>
      <c r="C270" s="21">
        <f t="shared" si="33"/>
        <v>2</v>
      </c>
      <c r="D270" s="28"/>
      <c r="E270" s="20" t="str">
        <f t="shared" si="39"/>
        <v>+</v>
      </c>
      <c r="F270" s="2" t="s">
        <v>4</v>
      </c>
      <c r="H270" s="11">
        <f t="shared" si="32"/>
        <v>1</v>
      </c>
      <c r="I270" s="10">
        <f t="shared" si="38"/>
        <v>-61</v>
      </c>
      <c r="Q270" s="16">
        <f t="shared" si="34"/>
        <v>3</v>
      </c>
      <c r="R270" s="16">
        <f t="shared" si="35"/>
        <v>0</v>
      </c>
      <c r="S270" s="22">
        <f t="shared" si="36"/>
        <v>2</v>
      </c>
      <c r="T270" s="9">
        <f t="shared" si="37"/>
        <v>3</v>
      </c>
      <c r="U270" s="13">
        <f>HLOOKUP(C270,Q$4:$S270,A270,FALSE)</f>
        <v>0</v>
      </c>
    </row>
    <row r="271" spans="1:21" ht="17.25" customHeight="1">
      <c r="A271" s="19">
        <v>267</v>
      </c>
      <c r="B271" s="5">
        <v>10</v>
      </c>
      <c r="C271" s="21">
        <f t="shared" si="33"/>
        <v>1</v>
      </c>
      <c r="D271" s="28"/>
      <c r="E271" s="20" t="str">
        <f t="shared" si="39"/>
        <v>-</v>
      </c>
      <c r="F271" s="2" t="s">
        <v>4</v>
      </c>
      <c r="H271" s="11">
        <f t="shared" si="32"/>
        <v>1</v>
      </c>
      <c r="I271" s="10">
        <f t="shared" si="38"/>
        <v>-60</v>
      </c>
      <c r="Q271" s="16">
        <f t="shared" si="34"/>
        <v>0</v>
      </c>
      <c r="R271" s="16">
        <f t="shared" si="35"/>
        <v>1</v>
      </c>
      <c r="S271" s="22">
        <f t="shared" si="36"/>
        <v>3</v>
      </c>
      <c r="T271" s="9">
        <f t="shared" si="37"/>
        <v>3</v>
      </c>
      <c r="U271" s="13">
        <f>HLOOKUP(C271,Q$4:$S271,A271,FALSE)</f>
        <v>3</v>
      </c>
    </row>
    <row r="272" spans="1:21" ht="17.25" customHeight="1">
      <c r="A272" s="19">
        <v>268</v>
      </c>
      <c r="B272" s="5">
        <v>11</v>
      </c>
      <c r="C272" s="21">
        <f t="shared" si="33"/>
        <v>2</v>
      </c>
      <c r="D272" s="28"/>
      <c r="E272" s="20" t="str">
        <f t="shared" si="39"/>
        <v>+</v>
      </c>
      <c r="F272" s="2" t="s">
        <v>4</v>
      </c>
      <c r="H272" s="11">
        <f t="shared" si="32"/>
        <v>1</v>
      </c>
      <c r="I272" s="10">
        <f t="shared" si="38"/>
        <v>-59</v>
      </c>
      <c r="Q272" s="16">
        <f t="shared" si="34"/>
        <v>1</v>
      </c>
      <c r="R272" s="16">
        <f t="shared" si="35"/>
        <v>0</v>
      </c>
      <c r="S272" s="22">
        <f t="shared" si="36"/>
        <v>4</v>
      </c>
      <c r="T272" s="9">
        <f t="shared" si="37"/>
        <v>4</v>
      </c>
      <c r="U272" s="13">
        <f>HLOOKUP(C272,Q$4:$S272,A272,FALSE)</f>
        <v>1</v>
      </c>
    </row>
    <row r="273" spans="1:21" ht="17.25" customHeight="1">
      <c r="A273" s="19">
        <v>269</v>
      </c>
      <c r="B273" s="4">
        <v>23</v>
      </c>
      <c r="C273" s="21">
        <f t="shared" si="33"/>
        <v>3</v>
      </c>
      <c r="D273" s="28"/>
      <c r="E273" s="20" t="str">
        <f t="shared" si="39"/>
        <v>-</v>
      </c>
      <c r="F273" s="2" t="s">
        <v>8</v>
      </c>
      <c r="H273" s="11">
        <f t="shared" si="32"/>
        <v>-2</v>
      </c>
      <c r="I273" s="10">
        <f t="shared" si="38"/>
        <v>-61</v>
      </c>
      <c r="Q273" s="16">
        <f t="shared" si="34"/>
        <v>2</v>
      </c>
      <c r="R273" s="16">
        <f t="shared" si="35"/>
        <v>1</v>
      </c>
      <c r="S273" s="22">
        <f t="shared" si="36"/>
        <v>0</v>
      </c>
      <c r="T273" s="9">
        <f t="shared" si="37"/>
        <v>2</v>
      </c>
      <c r="U273" s="13">
        <f>HLOOKUP(C273,Q$4:$S273,A273,FALSE)</f>
        <v>4</v>
      </c>
    </row>
    <row r="274" spans="1:21" ht="17.25" customHeight="1">
      <c r="A274" s="19">
        <v>270</v>
      </c>
      <c r="B274" s="5">
        <v>22</v>
      </c>
      <c r="C274" s="21">
        <f t="shared" si="33"/>
        <v>2</v>
      </c>
      <c r="D274" s="28"/>
      <c r="E274" s="20" t="str">
        <f t="shared" si="39"/>
        <v>+</v>
      </c>
      <c r="F274" s="2" t="s">
        <v>4</v>
      </c>
      <c r="H274" s="11">
        <f t="shared" si="32"/>
        <v>1</v>
      </c>
      <c r="I274" s="10">
        <f t="shared" si="38"/>
        <v>-60</v>
      </c>
      <c r="Q274" s="16">
        <f t="shared" si="34"/>
        <v>3</v>
      </c>
      <c r="R274" s="16">
        <f t="shared" si="35"/>
        <v>0</v>
      </c>
      <c r="S274" s="22">
        <f t="shared" si="36"/>
        <v>1</v>
      </c>
      <c r="T274" s="9">
        <f t="shared" si="37"/>
        <v>3</v>
      </c>
      <c r="U274" s="13">
        <f>HLOOKUP(C274,Q$4:$S274,A274,FALSE)</f>
        <v>1</v>
      </c>
    </row>
    <row r="275" spans="1:21" ht="17.25" customHeight="1">
      <c r="A275" s="19">
        <v>271</v>
      </c>
      <c r="B275" s="4">
        <v>5</v>
      </c>
      <c r="C275" s="21">
        <f t="shared" si="33"/>
        <v>2</v>
      </c>
      <c r="D275" s="28"/>
      <c r="E275" s="20" t="str">
        <f t="shared" si="39"/>
        <v>+</v>
      </c>
      <c r="F275" s="2" t="s">
        <v>4</v>
      </c>
      <c r="H275" s="11">
        <f t="shared" si="32"/>
        <v>1</v>
      </c>
      <c r="I275" s="10">
        <f t="shared" si="38"/>
        <v>-59</v>
      </c>
      <c r="Q275" s="16">
        <f t="shared" si="34"/>
        <v>4</v>
      </c>
      <c r="R275" s="16">
        <f t="shared" si="35"/>
        <v>0</v>
      </c>
      <c r="S275" s="22">
        <f t="shared" si="36"/>
        <v>2</v>
      </c>
      <c r="T275" s="9">
        <f t="shared" si="37"/>
        <v>4</v>
      </c>
      <c r="U275" s="13">
        <f>HLOOKUP(C275,Q$4:$S275,A275,FALSE)</f>
        <v>0</v>
      </c>
    </row>
    <row r="276" spans="1:21" ht="17.25" customHeight="1">
      <c r="A276" s="19">
        <v>272</v>
      </c>
      <c r="B276" s="5">
        <v>33</v>
      </c>
      <c r="C276" s="21">
        <f t="shared" si="33"/>
        <v>2</v>
      </c>
      <c r="D276" s="28"/>
      <c r="E276" s="20" t="str">
        <f t="shared" si="39"/>
        <v>+</v>
      </c>
      <c r="F276" s="2" t="s">
        <v>4</v>
      </c>
      <c r="H276" s="11">
        <f t="shared" si="32"/>
        <v>1</v>
      </c>
      <c r="I276" s="10">
        <f t="shared" si="38"/>
        <v>-58</v>
      </c>
      <c r="Q276" s="16">
        <f t="shared" si="34"/>
        <v>5</v>
      </c>
      <c r="R276" s="16">
        <f t="shared" si="35"/>
        <v>0</v>
      </c>
      <c r="S276" s="22">
        <f t="shared" si="36"/>
        <v>3</v>
      </c>
      <c r="T276" s="9">
        <f t="shared" si="37"/>
        <v>5</v>
      </c>
      <c r="U276" s="13">
        <f>HLOOKUP(C276,Q$4:$S276,A276,FALSE)</f>
        <v>0</v>
      </c>
    </row>
    <row r="277" spans="1:21" ht="17.25" customHeight="1">
      <c r="A277" s="19">
        <v>273</v>
      </c>
      <c r="B277" s="5">
        <v>10</v>
      </c>
      <c r="C277" s="21">
        <f t="shared" si="33"/>
        <v>1</v>
      </c>
      <c r="D277" s="28"/>
      <c r="E277" s="20" t="str">
        <f t="shared" si="39"/>
        <v>-</v>
      </c>
      <c r="F277" s="2" t="s">
        <v>4</v>
      </c>
      <c r="H277" s="11">
        <f t="shared" si="32"/>
        <v>1</v>
      </c>
      <c r="I277" s="10">
        <f t="shared" si="38"/>
        <v>-57</v>
      </c>
      <c r="Q277" s="16">
        <f t="shared" si="34"/>
        <v>0</v>
      </c>
      <c r="R277" s="16">
        <f t="shared" si="35"/>
        <v>1</v>
      </c>
      <c r="S277" s="22">
        <f t="shared" si="36"/>
        <v>4</v>
      </c>
      <c r="T277" s="9">
        <f t="shared" si="37"/>
        <v>4</v>
      </c>
      <c r="U277" s="13">
        <f>HLOOKUP(C277,Q$4:$S277,A277,FALSE)</f>
        <v>5</v>
      </c>
    </row>
    <row r="278" spans="1:21" ht="17.25" customHeight="1">
      <c r="A278" s="19">
        <v>274</v>
      </c>
      <c r="B278" s="4">
        <v>3</v>
      </c>
      <c r="C278" s="21">
        <f t="shared" si="33"/>
        <v>3</v>
      </c>
      <c r="D278" s="28"/>
      <c r="E278" s="20" t="str">
        <f t="shared" si="39"/>
        <v>-</v>
      </c>
      <c r="F278" s="2" t="s">
        <v>4</v>
      </c>
      <c r="H278" s="11">
        <f t="shared" si="32"/>
        <v>1</v>
      </c>
      <c r="I278" s="10">
        <f t="shared" si="38"/>
        <v>-56</v>
      </c>
      <c r="Q278" s="16">
        <f t="shared" si="34"/>
        <v>1</v>
      </c>
      <c r="R278" s="16">
        <f t="shared" si="35"/>
        <v>2</v>
      </c>
      <c r="S278" s="22">
        <f t="shared" si="36"/>
        <v>0</v>
      </c>
      <c r="T278" s="9">
        <f t="shared" si="37"/>
        <v>2</v>
      </c>
      <c r="U278" s="13">
        <f>HLOOKUP(C278,Q$4:$S278,A278,FALSE)</f>
        <v>4</v>
      </c>
    </row>
    <row r="279" spans="1:21" ht="17.25" customHeight="1">
      <c r="A279" s="19">
        <v>275</v>
      </c>
      <c r="B279" s="4">
        <v>9</v>
      </c>
      <c r="C279" s="21">
        <f t="shared" si="33"/>
        <v>3</v>
      </c>
      <c r="D279" s="28"/>
      <c r="E279" s="20" t="str">
        <f t="shared" si="39"/>
        <v>+</v>
      </c>
      <c r="F279" s="2" t="s">
        <v>4</v>
      </c>
      <c r="H279" s="11">
        <f t="shared" si="32"/>
        <v>1</v>
      </c>
      <c r="I279" s="10">
        <f t="shared" si="38"/>
        <v>-55</v>
      </c>
      <c r="Q279" s="16">
        <f t="shared" si="34"/>
        <v>2</v>
      </c>
      <c r="R279" s="16">
        <f t="shared" si="35"/>
        <v>3</v>
      </c>
      <c r="S279" s="22">
        <f t="shared" si="36"/>
        <v>0</v>
      </c>
      <c r="T279" s="9">
        <f t="shared" si="37"/>
        <v>3</v>
      </c>
      <c r="U279" s="13">
        <f>HLOOKUP(C279,Q$4:$S279,A279,FALSE)</f>
        <v>0</v>
      </c>
    </row>
    <row r="280" spans="1:21" ht="17.25" customHeight="1">
      <c r="A280" s="19">
        <v>276</v>
      </c>
      <c r="B280" s="5">
        <v>31</v>
      </c>
      <c r="C280" s="21">
        <f t="shared" si="33"/>
        <v>3</v>
      </c>
      <c r="D280" s="28"/>
      <c r="E280" s="20" t="str">
        <f t="shared" si="39"/>
        <v>+</v>
      </c>
      <c r="F280" s="2" t="s">
        <v>8</v>
      </c>
      <c r="H280" s="11">
        <f t="shared" si="32"/>
        <v>-2</v>
      </c>
      <c r="I280" s="10">
        <f t="shared" si="38"/>
        <v>-57</v>
      </c>
      <c r="Q280" s="16">
        <f t="shared" si="34"/>
        <v>3</v>
      </c>
      <c r="R280" s="16">
        <f t="shared" si="35"/>
        <v>4</v>
      </c>
      <c r="S280" s="22">
        <f t="shared" si="36"/>
        <v>0</v>
      </c>
      <c r="T280" s="9">
        <f t="shared" si="37"/>
        <v>4</v>
      </c>
      <c r="U280" s="13">
        <f>HLOOKUP(C280,Q$4:$S280,A280,FALSE)</f>
        <v>0</v>
      </c>
    </row>
    <row r="281" spans="1:21" ht="17.25" customHeight="1">
      <c r="A281" s="19">
        <v>277</v>
      </c>
      <c r="B281" s="5">
        <v>11</v>
      </c>
      <c r="C281" s="21">
        <f t="shared" si="33"/>
        <v>2</v>
      </c>
      <c r="D281" s="28"/>
      <c r="E281" s="20" t="str">
        <f t="shared" si="39"/>
        <v>-</v>
      </c>
      <c r="F281" s="2" t="s">
        <v>8</v>
      </c>
      <c r="H281" s="11">
        <f t="shared" si="32"/>
        <v>-2</v>
      </c>
      <c r="I281" s="10">
        <f t="shared" si="38"/>
        <v>-59</v>
      </c>
      <c r="Q281" s="16">
        <f t="shared" si="34"/>
        <v>4</v>
      </c>
      <c r="R281" s="16">
        <f t="shared" si="35"/>
        <v>0</v>
      </c>
      <c r="S281" s="22">
        <f t="shared" si="36"/>
        <v>1</v>
      </c>
      <c r="T281" s="9">
        <f t="shared" si="37"/>
        <v>4</v>
      </c>
      <c r="U281" s="13">
        <f>HLOOKUP(C281,Q$4:$S281,A281,FALSE)</f>
        <v>4</v>
      </c>
    </row>
    <row r="282" spans="1:21" ht="17.25" customHeight="1">
      <c r="A282" s="19">
        <v>278</v>
      </c>
      <c r="B282" s="5">
        <v>2</v>
      </c>
      <c r="C282" s="21">
        <f t="shared" si="33"/>
        <v>2</v>
      </c>
      <c r="D282" s="28"/>
      <c r="E282" s="20" t="str">
        <f t="shared" si="39"/>
        <v>+</v>
      </c>
      <c r="F282" s="2" t="s">
        <v>4</v>
      </c>
      <c r="H282" s="11">
        <f t="shared" si="32"/>
        <v>1</v>
      </c>
      <c r="I282" s="10">
        <f t="shared" si="38"/>
        <v>-58</v>
      </c>
      <c r="Q282" s="16">
        <f t="shared" si="34"/>
        <v>5</v>
      </c>
      <c r="R282" s="16">
        <f t="shared" si="35"/>
        <v>0</v>
      </c>
      <c r="S282" s="22">
        <f t="shared" si="36"/>
        <v>2</v>
      </c>
      <c r="T282" s="9">
        <f t="shared" si="37"/>
        <v>5</v>
      </c>
      <c r="U282" s="13">
        <f>HLOOKUP(C282,Q$4:$S282,A282,FALSE)</f>
        <v>0</v>
      </c>
    </row>
    <row r="283" spans="1:21" ht="17.25" customHeight="1">
      <c r="A283" s="19">
        <v>279</v>
      </c>
      <c r="B283" s="4">
        <v>25</v>
      </c>
      <c r="C283" s="21">
        <f t="shared" si="33"/>
        <v>3</v>
      </c>
      <c r="D283" s="28"/>
      <c r="E283" s="20" t="str">
        <f t="shared" si="39"/>
        <v>+</v>
      </c>
      <c r="F283" s="2" t="s">
        <v>4</v>
      </c>
      <c r="H283" s="11">
        <f t="shared" si="32"/>
        <v>1</v>
      </c>
      <c r="I283" s="10">
        <f t="shared" si="38"/>
        <v>-57</v>
      </c>
      <c r="Q283" s="16">
        <f t="shared" si="34"/>
        <v>6</v>
      </c>
      <c r="R283" s="16">
        <f t="shared" si="35"/>
        <v>1</v>
      </c>
      <c r="S283" s="22">
        <f t="shared" si="36"/>
        <v>0</v>
      </c>
      <c r="T283" s="9">
        <f t="shared" si="37"/>
        <v>6</v>
      </c>
      <c r="U283" s="13">
        <f>HLOOKUP(C283,Q$4:$S283,A283,FALSE)</f>
        <v>2</v>
      </c>
    </row>
    <row r="284" spans="1:21" ht="17.25" customHeight="1">
      <c r="A284" s="19">
        <v>280</v>
      </c>
      <c r="B284" s="4">
        <v>21</v>
      </c>
      <c r="C284" s="21">
        <f t="shared" si="33"/>
        <v>1</v>
      </c>
      <c r="D284" s="28"/>
      <c r="E284" s="20" t="str">
        <f t="shared" si="39"/>
        <v>-</v>
      </c>
      <c r="F284" s="2" t="s">
        <v>4</v>
      </c>
      <c r="H284" s="11">
        <f t="shared" si="32"/>
        <v>1</v>
      </c>
      <c r="I284" s="10">
        <f t="shared" si="38"/>
        <v>-56</v>
      </c>
      <c r="Q284" s="16">
        <f t="shared" si="34"/>
        <v>0</v>
      </c>
      <c r="R284" s="16">
        <f t="shared" si="35"/>
        <v>2</v>
      </c>
      <c r="S284" s="22">
        <f t="shared" si="36"/>
        <v>1</v>
      </c>
      <c r="T284" s="9">
        <f t="shared" si="37"/>
        <v>2</v>
      </c>
      <c r="U284" s="13">
        <f>HLOOKUP(C284,Q$4:$S284,A284,FALSE)</f>
        <v>6</v>
      </c>
    </row>
    <row r="285" spans="1:21" ht="17.25" customHeight="1">
      <c r="A285" s="19">
        <v>281</v>
      </c>
      <c r="B285" s="4">
        <v>34</v>
      </c>
      <c r="C285" s="21">
        <f t="shared" si="33"/>
        <v>3</v>
      </c>
      <c r="D285" s="28"/>
      <c r="E285" s="20" t="str">
        <f t="shared" si="39"/>
        <v>+</v>
      </c>
      <c r="F285" s="2" t="s">
        <v>8</v>
      </c>
      <c r="H285" s="11">
        <f t="shared" si="32"/>
        <v>-2</v>
      </c>
      <c r="I285" s="10">
        <f t="shared" si="38"/>
        <v>-58</v>
      </c>
      <c r="Q285" s="16">
        <f t="shared" si="34"/>
        <v>1</v>
      </c>
      <c r="R285" s="16">
        <f t="shared" si="35"/>
        <v>3</v>
      </c>
      <c r="S285" s="22">
        <f t="shared" si="36"/>
        <v>0</v>
      </c>
      <c r="T285" s="9">
        <f t="shared" si="37"/>
        <v>3</v>
      </c>
      <c r="U285" s="13">
        <f>HLOOKUP(C285,Q$4:$S285,A285,FALSE)</f>
        <v>1</v>
      </c>
    </row>
    <row r="286" spans="1:21" ht="17.25" customHeight="1">
      <c r="A286" s="19">
        <v>282</v>
      </c>
      <c r="B286" s="5">
        <v>13</v>
      </c>
      <c r="C286" s="21">
        <f t="shared" si="33"/>
        <v>2</v>
      </c>
      <c r="D286" s="28"/>
      <c r="E286" s="20" t="str">
        <f t="shared" si="39"/>
        <v>-</v>
      </c>
      <c r="F286" s="2" t="s">
        <v>8</v>
      </c>
      <c r="H286" s="11">
        <f t="shared" si="32"/>
        <v>-2</v>
      </c>
      <c r="I286" s="10">
        <f t="shared" si="38"/>
        <v>-60</v>
      </c>
      <c r="Q286" s="16">
        <f t="shared" si="34"/>
        <v>2</v>
      </c>
      <c r="R286" s="16">
        <f t="shared" si="35"/>
        <v>0</v>
      </c>
      <c r="S286" s="22">
        <f t="shared" si="36"/>
        <v>1</v>
      </c>
      <c r="T286" s="9">
        <f t="shared" si="37"/>
        <v>2</v>
      </c>
      <c r="U286" s="13">
        <f>HLOOKUP(C286,Q$4:$S286,A286,FALSE)</f>
        <v>3</v>
      </c>
    </row>
    <row r="287" spans="1:21" ht="17.25" customHeight="1">
      <c r="A287" s="19">
        <v>283</v>
      </c>
      <c r="B287" s="4">
        <v>34</v>
      </c>
      <c r="C287" s="21">
        <f t="shared" si="33"/>
        <v>3</v>
      </c>
      <c r="D287" s="28"/>
      <c r="E287" s="20" t="str">
        <f t="shared" si="39"/>
        <v>+</v>
      </c>
      <c r="F287" s="2" t="s">
        <v>4</v>
      </c>
      <c r="H287" s="11">
        <f t="shared" si="32"/>
        <v>1</v>
      </c>
      <c r="I287" s="10">
        <f t="shared" si="38"/>
        <v>-59</v>
      </c>
      <c r="Q287" s="16">
        <f t="shared" si="34"/>
        <v>3</v>
      </c>
      <c r="R287" s="16">
        <f t="shared" si="35"/>
        <v>1</v>
      </c>
      <c r="S287" s="22">
        <f t="shared" si="36"/>
        <v>0</v>
      </c>
      <c r="T287" s="9">
        <f t="shared" si="37"/>
        <v>3</v>
      </c>
      <c r="U287" s="13">
        <f>HLOOKUP(C287,Q$4:$S287,A287,FALSE)</f>
        <v>1</v>
      </c>
    </row>
    <row r="288" spans="1:21" ht="17.25" customHeight="1">
      <c r="A288" s="19">
        <v>284</v>
      </c>
      <c r="B288" s="4">
        <v>27</v>
      </c>
      <c r="C288" s="21">
        <f t="shared" si="33"/>
        <v>2</v>
      </c>
      <c r="D288" s="28"/>
      <c r="E288" s="20" t="str">
        <f t="shared" si="39"/>
        <v>+</v>
      </c>
      <c r="F288" s="2" t="s">
        <v>4</v>
      </c>
      <c r="H288" s="11">
        <f t="shared" si="32"/>
        <v>1</v>
      </c>
      <c r="I288" s="10">
        <f t="shared" si="38"/>
        <v>-58</v>
      </c>
      <c r="Q288" s="16">
        <f t="shared" si="34"/>
        <v>4</v>
      </c>
      <c r="R288" s="16">
        <f t="shared" si="35"/>
        <v>0</v>
      </c>
      <c r="S288" s="22">
        <f t="shared" si="36"/>
        <v>1</v>
      </c>
      <c r="T288" s="9">
        <f t="shared" si="37"/>
        <v>4</v>
      </c>
      <c r="U288" s="13">
        <f>HLOOKUP(C288,Q$4:$S288,A288,FALSE)</f>
        <v>1</v>
      </c>
    </row>
    <row r="289" spans="1:21" ht="17.25" customHeight="1">
      <c r="A289" s="19">
        <v>285</v>
      </c>
      <c r="B289" s="4">
        <v>12</v>
      </c>
      <c r="C289" s="21">
        <f t="shared" si="33"/>
        <v>3</v>
      </c>
      <c r="D289" s="28"/>
      <c r="E289" s="20" t="str">
        <f t="shared" si="39"/>
        <v>+</v>
      </c>
      <c r="F289" s="2" t="s">
        <v>8</v>
      </c>
      <c r="H289" s="11">
        <f t="shared" si="32"/>
        <v>-2</v>
      </c>
      <c r="I289" s="10">
        <f t="shared" si="38"/>
        <v>-60</v>
      </c>
      <c r="Q289" s="16">
        <f t="shared" si="34"/>
        <v>5</v>
      </c>
      <c r="R289" s="16">
        <f t="shared" si="35"/>
        <v>1</v>
      </c>
      <c r="S289" s="22">
        <f t="shared" si="36"/>
        <v>0</v>
      </c>
      <c r="T289" s="9">
        <f t="shared" si="37"/>
        <v>5</v>
      </c>
      <c r="U289" s="13">
        <f>HLOOKUP(C289,Q$4:$S289,A289,FALSE)</f>
        <v>1</v>
      </c>
    </row>
    <row r="290" spans="1:21" ht="17.25" customHeight="1">
      <c r="A290" s="19">
        <v>286</v>
      </c>
      <c r="B290" s="4">
        <v>5</v>
      </c>
      <c r="C290" s="21">
        <f t="shared" si="33"/>
        <v>2</v>
      </c>
      <c r="D290" s="28"/>
      <c r="E290" s="20" t="str">
        <f t="shared" si="39"/>
        <v>+</v>
      </c>
      <c r="F290" s="2" t="s">
        <v>4</v>
      </c>
      <c r="H290" s="11">
        <f t="shared" si="32"/>
        <v>1</v>
      </c>
      <c r="I290" s="10">
        <f t="shared" si="38"/>
        <v>-59</v>
      </c>
      <c r="Q290" s="16">
        <f t="shared" si="34"/>
        <v>6</v>
      </c>
      <c r="R290" s="16">
        <f t="shared" si="35"/>
        <v>0</v>
      </c>
      <c r="S290" s="22">
        <f t="shared" si="36"/>
        <v>1</v>
      </c>
      <c r="T290" s="9">
        <f t="shared" si="37"/>
        <v>6</v>
      </c>
      <c r="U290" s="13">
        <f>HLOOKUP(C290,Q$4:$S290,A290,FALSE)</f>
        <v>1</v>
      </c>
    </row>
    <row r="291" spans="1:21" ht="17.25" customHeight="1">
      <c r="A291" s="19">
        <v>287</v>
      </c>
      <c r="B291" s="4">
        <v>12</v>
      </c>
      <c r="C291" s="21">
        <f t="shared" si="33"/>
        <v>3</v>
      </c>
      <c r="D291" s="28"/>
      <c r="E291" s="20" t="str">
        <f t="shared" si="39"/>
        <v>+</v>
      </c>
      <c r="F291" s="2" t="s">
        <v>4</v>
      </c>
      <c r="H291" s="11">
        <f t="shared" si="32"/>
        <v>1</v>
      </c>
      <c r="I291" s="10">
        <f t="shared" si="38"/>
        <v>-58</v>
      </c>
      <c r="Q291" s="16">
        <f t="shared" si="34"/>
        <v>7</v>
      </c>
      <c r="R291" s="16">
        <f t="shared" si="35"/>
        <v>1</v>
      </c>
      <c r="S291" s="22">
        <f t="shared" si="36"/>
        <v>0</v>
      </c>
      <c r="T291" s="9">
        <f t="shared" si="37"/>
        <v>7</v>
      </c>
      <c r="U291" s="13">
        <f>HLOOKUP(C291,Q$4:$S291,A291,FALSE)</f>
        <v>1</v>
      </c>
    </row>
    <row r="292" spans="1:21" ht="17.25" customHeight="1">
      <c r="A292" s="19">
        <v>288</v>
      </c>
      <c r="B292" s="4">
        <v>16</v>
      </c>
      <c r="C292" s="21">
        <f t="shared" si="33"/>
        <v>2</v>
      </c>
      <c r="D292" s="28"/>
      <c r="E292" s="20" t="str">
        <f t="shared" si="39"/>
        <v>+</v>
      </c>
      <c r="F292" s="2" t="s">
        <v>4</v>
      </c>
      <c r="H292" s="11">
        <f t="shared" si="32"/>
        <v>1</v>
      </c>
      <c r="I292" s="10">
        <f t="shared" si="38"/>
        <v>-57</v>
      </c>
      <c r="Q292" s="16">
        <f t="shared" si="34"/>
        <v>8</v>
      </c>
      <c r="R292" s="16">
        <f t="shared" si="35"/>
        <v>0</v>
      </c>
      <c r="S292" s="22">
        <f t="shared" si="36"/>
        <v>1</v>
      </c>
      <c r="T292" s="9">
        <f t="shared" si="37"/>
        <v>8</v>
      </c>
      <c r="U292" s="13">
        <f>HLOOKUP(C292,Q$4:$S292,A292,FALSE)</f>
        <v>1</v>
      </c>
    </row>
    <row r="293" spans="1:21" ht="17.25" customHeight="1">
      <c r="A293" s="19">
        <v>289</v>
      </c>
      <c r="B293" s="4">
        <v>27</v>
      </c>
      <c r="C293" s="21">
        <f t="shared" si="33"/>
        <v>2</v>
      </c>
      <c r="D293" s="28"/>
      <c r="E293" s="20" t="str">
        <f t="shared" si="39"/>
        <v>+</v>
      </c>
      <c r="F293" s="2" t="s">
        <v>4</v>
      </c>
      <c r="H293" s="11">
        <f t="shared" si="32"/>
        <v>1</v>
      </c>
      <c r="I293" s="10">
        <f t="shared" si="38"/>
        <v>-56</v>
      </c>
      <c r="Q293" s="16">
        <f t="shared" si="34"/>
        <v>9</v>
      </c>
      <c r="R293" s="16">
        <f t="shared" si="35"/>
        <v>0</v>
      </c>
      <c r="S293" s="22">
        <f t="shared" si="36"/>
        <v>2</v>
      </c>
      <c r="T293" s="9">
        <f t="shared" si="37"/>
        <v>9</v>
      </c>
      <c r="U293" s="13">
        <f>HLOOKUP(C293,Q$4:$S293,A293,FALSE)</f>
        <v>0</v>
      </c>
    </row>
    <row r="294" spans="1:21" ht="17.25" customHeight="1">
      <c r="A294" s="19">
        <v>290</v>
      </c>
      <c r="B294" s="4">
        <v>16</v>
      </c>
      <c r="C294" s="21">
        <f t="shared" si="33"/>
        <v>2</v>
      </c>
      <c r="D294" s="28"/>
      <c r="E294" s="20" t="str">
        <f t="shared" si="39"/>
        <v>+</v>
      </c>
      <c r="F294" s="2" t="s">
        <v>4</v>
      </c>
      <c r="H294" s="11">
        <f t="shared" si="32"/>
        <v>1</v>
      </c>
      <c r="I294" s="10">
        <f t="shared" si="38"/>
        <v>-55</v>
      </c>
      <c r="Q294" s="16">
        <f t="shared" si="34"/>
        <v>10</v>
      </c>
      <c r="R294" s="16">
        <f t="shared" si="35"/>
        <v>0</v>
      </c>
      <c r="S294" s="22">
        <f t="shared" si="36"/>
        <v>3</v>
      </c>
      <c r="T294" s="9">
        <f t="shared" si="37"/>
        <v>10</v>
      </c>
      <c r="U294" s="13">
        <f>HLOOKUP(C294,Q$4:$S294,A294,FALSE)</f>
        <v>0</v>
      </c>
    </row>
    <row r="295" spans="1:21" ht="17.25" customHeight="1">
      <c r="A295" s="19">
        <v>291</v>
      </c>
      <c r="B295" s="4">
        <v>1</v>
      </c>
      <c r="C295" s="21">
        <f t="shared" si="33"/>
        <v>1</v>
      </c>
      <c r="D295" s="28"/>
      <c r="E295" s="20" t="str">
        <f t="shared" si="39"/>
        <v>-</v>
      </c>
      <c r="F295" s="2" t="s">
        <v>4</v>
      </c>
      <c r="H295" s="11">
        <f t="shared" si="32"/>
        <v>1</v>
      </c>
      <c r="I295" s="10">
        <f t="shared" si="38"/>
        <v>-54</v>
      </c>
      <c r="Q295" s="16">
        <f t="shared" si="34"/>
        <v>0</v>
      </c>
      <c r="R295" s="16">
        <f t="shared" si="35"/>
        <v>1</v>
      </c>
      <c r="S295" s="22">
        <f t="shared" si="36"/>
        <v>4</v>
      </c>
      <c r="T295" s="9">
        <f t="shared" si="37"/>
        <v>4</v>
      </c>
      <c r="U295" s="13">
        <f>HLOOKUP(C295,Q$4:$S295,A295,FALSE)</f>
        <v>10</v>
      </c>
    </row>
    <row r="296" spans="1:21" ht="17.25" customHeight="1">
      <c r="A296" s="19">
        <v>292</v>
      </c>
      <c r="B296" s="5">
        <v>6</v>
      </c>
      <c r="C296" s="21">
        <f t="shared" si="33"/>
        <v>3</v>
      </c>
      <c r="D296" s="28"/>
      <c r="E296" s="20" t="str">
        <f t="shared" si="39"/>
        <v>-</v>
      </c>
      <c r="F296" s="2" t="s">
        <v>4</v>
      </c>
      <c r="H296" s="11">
        <f t="shared" si="32"/>
        <v>1</v>
      </c>
      <c r="I296" s="10">
        <f t="shared" si="38"/>
        <v>-53</v>
      </c>
      <c r="Q296" s="16">
        <f t="shared" si="34"/>
        <v>1</v>
      </c>
      <c r="R296" s="16">
        <f t="shared" si="35"/>
        <v>2</v>
      </c>
      <c r="S296" s="22">
        <f t="shared" si="36"/>
        <v>0</v>
      </c>
      <c r="T296" s="9">
        <f t="shared" si="37"/>
        <v>2</v>
      </c>
      <c r="U296" s="13">
        <f>HLOOKUP(C296,Q$4:$S296,A296,FALSE)</f>
        <v>4</v>
      </c>
    </row>
    <row r="297" spans="1:21" ht="17.25" customHeight="1">
      <c r="A297" s="19">
        <v>293</v>
      </c>
      <c r="B297" s="5">
        <v>22</v>
      </c>
      <c r="C297" s="21">
        <f t="shared" si="33"/>
        <v>2</v>
      </c>
      <c r="D297" s="28"/>
      <c r="E297" s="20" t="str">
        <f t="shared" si="39"/>
        <v>-</v>
      </c>
      <c r="F297" s="2" t="s">
        <v>4</v>
      </c>
      <c r="H297" s="11">
        <f t="shared" si="32"/>
        <v>1</v>
      </c>
      <c r="I297" s="10">
        <f t="shared" si="38"/>
        <v>-52</v>
      </c>
      <c r="Q297" s="16">
        <f t="shared" si="34"/>
        <v>2</v>
      </c>
      <c r="R297" s="16">
        <f t="shared" si="35"/>
        <v>0</v>
      </c>
      <c r="S297" s="22">
        <f t="shared" si="36"/>
        <v>1</v>
      </c>
      <c r="T297" s="9">
        <f t="shared" si="37"/>
        <v>2</v>
      </c>
      <c r="U297" s="13">
        <f>HLOOKUP(C297,Q$4:$S297,A297,FALSE)</f>
        <v>2</v>
      </c>
    </row>
    <row r="298" spans="1:21" ht="17.25" customHeight="1">
      <c r="A298" s="19">
        <v>294</v>
      </c>
      <c r="B298" s="5">
        <v>29</v>
      </c>
      <c r="C298" s="21">
        <f t="shared" si="33"/>
        <v>1</v>
      </c>
      <c r="D298" s="28"/>
      <c r="E298" s="20" t="str">
        <f t="shared" si="39"/>
        <v>-</v>
      </c>
      <c r="F298" s="2" t="s">
        <v>4</v>
      </c>
      <c r="H298" s="11">
        <f t="shared" si="32"/>
        <v>1</v>
      </c>
      <c r="I298" s="10">
        <f t="shared" si="38"/>
        <v>-51</v>
      </c>
      <c r="Q298" s="16">
        <f t="shared" si="34"/>
        <v>0</v>
      </c>
      <c r="R298" s="16">
        <f t="shared" si="35"/>
        <v>1</v>
      </c>
      <c r="S298" s="22">
        <f t="shared" si="36"/>
        <v>2</v>
      </c>
      <c r="T298" s="9">
        <f t="shared" si="37"/>
        <v>2</v>
      </c>
      <c r="U298" s="13">
        <f>HLOOKUP(C298,Q$4:$S298,A298,FALSE)</f>
        <v>2</v>
      </c>
    </row>
    <row r="299" spans="1:21" ht="17.25" customHeight="1">
      <c r="A299" s="19">
        <v>295</v>
      </c>
      <c r="B299" s="5">
        <v>24</v>
      </c>
      <c r="C299" s="21">
        <f t="shared" si="33"/>
        <v>1</v>
      </c>
      <c r="D299" s="28"/>
      <c r="E299" s="20" t="str">
        <f t="shared" si="39"/>
        <v>+</v>
      </c>
      <c r="F299" s="2" t="s">
        <v>4</v>
      </c>
      <c r="H299" s="11">
        <f t="shared" si="32"/>
        <v>1</v>
      </c>
      <c r="I299" s="10">
        <f t="shared" si="38"/>
        <v>-50</v>
      </c>
      <c r="Q299" s="16">
        <f t="shared" si="34"/>
        <v>0</v>
      </c>
      <c r="R299" s="16">
        <f t="shared" si="35"/>
        <v>2</v>
      </c>
      <c r="S299" s="22">
        <f t="shared" si="36"/>
        <v>3</v>
      </c>
      <c r="T299" s="9">
        <f t="shared" si="37"/>
        <v>3</v>
      </c>
      <c r="U299" s="13">
        <f>HLOOKUP(C299,Q$4:$S299,A299,FALSE)</f>
        <v>0</v>
      </c>
    </row>
    <row r="300" spans="1:21" ht="17.25" customHeight="1">
      <c r="A300" s="19">
        <v>296</v>
      </c>
      <c r="B300" s="5">
        <v>15</v>
      </c>
      <c r="C300" s="21">
        <f t="shared" si="33"/>
        <v>1</v>
      </c>
      <c r="D300" s="28"/>
      <c r="E300" s="20" t="str">
        <f t="shared" si="39"/>
        <v>+</v>
      </c>
      <c r="F300" s="2" t="s">
        <v>4</v>
      </c>
      <c r="H300" s="11">
        <f t="shared" si="32"/>
        <v>1</v>
      </c>
      <c r="I300" s="10">
        <f t="shared" si="38"/>
        <v>-49</v>
      </c>
      <c r="Q300" s="16">
        <f t="shared" si="34"/>
        <v>0</v>
      </c>
      <c r="R300" s="16">
        <f t="shared" si="35"/>
        <v>3</v>
      </c>
      <c r="S300" s="22">
        <f t="shared" si="36"/>
        <v>4</v>
      </c>
      <c r="T300" s="9">
        <f t="shared" si="37"/>
        <v>4</v>
      </c>
      <c r="U300" s="13">
        <f>HLOOKUP(C300,Q$4:$S300,A300,FALSE)</f>
        <v>0</v>
      </c>
    </row>
    <row r="301" spans="1:21" ht="17.25" customHeight="1">
      <c r="A301" s="19">
        <v>297</v>
      </c>
      <c r="B301" s="4">
        <v>21</v>
      </c>
      <c r="C301" s="21">
        <f t="shared" si="33"/>
        <v>1</v>
      </c>
      <c r="D301" s="28"/>
      <c r="E301" s="20" t="str">
        <f t="shared" si="39"/>
        <v>+</v>
      </c>
      <c r="F301" s="2" t="s">
        <v>4</v>
      </c>
      <c r="H301" s="11">
        <f t="shared" si="32"/>
        <v>1</v>
      </c>
      <c r="I301" s="10">
        <f t="shared" si="38"/>
        <v>-48</v>
      </c>
      <c r="Q301" s="16">
        <f t="shared" si="34"/>
        <v>0</v>
      </c>
      <c r="R301" s="16">
        <f t="shared" si="35"/>
        <v>4</v>
      </c>
      <c r="S301" s="22">
        <f t="shared" si="36"/>
        <v>5</v>
      </c>
      <c r="T301" s="9">
        <f t="shared" si="37"/>
        <v>5</v>
      </c>
      <c r="U301" s="13">
        <f>HLOOKUP(C301,Q$4:$S301,A301,FALSE)</f>
        <v>0</v>
      </c>
    </row>
    <row r="302" spans="1:21" ht="17.25" customHeight="1">
      <c r="A302" s="19">
        <v>298</v>
      </c>
      <c r="B302" s="5">
        <v>17</v>
      </c>
      <c r="C302" s="21">
        <f t="shared" si="33"/>
        <v>3</v>
      </c>
      <c r="D302" s="28"/>
      <c r="E302" s="20" t="str">
        <f t="shared" si="39"/>
        <v>-</v>
      </c>
      <c r="F302" s="2" t="s">
        <v>4</v>
      </c>
      <c r="H302" s="11">
        <f t="shared" si="32"/>
        <v>1</v>
      </c>
      <c r="I302" s="10">
        <f t="shared" si="38"/>
        <v>-47</v>
      </c>
      <c r="Q302" s="16">
        <f t="shared" si="34"/>
        <v>1</v>
      </c>
      <c r="R302" s="16">
        <f t="shared" si="35"/>
        <v>5</v>
      </c>
      <c r="S302" s="22">
        <f t="shared" si="36"/>
        <v>0</v>
      </c>
      <c r="T302" s="9">
        <f t="shared" si="37"/>
        <v>5</v>
      </c>
      <c r="U302" s="13">
        <f>HLOOKUP(C302,Q$4:$S302,A302,FALSE)</f>
        <v>5</v>
      </c>
    </row>
    <row r="303" spans="1:21" ht="17.25" customHeight="1">
      <c r="A303" s="19">
        <v>299</v>
      </c>
      <c r="B303" s="4">
        <v>3</v>
      </c>
      <c r="C303" s="21">
        <f t="shared" si="33"/>
        <v>3</v>
      </c>
      <c r="D303" s="28"/>
      <c r="E303" s="20" t="str">
        <f t="shared" si="39"/>
        <v>+</v>
      </c>
      <c r="F303" s="2" t="s">
        <v>8</v>
      </c>
      <c r="H303" s="11">
        <f t="shared" si="32"/>
        <v>-2</v>
      </c>
      <c r="I303" s="10">
        <f t="shared" si="38"/>
        <v>-49</v>
      </c>
      <c r="Q303" s="16">
        <f t="shared" si="34"/>
        <v>2</v>
      </c>
      <c r="R303" s="16">
        <f t="shared" si="35"/>
        <v>6</v>
      </c>
      <c r="S303" s="22">
        <f t="shared" si="36"/>
        <v>0</v>
      </c>
      <c r="T303" s="9">
        <f t="shared" si="37"/>
        <v>6</v>
      </c>
      <c r="U303" s="13">
        <f>HLOOKUP(C303,Q$4:$S303,A303,FALSE)</f>
        <v>0</v>
      </c>
    </row>
    <row r="304" spans="1:21" ht="17.25" customHeight="1">
      <c r="A304" s="19">
        <v>300</v>
      </c>
      <c r="B304" s="4">
        <v>30</v>
      </c>
      <c r="C304" s="21">
        <f t="shared" si="33"/>
        <v>2</v>
      </c>
      <c r="D304" s="28"/>
      <c r="E304" s="20" t="str">
        <f t="shared" si="39"/>
        <v>-</v>
      </c>
      <c r="F304" s="2" t="s">
        <v>8</v>
      </c>
      <c r="H304" s="11">
        <f t="shared" si="32"/>
        <v>-2</v>
      </c>
      <c r="I304" s="10">
        <f t="shared" si="38"/>
        <v>-51</v>
      </c>
      <c r="Q304" s="16">
        <f t="shared" si="34"/>
        <v>3</v>
      </c>
      <c r="R304" s="16">
        <f t="shared" si="35"/>
        <v>0</v>
      </c>
      <c r="S304" s="22">
        <f t="shared" si="36"/>
        <v>1</v>
      </c>
      <c r="T304" s="9">
        <f t="shared" si="37"/>
        <v>3</v>
      </c>
      <c r="U304" s="13">
        <f>HLOOKUP(C304,Q$4:$S304,A304,FALSE)</f>
        <v>6</v>
      </c>
    </row>
    <row r="305" spans="1:21" ht="17.25" customHeight="1">
      <c r="A305" s="19">
        <v>301</v>
      </c>
      <c r="B305" s="4">
        <v>19</v>
      </c>
      <c r="C305" s="21">
        <f t="shared" si="33"/>
        <v>2</v>
      </c>
      <c r="D305" s="28"/>
      <c r="E305" s="20" t="str">
        <f t="shared" si="39"/>
        <v>+</v>
      </c>
      <c r="F305" s="2" t="s">
        <v>8</v>
      </c>
      <c r="H305" s="11">
        <f t="shared" si="32"/>
        <v>-2</v>
      </c>
      <c r="I305" s="10">
        <f t="shared" si="38"/>
        <v>-53</v>
      </c>
      <c r="Q305" s="16">
        <f t="shared" si="34"/>
        <v>4</v>
      </c>
      <c r="R305" s="16">
        <f t="shared" si="35"/>
        <v>0</v>
      </c>
      <c r="S305" s="22">
        <f t="shared" si="36"/>
        <v>2</v>
      </c>
      <c r="T305" s="9">
        <f t="shared" si="37"/>
        <v>4</v>
      </c>
      <c r="U305" s="13">
        <f>HLOOKUP(C305,Q$4:$S305,A305,FALSE)</f>
        <v>0</v>
      </c>
    </row>
    <row r="306" spans="1:21" ht="17.25" customHeight="1">
      <c r="A306" s="19">
        <v>302</v>
      </c>
      <c r="B306" s="5">
        <v>28</v>
      </c>
      <c r="C306" s="21">
        <f t="shared" si="33"/>
        <v>3</v>
      </c>
      <c r="D306" s="28"/>
      <c r="E306" s="20" t="str">
        <f t="shared" si="39"/>
        <v>+</v>
      </c>
      <c r="F306" s="2" t="s">
        <v>8</v>
      </c>
      <c r="H306" s="11">
        <f t="shared" si="32"/>
        <v>-2</v>
      </c>
      <c r="I306" s="10">
        <f t="shared" si="38"/>
        <v>-55</v>
      </c>
      <c r="Q306" s="16">
        <f t="shared" si="34"/>
        <v>5</v>
      </c>
      <c r="R306" s="16">
        <f t="shared" si="35"/>
        <v>1</v>
      </c>
      <c r="S306" s="22">
        <f t="shared" si="36"/>
        <v>0</v>
      </c>
      <c r="T306" s="9">
        <f t="shared" si="37"/>
        <v>5</v>
      </c>
      <c r="U306" s="13">
        <f>HLOOKUP(C306,Q$4:$S306,A306,FALSE)</f>
        <v>2</v>
      </c>
    </row>
    <row r="307" spans="1:21" ht="17.25" customHeight="1">
      <c r="A307" s="19">
        <v>303</v>
      </c>
      <c r="B307" s="5">
        <v>13</v>
      </c>
      <c r="C307" s="21">
        <f t="shared" si="33"/>
        <v>2</v>
      </c>
      <c r="D307" s="28"/>
      <c r="E307" s="20" t="str">
        <f t="shared" si="39"/>
        <v>+</v>
      </c>
      <c r="F307" s="2" t="s">
        <v>8</v>
      </c>
      <c r="H307" s="11">
        <f t="shared" si="32"/>
        <v>-2</v>
      </c>
      <c r="I307" s="10">
        <f t="shared" si="38"/>
        <v>-57</v>
      </c>
      <c r="Q307" s="16">
        <f t="shared" si="34"/>
        <v>6</v>
      </c>
      <c r="R307" s="16">
        <f t="shared" si="35"/>
        <v>0</v>
      </c>
      <c r="S307" s="22">
        <f t="shared" si="36"/>
        <v>1</v>
      </c>
      <c r="T307" s="9">
        <f t="shared" si="37"/>
        <v>6</v>
      </c>
      <c r="U307" s="13">
        <f>HLOOKUP(C307,Q$4:$S307,A307,FALSE)</f>
        <v>1</v>
      </c>
    </row>
    <row r="308" spans="1:21" ht="17.25" customHeight="1">
      <c r="A308" s="19">
        <v>304</v>
      </c>
      <c r="B308" s="4">
        <v>30</v>
      </c>
      <c r="C308" s="21">
        <f t="shared" si="33"/>
        <v>2</v>
      </c>
      <c r="D308" s="28"/>
      <c r="E308" s="20" t="str">
        <f t="shared" si="39"/>
        <v>+</v>
      </c>
      <c r="F308" s="2" t="s">
        <v>4</v>
      </c>
      <c r="H308" s="11">
        <f t="shared" si="32"/>
        <v>1</v>
      </c>
      <c r="I308" s="10">
        <f t="shared" si="38"/>
        <v>-56</v>
      </c>
      <c r="Q308" s="16">
        <f t="shared" si="34"/>
        <v>7</v>
      </c>
      <c r="R308" s="16">
        <f t="shared" si="35"/>
        <v>0</v>
      </c>
      <c r="S308" s="22">
        <f t="shared" si="36"/>
        <v>2</v>
      </c>
      <c r="T308" s="9">
        <f t="shared" si="37"/>
        <v>7</v>
      </c>
      <c r="U308" s="13">
        <f>HLOOKUP(C308,Q$4:$S308,A308,FALSE)</f>
        <v>0</v>
      </c>
    </row>
    <row r="309" spans="1:21" ht="17.25" customHeight="1">
      <c r="A309" s="19">
        <v>305</v>
      </c>
      <c r="B309" s="4">
        <v>12</v>
      </c>
      <c r="C309" s="21">
        <f t="shared" si="33"/>
        <v>3</v>
      </c>
      <c r="D309" s="28"/>
      <c r="E309" s="20" t="str">
        <f t="shared" si="39"/>
        <v>+</v>
      </c>
      <c r="F309" s="2" t="s">
        <v>4</v>
      </c>
      <c r="H309" s="11">
        <f t="shared" si="32"/>
        <v>1</v>
      </c>
      <c r="I309" s="10">
        <f t="shared" si="38"/>
        <v>-55</v>
      </c>
      <c r="Q309" s="16">
        <f t="shared" si="34"/>
        <v>8</v>
      </c>
      <c r="R309" s="16">
        <f t="shared" si="35"/>
        <v>1</v>
      </c>
      <c r="S309" s="22">
        <f t="shared" si="36"/>
        <v>0</v>
      </c>
      <c r="T309" s="9">
        <f t="shared" si="37"/>
        <v>8</v>
      </c>
      <c r="U309" s="13">
        <f>HLOOKUP(C309,Q$4:$S309,A309,FALSE)</f>
        <v>2</v>
      </c>
    </row>
    <row r="310" spans="1:21" ht="17.25" customHeight="1">
      <c r="A310" s="19">
        <v>306</v>
      </c>
      <c r="B310" s="5">
        <v>8</v>
      </c>
      <c r="C310" s="21">
        <f t="shared" si="33"/>
        <v>2</v>
      </c>
      <c r="D310" s="28"/>
      <c r="E310" s="20" t="str">
        <f t="shared" si="39"/>
        <v>+</v>
      </c>
      <c r="F310" s="2" t="s">
        <v>4</v>
      </c>
      <c r="H310" s="11">
        <f t="shared" si="32"/>
        <v>1</v>
      </c>
      <c r="I310" s="10">
        <f t="shared" si="38"/>
        <v>-54</v>
      </c>
      <c r="Q310" s="16">
        <f t="shared" si="34"/>
        <v>9</v>
      </c>
      <c r="R310" s="16">
        <f t="shared" si="35"/>
        <v>0</v>
      </c>
      <c r="S310" s="22">
        <f t="shared" si="36"/>
        <v>1</v>
      </c>
      <c r="T310" s="9">
        <f t="shared" si="37"/>
        <v>9</v>
      </c>
      <c r="U310" s="13">
        <f>HLOOKUP(C310,Q$4:$S310,A310,FALSE)</f>
        <v>1</v>
      </c>
    </row>
    <row r="311" spans="1:21" ht="17.25" customHeight="1">
      <c r="A311" s="19">
        <v>307</v>
      </c>
      <c r="B311" s="5">
        <v>22</v>
      </c>
      <c r="C311" s="21">
        <f t="shared" si="33"/>
        <v>2</v>
      </c>
      <c r="D311" s="28"/>
      <c r="E311" s="20" t="str">
        <f t="shared" si="39"/>
        <v>+</v>
      </c>
      <c r="F311" s="2" t="s">
        <v>8</v>
      </c>
      <c r="H311" s="11">
        <f t="shared" si="32"/>
        <v>-2</v>
      </c>
      <c r="I311" s="10">
        <f t="shared" si="38"/>
        <v>-56</v>
      </c>
      <c r="Q311" s="16">
        <f t="shared" si="34"/>
        <v>10</v>
      </c>
      <c r="R311" s="16">
        <f t="shared" si="35"/>
        <v>0</v>
      </c>
      <c r="S311" s="22">
        <f t="shared" si="36"/>
        <v>2</v>
      </c>
      <c r="T311" s="9">
        <f t="shared" si="37"/>
        <v>10</v>
      </c>
      <c r="U311" s="13">
        <f>HLOOKUP(C311,Q$4:$S311,A311,FALSE)</f>
        <v>0</v>
      </c>
    </row>
    <row r="312" spans="1:21" ht="17.25" customHeight="1">
      <c r="A312" s="19">
        <v>308</v>
      </c>
      <c r="B312" s="4">
        <v>32</v>
      </c>
      <c r="C312" s="21">
        <f t="shared" si="33"/>
        <v>1</v>
      </c>
      <c r="D312" s="28"/>
      <c r="E312" s="20" t="str">
        <f t="shared" si="39"/>
        <v>-</v>
      </c>
      <c r="F312" s="2" t="s">
        <v>4</v>
      </c>
      <c r="H312" s="11">
        <f t="shared" si="32"/>
        <v>1</v>
      </c>
      <c r="I312" s="10">
        <f t="shared" si="38"/>
        <v>-55</v>
      </c>
      <c r="Q312" s="16">
        <f t="shared" si="34"/>
        <v>0</v>
      </c>
      <c r="R312" s="16">
        <f t="shared" si="35"/>
        <v>1</v>
      </c>
      <c r="S312" s="22">
        <f t="shared" si="36"/>
        <v>3</v>
      </c>
      <c r="T312" s="9">
        <f t="shared" si="37"/>
        <v>3</v>
      </c>
      <c r="U312" s="13">
        <f>HLOOKUP(C312,Q$4:$S312,A312,FALSE)</f>
        <v>10</v>
      </c>
    </row>
    <row r="313" spans="1:21" ht="17.25" customHeight="1">
      <c r="A313" s="19">
        <v>309</v>
      </c>
      <c r="B313" s="4">
        <v>5</v>
      </c>
      <c r="C313" s="21">
        <f t="shared" si="33"/>
        <v>2</v>
      </c>
      <c r="D313" s="28"/>
      <c r="E313" s="20" t="str">
        <f t="shared" si="39"/>
        <v>+</v>
      </c>
      <c r="F313" s="2" t="s">
        <v>8</v>
      </c>
      <c r="H313" s="11">
        <f t="shared" si="32"/>
        <v>-2</v>
      </c>
      <c r="I313" s="10">
        <f t="shared" si="38"/>
        <v>-57</v>
      </c>
      <c r="Q313" s="16">
        <f t="shared" si="34"/>
        <v>1</v>
      </c>
      <c r="R313" s="16">
        <f t="shared" si="35"/>
        <v>0</v>
      </c>
      <c r="S313" s="22">
        <f t="shared" si="36"/>
        <v>4</v>
      </c>
      <c r="T313" s="9">
        <f t="shared" si="37"/>
        <v>4</v>
      </c>
      <c r="U313" s="13">
        <f>HLOOKUP(C313,Q$4:$S313,A313,FALSE)</f>
        <v>1</v>
      </c>
    </row>
    <row r="314" spans="1:21" ht="17.25" customHeight="1">
      <c r="A314" s="19">
        <v>310</v>
      </c>
      <c r="B314" s="4">
        <v>34</v>
      </c>
      <c r="C314" s="21">
        <f t="shared" si="33"/>
        <v>3</v>
      </c>
      <c r="D314" s="28"/>
      <c r="E314" s="20" t="str">
        <f t="shared" si="39"/>
        <v>-</v>
      </c>
      <c r="F314" s="2" t="s">
        <v>4</v>
      </c>
      <c r="H314" s="11">
        <f t="shared" si="32"/>
        <v>1</v>
      </c>
      <c r="I314" s="10">
        <f t="shared" si="38"/>
        <v>-56</v>
      </c>
      <c r="Q314" s="16">
        <f t="shared" si="34"/>
        <v>2</v>
      </c>
      <c r="R314" s="16">
        <f t="shared" si="35"/>
        <v>1</v>
      </c>
      <c r="S314" s="22">
        <f t="shared" si="36"/>
        <v>0</v>
      </c>
      <c r="T314" s="9">
        <f t="shared" si="37"/>
        <v>2</v>
      </c>
      <c r="U314" s="13">
        <f>HLOOKUP(C314,Q$4:$S314,A314,FALSE)</f>
        <v>4</v>
      </c>
    </row>
    <row r="315" spans="1:21" ht="17.25" customHeight="1">
      <c r="A315" s="19">
        <v>311</v>
      </c>
      <c r="B315" s="4">
        <v>18</v>
      </c>
      <c r="C315" s="21">
        <f t="shared" si="33"/>
        <v>1</v>
      </c>
      <c r="D315" s="28"/>
      <c r="E315" s="20" t="str">
        <f t="shared" si="39"/>
        <v>-</v>
      </c>
      <c r="F315" s="2" t="s">
        <v>4</v>
      </c>
      <c r="H315" s="11">
        <f t="shared" si="32"/>
        <v>1</v>
      </c>
      <c r="I315" s="10">
        <f t="shared" si="38"/>
        <v>-55</v>
      </c>
      <c r="Q315" s="16">
        <f t="shared" si="34"/>
        <v>0</v>
      </c>
      <c r="R315" s="16">
        <f t="shared" si="35"/>
        <v>2</v>
      </c>
      <c r="S315" s="22">
        <f t="shared" si="36"/>
        <v>1</v>
      </c>
      <c r="T315" s="9">
        <f t="shared" si="37"/>
        <v>2</v>
      </c>
      <c r="U315" s="13">
        <f>HLOOKUP(C315,Q$4:$S315,A315,FALSE)</f>
        <v>2</v>
      </c>
    </row>
    <row r="316" spans="1:21" ht="17.25" customHeight="1">
      <c r="A316" s="19">
        <v>312</v>
      </c>
      <c r="B316" s="4">
        <v>5</v>
      </c>
      <c r="C316" s="21">
        <f t="shared" si="33"/>
        <v>2</v>
      </c>
      <c r="D316" s="28"/>
      <c r="E316" s="20" t="str">
        <f t="shared" si="39"/>
        <v>-</v>
      </c>
      <c r="F316" s="2" t="s">
        <v>4</v>
      </c>
      <c r="H316" s="11">
        <f t="shared" si="32"/>
        <v>1</v>
      </c>
      <c r="I316" s="10">
        <f t="shared" si="38"/>
        <v>-54</v>
      </c>
      <c r="Q316" s="16">
        <f t="shared" si="34"/>
        <v>1</v>
      </c>
      <c r="R316" s="16">
        <f t="shared" si="35"/>
        <v>0</v>
      </c>
      <c r="S316" s="22">
        <f t="shared" si="36"/>
        <v>2</v>
      </c>
      <c r="T316" s="9">
        <f t="shared" si="37"/>
        <v>2</v>
      </c>
      <c r="U316" s="13">
        <f>HLOOKUP(C316,Q$4:$S316,A316,FALSE)</f>
        <v>2</v>
      </c>
    </row>
    <row r="317" spans="1:21" ht="17.25" customHeight="1">
      <c r="A317" s="19">
        <v>313</v>
      </c>
      <c r="B317" s="4">
        <v>16</v>
      </c>
      <c r="C317" s="21">
        <f t="shared" si="33"/>
        <v>2</v>
      </c>
      <c r="D317" s="28"/>
      <c r="E317" s="20" t="str">
        <f t="shared" si="39"/>
        <v>+</v>
      </c>
      <c r="F317" s="2" t="s">
        <v>4</v>
      </c>
      <c r="H317" s="11">
        <f t="shared" si="32"/>
        <v>1</v>
      </c>
      <c r="I317" s="10">
        <f t="shared" si="38"/>
        <v>-53</v>
      </c>
      <c r="Q317" s="16">
        <f t="shared" si="34"/>
        <v>2</v>
      </c>
      <c r="R317" s="16">
        <f t="shared" si="35"/>
        <v>0</v>
      </c>
      <c r="S317" s="22">
        <f t="shared" si="36"/>
        <v>3</v>
      </c>
      <c r="T317" s="9">
        <f t="shared" si="37"/>
        <v>3</v>
      </c>
      <c r="U317" s="13">
        <f>HLOOKUP(C317,Q$4:$S317,A317,FALSE)</f>
        <v>0</v>
      </c>
    </row>
    <row r="318" spans="1:21" ht="17.25" customHeight="1">
      <c r="A318" s="19">
        <v>314</v>
      </c>
      <c r="B318" s="4">
        <v>16</v>
      </c>
      <c r="C318" s="21">
        <f t="shared" si="33"/>
        <v>2</v>
      </c>
      <c r="D318" s="28"/>
      <c r="E318" s="20" t="str">
        <f t="shared" si="39"/>
        <v>+</v>
      </c>
      <c r="F318" s="2" t="s">
        <v>4</v>
      </c>
      <c r="H318" s="11">
        <f t="shared" si="32"/>
        <v>1</v>
      </c>
      <c r="I318" s="10">
        <f t="shared" si="38"/>
        <v>-52</v>
      </c>
      <c r="Q318" s="16">
        <f t="shared" si="34"/>
        <v>3</v>
      </c>
      <c r="R318" s="16">
        <f t="shared" si="35"/>
        <v>0</v>
      </c>
      <c r="S318" s="22">
        <f t="shared" si="36"/>
        <v>4</v>
      </c>
      <c r="T318" s="9">
        <f t="shared" si="37"/>
        <v>4</v>
      </c>
      <c r="U318" s="13">
        <f>HLOOKUP(C318,Q$4:$S318,A318,FALSE)</f>
        <v>0</v>
      </c>
    </row>
    <row r="319" spans="1:21" ht="17.25" customHeight="1">
      <c r="A319" s="19">
        <v>315</v>
      </c>
      <c r="B319" s="4">
        <v>30</v>
      </c>
      <c r="C319" s="21">
        <f t="shared" si="33"/>
        <v>2</v>
      </c>
      <c r="D319" s="28"/>
      <c r="E319" s="20" t="str">
        <f t="shared" si="39"/>
        <v>+</v>
      </c>
      <c r="F319" s="2" t="s">
        <v>4</v>
      </c>
      <c r="H319" s="11">
        <f t="shared" si="32"/>
        <v>1</v>
      </c>
      <c r="I319" s="10">
        <f t="shared" si="38"/>
        <v>-51</v>
      </c>
      <c r="Q319" s="16">
        <f t="shared" si="34"/>
        <v>4</v>
      </c>
      <c r="R319" s="16">
        <f t="shared" si="35"/>
        <v>0</v>
      </c>
      <c r="S319" s="22">
        <f t="shared" si="36"/>
        <v>5</v>
      </c>
      <c r="T319" s="9">
        <f t="shared" si="37"/>
        <v>5</v>
      </c>
      <c r="U319" s="13">
        <f>HLOOKUP(C319,Q$4:$S319,A319,FALSE)</f>
        <v>0</v>
      </c>
    </row>
    <row r="320" spans="1:21" ht="17.25" customHeight="1">
      <c r="A320" s="19">
        <v>316</v>
      </c>
      <c r="B320" s="5">
        <v>31</v>
      </c>
      <c r="C320" s="21">
        <f t="shared" si="33"/>
        <v>3</v>
      </c>
      <c r="D320" s="28"/>
      <c r="E320" s="20" t="str">
        <f t="shared" si="39"/>
        <v>-</v>
      </c>
      <c r="F320" s="2" t="s">
        <v>4</v>
      </c>
      <c r="H320" s="11">
        <f t="shared" si="32"/>
        <v>1</v>
      </c>
      <c r="I320" s="10">
        <f t="shared" si="38"/>
        <v>-50</v>
      </c>
      <c r="Q320" s="16">
        <f t="shared" si="34"/>
        <v>5</v>
      </c>
      <c r="R320" s="16">
        <f t="shared" si="35"/>
        <v>1</v>
      </c>
      <c r="S320" s="22">
        <f t="shared" si="36"/>
        <v>0</v>
      </c>
      <c r="T320" s="9">
        <f t="shared" si="37"/>
        <v>5</v>
      </c>
      <c r="U320" s="13">
        <f>HLOOKUP(C320,Q$4:$S320,A320,FALSE)</f>
        <v>5</v>
      </c>
    </row>
    <row r="321" spans="1:21" ht="17.25" customHeight="1">
      <c r="A321" s="19">
        <v>317</v>
      </c>
      <c r="B321" s="5">
        <v>17</v>
      </c>
      <c r="C321" s="21">
        <f t="shared" si="33"/>
        <v>3</v>
      </c>
      <c r="D321" s="28"/>
      <c r="E321" s="20" t="str">
        <f t="shared" si="39"/>
        <v>+</v>
      </c>
      <c r="F321" s="2" t="s">
        <v>8</v>
      </c>
      <c r="H321" s="11">
        <f t="shared" si="32"/>
        <v>-2</v>
      </c>
      <c r="I321" s="10">
        <f t="shared" si="38"/>
        <v>-52</v>
      </c>
      <c r="Q321" s="16">
        <f t="shared" si="34"/>
        <v>6</v>
      </c>
      <c r="R321" s="16">
        <f t="shared" si="35"/>
        <v>2</v>
      </c>
      <c r="S321" s="22">
        <f t="shared" si="36"/>
        <v>0</v>
      </c>
      <c r="T321" s="9">
        <f t="shared" si="37"/>
        <v>6</v>
      </c>
      <c r="U321" s="13">
        <f>HLOOKUP(C321,Q$4:$S321,A321,FALSE)</f>
        <v>0</v>
      </c>
    </row>
    <row r="322" spans="1:21" ht="17.25" customHeight="1">
      <c r="A322" s="19">
        <v>318</v>
      </c>
      <c r="B322" s="5">
        <v>20</v>
      </c>
      <c r="C322" s="21">
        <f t="shared" ref="C322:C385" si="40">VLOOKUP(B322,$N$1:$O$36,2,FALSE)</f>
        <v>3</v>
      </c>
      <c r="D322" s="28"/>
      <c r="E322" s="20" t="str">
        <f t="shared" si="39"/>
        <v>+</v>
      </c>
      <c r="F322" s="2" t="s">
        <v>4</v>
      </c>
      <c r="H322" s="11">
        <f t="shared" si="32"/>
        <v>1</v>
      </c>
      <c r="I322" s="10">
        <f t="shared" si="38"/>
        <v>-51</v>
      </c>
      <c r="Q322" s="16">
        <f t="shared" si="34"/>
        <v>7</v>
      </c>
      <c r="R322" s="16">
        <f t="shared" si="35"/>
        <v>3</v>
      </c>
      <c r="S322" s="22">
        <f t="shared" si="36"/>
        <v>0</v>
      </c>
      <c r="T322" s="9">
        <f t="shared" si="37"/>
        <v>7</v>
      </c>
      <c r="U322" s="13">
        <f>HLOOKUP(C322,Q$4:$S322,A322,FALSE)</f>
        <v>0</v>
      </c>
    </row>
    <row r="323" spans="1:21" ht="17.25" customHeight="1">
      <c r="A323" s="19">
        <v>319</v>
      </c>
      <c r="B323" s="4">
        <v>25</v>
      </c>
      <c r="C323" s="21">
        <f t="shared" si="40"/>
        <v>3</v>
      </c>
      <c r="D323" s="28"/>
      <c r="E323" s="20" t="str">
        <f t="shared" si="39"/>
        <v>+</v>
      </c>
      <c r="F323" s="2" t="s">
        <v>8</v>
      </c>
      <c r="H323" s="11">
        <f t="shared" si="32"/>
        <v>-2</v>
      </c>
      <c r="I323" s="10">
        <f t="shared" si="38"/>
        <v>-53</v>
      </c>
      <c r="Q323" s="16">
        <f t="shared" si="34"/>
        <v>8</v>
      </c>
      <c r="R323" s="16">
        <f t="shared" si="35"/>
        <v>4</v>
      </c>
      <c r="S323" s="22">
        <f t="shared" si="36"/>
        <v>0</v>
      </c>
      <c r="T323" s="9">
        <f t="shared" si="37"/>
        <v>8</v>
      </c>
      <c r="U323" s="13">
        <f>HLOOKUP(C323,Q$4:$S323,A323,FALSE)</f>
        <v>0</v>
      </c>
    </row>
    <row r="324" spans="1:21" ht="17.25" customHeight="1">
      <c r="A324" s="19">
        <v>320</v>
      </c>
      <c r="B324" s="4">
        <v>12</v>
      </c>
      <c r="C324" s="21">
        <f t="shared" si="40"/>
        <v>3</v>
      </c>
      <c r="D324" s="28"/>
      <c r="E324" s="20" t="str">
        <f t="shared" si="39"/>
        <v>+</v>
      </c>
      <c r="F324" s="2" t="s">
        <v>8</v>
      </c>
      <c r="H324" s="11">
        <f t="shared" si="32"/>
        <v>-2</v>
      </c>
      <c r="I324" s="10">
        <f t="shared" si="38"/>
        <v>-55</v>
      </c>
      <c r="Q324" s="16">
        <f t="shared" si="34"/>
        <v>9</v>
      </c>
      <c r="R324" s="16">
        <f t="shared" si="35"/>
        <v>5</v>
      </c>
      <c r="S324" s="22">
        <f t="shared" si="36"/>
        <v>0</v>
      </c>
      <c r="T324" s="9">
        <f t="shared" si="37"/>
        <v>9</v>
      </c>
      <c r="U324" s="13">
        <f>HLOOKUP(C324,Q$4:$S324,A324,FALSE)</f>
        <v>0</v>
      </c>
    </row>
    <row r="325" spans="1:21" ht="17.25" customHeight="1">
      <c r="A325" s="19">
        <v>321</v>
      </c>
      <c r="B325" s="5">
        <v>26</v>
      </c>
      <c r="C325" s="21">
        <f t="shared" si="40"/>
        <v>1</v>
      </c>
      <c r="D325" s="28"/>
      <c r="E325" s="20" t="str">
        <f t="shared" si="39"/>
        <v>-</v>
      </c>
      <c r="F325" s="2" t="s">
        <v>8</v>
      </c>
      <c r="H325" s="11">
        <f t="shared" si="32"/>
        <v>-2</v>
      </c>
      <c r="I325" s="10">
        <f t="shared" si="38"/>
        <v>-57</v>
      </c>
      <c r="Q325" s="16">
        <f t="shared" si="34"/>
        <v>0</v>
      </c>
      <c r="R325" s="16">
        <f t="shared" si="35"/>
        <v>6</v>
      </c>
      <c r="S325" s="22">
        <f t="shared" si="36"/>
        <v>1</v>
      </c>
      <c r="T325" s="9">
        <f t="shared" si="37"/>
        <v>6</v>
      </c>
      <c r="U325" s="13">
        <f>HLOOKUP(C325,Q$4:$S325,A325,FALSE)</f>
        <v>9</v>
      </c>
    </row>
    <row r="326" spans="1:21" ht="17.25" customHeight="1">
      <c r="A326" s="19">
        <v>322</v>
      </c>
      <c r="B326" s="4">
        <v>16</v>
      </c>
      <c r="C326" s="21">
        <f t="shared" si="40"/>
        <v>2</v>
      </c>
      <c r="D326" s="28"/>
      <c r="E326" s="20" t="str">
        <f t="shared" si="39"/>
        <v>-</v>
      </c>
      <c r="F326" s="2" t="s">
        <v>4</v>
      </c>
      <c r="H326" s="11">
        <f t="shared" si="32"/>
        <v>1</v>
      </c>
      <c r="I326" s="10">
        <f t="shared" si="38"/>
        <v>-56</v>
      </c>
      <c r="Q326" s="16">
        <f t="shared" ref="Q326:Q389" si="41">IF($C326=1,0,Q325+1)</f>
        <v>1</v>
      </c>
      <c r="R326" s="16">
        <f t="shared" ref="R326:R389" si="42">IF($C326=2,0,R325+1)</f>
        <v>0</v>
      </c>
      <c r="S326" s="22">
        <f t="shared" ref="S326:S389" si="43">IF($C326=3,0,S325+1)</f>
        <v>2</v>
      </c>
      <c r="T326" s="9">
        <f t="shared" ref="T326:T389" si="44">MAX(Q326:S326)</f>
        <v>2</v>
      </c>
      <c r="U326" s="13">
        <f>HLOOKUP(C326,Q$4:$S326,A326,FALSE)</f>
        <v>6</v>
      </c>
    </row>
    <row r="327" spans="1:21" ht="17.25" customHeight="1">
      <c r="A327" s="19">
        <v>323</v>
      </c>
      <c r="B327" s="4">
        <v>23</v>
      </c>
      <c r="C327" s="21">
        <f t="shared" si="40"/>
        <v>3</v>
      </c>
      <c r="D327" s="28"/>
      <c r="E327" s="20" t="str">
        <f t="shared" si="39"/>
        <v>-</v>
      </c>
      <c r="F327" s="2" t="s">
        <v>4</v>
      </c>
      <c r="H327" s="11">
        <f t="shared" si="32"/>
        <v>1</v>
      </c>
      <c r="I327" s="10">
        <f t="shared" ref="I327:I390" si="45">I326+H327</f>
        <v>-55</v>
      </c>
      <c r="Q327" s="16">
        <f t="shared" si="41"/>
        <v>2</v>
      </c>
      <c r="R327" s="16">
        <f t="shared" si="42"/>
        <v>1</v>
      </c>
      <c r="S327" s="22">
        <f t="shared" si="43"/>
        <v>0</v>
      </c>
      <c r="T327" s="9">
        <f t="shared" si="44"/>
        <v>2</v>
      </c>
      <c r="U327" s="13">
        <f>HLOOKUP(C327,Q$4:$S327,A327,FALSE)</f>
        <v>2</v>
      </c>
    </row>
    <row r="328" spans="1:21" ht="17.25" customHeight="1">
      <c r="A328" s="19">
        <v>324</v>
      </c>
      <c r="B328" s="5">
        <v>8</v>
      </c>
      <c r="C328" s="21">
        <f t="shared" si="40"/>
        <v>2</v>
      </c>
      <c r="D328" s="28"/>
      <c r="E328" s="20" t="str">
        <f t="shared" ref="E328:E391" si="46">IF(OR(U328=LARGE(Q327:S327,1)),"-","+")</f>
        <v>+</v>
      </c>
      <c r="F328" s="2" t="s">
        <v>4</v>
      </c>
      <c r="H328" s="11">
        <f t="shared" si="32"/>
        <v>1</v>
      </c>
      <c r="I328" s="10">
        <f t="shared" si="45"/>
        <v>-54</v>
      </c>
      <c r="Q328" s="16">
        <f t="shared" si="41"/>
        <v>3</v>
      </c>
      <c r="R328" s="16">
        <f t="shared" si="42"/>
        <v>0</v>
      </c>
      <c r="S328" s="22">
        <f t="shared" si="43"/>
        <v>1</v>
      </c>
      <c r="T328" s="9">
        <f t="shared" si="44"/>
        <v>3</v>
      </c>
      <c r="U328" s="13">
        <f>HLOOKUP(C328,Q$4:$S328,A328,FALSE)</f>
        <v>1</v>
      </c>
    </row>
    <row r="329" spans="1:21" ht="17.25" customHeight="1">
      <c r="A329" s="19">
        <v>325</v>
      </c>
      <c r="B329" s="5">
        <v>4</v>
      </c>
      <c r="C329" s="21">
        <f t="shared" si="40"/>
        <v>1</v>
      </c>
      <c r="D329" s="28"/>
      <c r="E329" s="20" t="str">
        <f t="shared" si="46"/>
        <v>-</v>
      </c>
      <c r="F329" s="2" t="s">
        <v>8</v>
      </c>
      <c r="H329" s="11">
        <f t="shared" si="32"/>
        <v>-2</v>
      </c>
      <c r="I329" s="10">
        <f t="shared" si="45"/>
        <v>-56</v>
      </c>
      <c r="Q329" s="16">
        <f t="shared" si="41"/>
        <v>0</v>
      </c>
      <c r="R329" s="16">
        <f t="shared" si="42"/>
        <v>1</v>
      </c>
      <c r="S329" s="22">
        <f t="shared" si="43"/>
        <v>2</v>
      </c>
      <c r="T329" s="9">
        <f t="shared" si="44"/>
        <v>2</v>
      </c>
      <c r="U329" s="13">
        <f>HLOOKUP(C329,Q$4:$S329,A329,FALSE)</f>
        <v>3</v>
      </c>
    </row>
    <row r="330" spans="1:21" ht="17.25" customHeight="1">
      <c r="A330" s="19">
        <v>326</v>
      </c>
      <c r="B330" s="5">
        <v>28</v>
      </c>
      <c r="C330" s="21">
        <f t="shared" si="40"/>
        <v>3</v>
      </c>
      <c r="D330" s="28"/>
      <c r="E330" s="20" t="str">
        <f t="shared" si="46"/>
        <v>-</v>
      </c>
      <c r="F330" s="2" t="s">
        <v>4</v>
      </c>
      <c r="H330" s="11">
        <f t="shared" si="32"/>
        <v>1</v>
      </c>
      <c r="I330" s="10">
        <f t="shared" si="45"/>
        <v>-55</v>
      </c>
      <c r="Q330" s="16">
        <f t="shared" si="41"/>
        <v>1</v>
      </c>
      <c r="R330" s="16">
        <f t="shared" si="42"/>
        <v>2</v>
      </c>
      <c r="S330" s="22">
        <f t="shared" si="43"/>
        <v>0</v>
      </c>
      <c r="T330" s="9">
        <f t="shared" si="44"/>
        <v>2</v>
      </c>
      <c r="U330" s="13">
        <f>HLOOKUP(C330,Q$4:$S330,A330,FALSE)</f>
        <v>2</v>
      </c>
    </row>
    <row r="331" spans="1:21" ht="17.25" customHeight="1">
      <c r="A331" s="19">
        <v>327</v>
      </c>
      <c r="B331" s="4">
        <v>16</v>
      </c>
      <c r="C331" s="21">
        <f t="shared" si="40"/>
        <v>2</v>
      </c>
      <c r="D331" s="28"/>
      <c r="E331" s="20" t="str">
        <f t="shared" si="46"/>
        <v>-</v>
      </c>
      <c r="F331" s="2" t="s">
        <v>4</v>
      </c>
      <c r="H331" s="11">
        <f t="shared" si="32"/>
        <v>1</v>
      </c>
      <c r="I331" s="10">
        <f t="shared" si="45"/>
        <v>-54</v>
      </c>
      <c r="Q331" s="16">
        <f t="shared" si="41"/>
        <v>2</v>
      </c>
      <c r="R331" s="16">
        <f t="shared" si="42"/>
        <v>0</v>
      </c>
      <c r="S331" s="22">
        <f t="shared" si="43"/>
        <v>1</v>
      </c>
      <c r="T331" s="9">
        <f t="shared" si="44"/>
        <v>2</v>
      </c>
      <c r="U331" s="13">
        <f>HLOOKUP(C331,Q$4:$S331,A331,FALSE)</f>
        <v>2</v>
      </c>
    </row>
    <row r="332" spans="1:21" ht="17.25" customHeight="1">
      <c r="A332" s="19">
        <v>328</v>
      </c>
      <c r="B332" s="5">
        <v>6</v>
      </c>
      <c r="C332" s="21">
        <f t="shared" si="40"/>
        <v>3</v>
      </c>
      <c r="D332" s="28"/>
      <c r="E332" s="20" t="str">
        <f t="shared" si="46"/>
        <v>+</v>
      </c>
      <c r="F332" s="2" t="s">
        <v>4</v>
      </c>
      <c r="H332" s="11">
        <f t="shared" si="32"/>
        <v>1</v>
      </c>
      <c r="I332" s="10">
        <f t="shared" si="45"/>
        <v>-53</v>
      </c>
      <c r="Q332" s="16">
        <f t="shared" si="41"/>
        <v>3</v>
      </c>
      <c r="R332" s="16">
        <f t="shared" si="42"/>
        <v>1</v>
      </c>
      <c r="S332" s="22">
        <f t="shared" si="43"/>
        <v>0</v>
      </c>
      <c r="T332" s="9">
        <f t="shared" si="44"/>
        <v>3</v>
      </c>
      <c r="U332" s="13">
        <f>HLOOKUP(C332,Q$4:$S332,A332,FALSE)</f>
        <v>1</v>
      </c>
    </row>
    <row r="333" spans="1:21" ht="17.25" customHeight="1">
      <c r="A333" s="19">
        <v>329</v>
      </c>
      <c r="B333" s="5">
        <v>28</v>
      </c>
      <c r="C333" s="21">
        <f t="shared" si="40"/>
        <v>3</v>
      </c>
      <c r="D333" s="28"/>
      <c r="E333" s="20" t="str">
        <f t="shared" si="46"/>
        <v>+</v>
      </c>
      <c r="F333" s="2" t="s">
        <v>4</v>
      </c>
      <c r="H333" s="11">
        <f t="shared" si="32"/>
        <v>1</v>
      </c>
      <c r="I333" s="10">
        <f t="shared" si="45"/>
        <v>-52</v>
      </c>
      <c r="Q333" s="16">
        <f t="shared" si="41"/>
        <v>4</v>
      </c>
      <c r="R333" s="16">
        <f t="shared" si="42"/>
        <v>2</v>
      </c>
      <c r="S333" s="22">
        <f t="shared" si="43"/>
        <v>0</v>
      </c>
      <c r="T333" s="9">
        <f t="shared" si="44"/>
        <v>4</v>
      </c>
      <c r="U333" s="13">
        <f>HLOOKUP(C333,Q$4:$S333,A333,FALSE)</f>
        <v>0</v>
      </c>
    </row>
    <row r="334" spans="1:21" ht="17.25" customHeight="1">
      <c r="A334" s="19">
        <v>330</v>
      </c>
      <c r="B334" s="5">
        <v>2</v>
      </c>
      <c r="C334" s="21">
        <f t="shared" si="40"/>
        <v>2</v>
      </c>
      <c r="D334" s="28"/>
      <c r="E334" s="20" t="str">
        <f t="shared" si="46"/>
        <v>+</v>
      </c>
      <c r="F334" s="2" t="s">
        <v>8</v>
      </c>
      <c r="H334" s="11">
        <f t="shared" si="32"/>
        <v>-2</v>
      </c>
      <c r="I334" s="10">
        <f t="shared" si="45"/>
        <v>-54</v>
      </c>
      <c r="Q334" s="16">
        <f t="shared" si="41"/>
        <v>5</v>
      </c>
      <c r="R334" s="16">
        <f t="shared" si="42"/>
        <v>0</v>
      </c>
      <c r="S334" s="22">
        <f t="shared" si="43"/>
        <v>1</v>
      </c>
      <c r="T334" s="9">
        <f t="shared" si="44"/>
        <v>5</v>
      </c>
      <c r="U334" s="13">
        <f>HLOOKUP(C334,Q$4:$S334,A334,FALSE)</f>
        <v>2</v>
      </c>
    </row>
    <row r="335" spans="1:21" ht="17.25" customHeight="1">
      <c r="A335" s="19">
        <v>331</v>
      </c>
      <c r="B335" s="5">
        <v>6</v>
      </c>
      <c r="C335" s="21">
        <f t="shared" si="40"/>
        <v>3</v>
      </c>
      <c r="D335" s="28"/>
      <c r="E335" s="20" t="str">
        <f t="shared" si="46"/>
        <v>+</v>
      </c>
      <c r="F335" s="2" t="s">
        <v>8</v>
      </c>
      <c r="H335" s="11">
        <f t="shared" si="32"/>
        <v>-2</v>
      </c>
      <c r="I335" s="10">
        <f t="shared" si="45"/>
        <v>-56</v>
      </c>
      <c r="Q335" s="16">
        <f t="shared" si="41"/>
        <v>6</v>
      </c>
      <c r="R335" s="16">
        <f t="shared" si="42"/>
        <v>1</v>
      </c>
      <c r="S335" s="22">
        <f t="shared" si="43"/>
        <v>0</v>
      </c>
      <c r="T335" s="9">
        <f t="shared" si="44"/>
        <v>6</v>
      </c>
      <c r="U335" s="13">
        <f>HLOOKUP(C335,Q$4:$S335,A335,FALSE)</f>
        <v>1</v>
      </c>
    </row>
    <row r="336" spans="1:21" ht="17.25" customHeight="1">
      <c r="A336" s="19">
        <v>332</v>
      </c>
      <c r="B336" s="4">
        <v>14</v>
      </c>
      <c r="C336" s="21">
        <f t="shared" si="40"/>
        <v>3</v>
      </c>
      <c r="D336" s="28"/>
      <c r="E336" s="20" t="str">
        <f t="shared" si="46"/>
        <v>+</v>
      </c>
      <c r="F336" s="2" t="s">
        <v>8</v>
      </c>
      <c r="H336" s="11">
        <f t="shared" si="32"/>
        <v>-2</v>
      </c>
      <c r="I336" s="10">
        <f t="shared" si="45"/>
        <v>-58</v>
      </c>
      <c r="Q336" s="16">
        <f t="shared" si="41"/>
        <v>7</v>
      </c>
      <c r="R336" s="16">
        <f t="shared" si="42"/>
        <v>2</v>
      </c>
      <c r="S336" s="22">
        <f t="shared" si="43"/>
        <v>0</v>
      </c>
      <c r="T336" s="9">
        <f t="shared" si="44"/>
        <v>7</v>
      </c>
      <c r="U336" s="13">
        <f>HLOOKUP(C336,Q$4:$S336,A336,FALSE)</f>
        <v>0</v>
      </c>
    </row>
    <row r="337" spans="1:21" ht="17.25" customHeight="1">
      <c r="A337" s="19">
        <v>333</v>
      </c>
      <c r="B337" s="4">
        <v>5</v>
      </c>
      <c r="C337" s="21">
        <f t="shared" si="40"/>
        <v>2</v>
      </c>
      <c r="D337" s="28"/>
      <c r="E337" s="20" t="str">
        <f t="shared" si="46"/>
        <v>+</v>
      </c>
      <c r="F337" s="2" t="s">
        <v>4</v>
      </c>
      <c r="H337" s="11">
        <f t="shared" si="32"/>
        <v>1</v>
      </c>
      <c r="I337" s="10">
        <f t="shared" si="45"/>
        <v>-57</v>
      </c>
      <c r="Q337" s="16">
        <f t="shared" si="41"/>
        <v>8</v>
      </c>
      <c r="R337" s="16">
        <f t="shared" si="42"/>
        <v>0</v>
      </c>
      <c r="S337" s="22">
        <f t="shared" si="43"/>
        <v>1</v>
      </c>
      <c r="T337" s="9">
        <f t="shared" si="44"/>
        <v>8</v>
      </c>
      <c r="U337" s="13">
        <f>HLOOKUP(C337,Q$4:$S337,A337,FALSE)</f>
        <v>2</v>
      </c>
    </row>
    <row r="338" spans="1:21" ht="17.25" customHeight="1">
      <c r="A338" s="19">
        <v>334</v>
      </c>
      <c r="B338" s="4">
        <v>3</v>
      </c>
      <c r="C338" s="21">
        <f t="shared" si="40"/>
        <v>3</v>
      </c>
      <c r="D338" s="28"/>
      <c r="E338" s="20" t="str">
        <f t="shared" si="46"/>
        <v>+</v>
      </c>
      <c r="F338" s="2" t="s">
        <v>8</v>
      </c>
      <c r="H338" s="11">
        <f t="shared" si="32"/>
        <v>-2</v>
      </c>
      <c r="I338" s="10">
        <f t="shared" si="45"/>
        <v>-59</v>
      </c>
      <c r="Q338" s="16">
        <f t="shared" si="41"/>
        <v>9</v>
      </c>
      <c r="R338" s="16">
        <f t="shared" si="42"/>
        <v>1</v>
      </c>
      <c r="S338" s="22">
        <f t="shared" si="43"/>
        <v>0</v>
      </c>
      <c r="T338" s="9">
        <f t="shared" si="44"/>
        <v>9</v>
      </c>
      <c r="U338" s="13">
        <f>HLOOKUP(C338,Q$4:$S338,A338,FALSE)</f>
        <v>1</v>
      </c>
    </row>
    <row r="339" spans="1:21" ht="17.25" customHeight="1">
      <c r="A339" s="19">
        <v>335</v>
      </c>
      <c r="B339" s="4">
        <v>5</v>
      </c>
      <c r="C339" s="21">
        <f t="shared" si="40"/>
        <v>2</v>
      </c>
      <c r="D339" s="28"/>
      <c r="E339" s="20" t="str">
        <f t="shared" si="46"/>
        <v>+</v>
      </c>
      <c r="F339" s="2" t="s">
        <v>8</v>
      </c>
      <c r="H339" s="11">
        <f t="shared" si="32"/>
        <v>-2</v>
      </c>
      <c r="I339" s="10">
        <f t="shared" si="45"/>
        <v>-61</v>
      </c>
      <c r="Q339" s="16">
        <f t="shared" si="41"/>
        <v>10</v>
      </c>
      <c r="R339" s="16">
        <f t="shared" si="42"/>
        <v>0</v>
      </c>
      <c r="S339" s="22">
        <f t="shared" si="43"/>
        <v>1</v>
      </c>
      <c r="T339" s="9">
        <f t="shared" si="44"/>
        <v>10</v>
      </c>
      <c r="U339" s="13">
        <f>HLOOKUP(C339,Q$4:$S339,A339,FALSE)</f>
        <v>1</v>
      </c>
    </row>
    <row r="340" spans="1:21" ht="17.25" customHeight="1">
      <c r="A340" s="19">
        <v>336</v>
      </c>
      <c r="B340" s="5">
        <v>4</v>
      </c>
      <c r="C340" s="21">
        <f t="shared" si="40"/>
        <v>1</v>
      </c>
      <c r="D340" s="28"/>
      <c r="E340" s="20" t="str">
        <f t="shared" si="46"/>
        <v>-</v>
      </c>
      <c r="F340" s="2" t="s">
        <v>8</v>
      </c>
      <c r="H340" s="11">
        <f t="shared" si="32"/>
        <v>-2</v>
      </c>
      <c r="I340" s="10">
        <f t="shared" si="45"/>
        <v>-63</v>
      </c>
      <c r="Q340" s="16">
        <f t="shared" si="41"/>
        <v>0</v>
      </c>
      <c r="R340" s="16">
        <f t="shared" si="42"/>
        <v>1</v>
      </c>
      <c r="S340" s="22">
        <f t="shared" si="43"/>
        <v>2</v>
      </c>
      <c r="T340" s="9">
        <f t="shared" si="44"/>
        <v>2</v>
      </c>
      <c r="U340" s="13">
        <f>HLOOKUP(C340,Q$4:$S340,A340,FALSE)</f>
        <v>10</v>
      </c>
    </row>
    <row r="341" spans="1:21" ht="17.25" customHeight="1">
      <c r="A341" s="19">
        <v>337</v>
      </c>
      <c r="B341" s="5">
        <v>17</v>
      </c>
      <c r="C341" s="21">
        <f t="shared" si="40"/>
        <v>3</v>
      </c>
      <c r="D341" s="28"/>
      <c r="E341" s="20" t="str">
        <f t="shared" si="46"/>
        <v>-</v>
      </c>
      <c r="F341" s="2" t="s">
        <v>4</v>
      </c>
      <c r="H341" s="11">
        <f t="shared" si="32"/>
        <v>1</v>
      </c>
      <c r="I341" s="10">
        <f t="shared" si="45"/>
        <v>-62</v>
      </c>
      <c r="Q341" s="16">
        <f t="shared" si="41"/>
        <v>1</v>
      </c>
      <c r="R341" s="16">
        <f t="shared" si="42"/>
        <v>2</v>
      </c>
      <c r="S341" s="22">
        <f t="shared" si="43"/>
        <v>0</v>
      </c>
      <c r="T341" s="9">
        <f t="shared" si="44"/>
        <v>2</v>
      </c>
      <c r="U341" s="13">
        <f>HLOOKUP(C341,Q$4:$S341,A341,FALSE)</f>
        <v>2</v>
      </c>
    </row>
    <row r="342" spans="1:21" ht="17.25" customHeight="1">
      <c r="A342" s="19">
        <v>338</v>
      </c>
      <c r="B342" s="5">
        <v>22</v>
      </c>
      <c r="C342" s="21">
        <f t="shared" si="40"/>
        <v>2</v>
      </c>
      <c r="D342" s="28"/>
      <c r="E342" s="20" t="str">
        <f t="shared" si="46"/>
        <v>-</v>
      </c>
      <c r="F342" s="2" t="s">
        <v>4</v>
      </c>
      <c r="H342" s="11">
        <f t="shared" si="32"/>
        <v>1</v>
      </c>
      <c r="I342" s="10">
        <f t="shared" si="45"/>
        <v>-61</v>
      </c>
      <c r="Q342" s="16">
        <f t="shared" si="41"/>
        <v>2</v>
      </c>
      <c r="R342" s="16">
        <f t="shared" si="42"/>
        <v>0</v>
      </c>
      <c r="S342" s="22">
        <f t="shared" si="43"/>
        <v>1</v>
      </c>
      <c r="T342" s="9">
        <f t="shared" si="44"/>
        <v>2</v>
      </c>
      <c r="U342" s="13">
        <f>HLOOKUP(C342,Q$4:$S342,A342,FALSE)</f>
        <v>2</v>
      </c>
    </row>
    <row r="343" spans="1:21" ht="17.25" customHeight="1">
      <c r="A343" s="19">
        <v>339</v>
      </c>
      <c r="B343" s="5">
        <v>26</v>
      </c>
      <c r="C343" s="21">
        <f t="shared" si="40"/>
        <v>1</v>
      </c>
      <c r="D343" s="28"/>
      <c r="E343" s="20" t="str">
        <f t="shared" si="46"/>
        <v>-</v>
      </c>
      <c r="F343" s="2" t="s">
        <v>4</v>
      </c>
      <c r="H343" s="11">
        <f t="shared" si="32"/>
        <v>1</v>
      </c>
      <c r="I343" s="10">
        <f t="shared" si="45"/>
        <v>-60</v>
      </c>
      <c r="Q343" s="16">
        <f t="shared" si="41"/>
        <v>0</v>
      </c>
      <c r="R343" s="16">
        <f t="shared" si="42"/>
        <v>1</v>
      </c>
      <c r="S343" s="22">
        <f t="shared" si="43"/>
        <v>2</v>
      </c>
      <c r="T343" s="9">
        <f t="shared" si="44"/>
        <v>2</v>
      </c>
      <c r="U343" s="13">
        <f>HLOOKUP(C343,Q$4:$S343,A343,FALSE)</f>
        <v>2</v>
      </c>
    </row>
    <row r="344" spans="1:21" ht="17.25" customHeight="1">
      <c r="A344" s="19">
        <v>340</v>
      </c>
      <c r="B344" s="4">
        <v>5</v>
      </c>
      <c r="C344" s="21">
        <f t="shared" si="40"/>
        <v>2</v>
      </c>
      <c r="D344" s="28"/>
      <c r="E344" s="20" t="str">
        <f t="shared" si="46"/>
        <v>+</v>
      </c>
      <c r="F344" s="2" t="s">
        <v>4</v>
      </c>
      <c r="H344" s="11">
        <f t="shared" si="32"/>
        <v>1</v>
      </c>
      <c r="I344" s="10">
        <f t="shared" si="45"/>
        <v>-59</v>
      </c>
      <c r="Q344" s="16">
        <f t="shared" si="41"/>
        <v>1</v>
      </c>
      <c r="R344" s="16">
        <f t="shared" si="42"/>
        <v>0</v>
      </c>
      <c r="S344" s="22">
        <f t="shared" si="43"/>
        <v>3</v>
      </c>
      <c r="T344" s="9">
        <f t="shared" si="44"/>
        <v>3</v>
      </c>
      <c r="U344" s="13">
        <f>HLOOKUP(C344,Q$4:$S344,A344,FALSE)</f>
        <v>1</v>
      </c>
    </row>
    <row r="345" spans="1:21" ht="17.25" customHeight="1">
      <c r="A345" s="19">
        <v>341</v>
      </c>
      <c r="B345" s="5">
        <v>10</v>
      </c>
      <c r="C345" s="21">
        <f t="shared" si="40"/>
        <v>1</v>
      </c>
      <c r="D345" s="28"/>
      <c r="E345" s="20" t="str">
        <f t="shared" si="46"/>
        <v>+</v>
      </c>
      <c r="F345" s="2" t="s">
        <v>4</v>
      </c>
      <c r="H345" s="11">
        <f t="shared" si="32"/>
        <v>1</v>
      </c>
      <c r="I345" s="10">
        <f t="shared" si="45"/>
        <v>-58</v>
      </c>
      <c r="Q345" s="16">
        <f t="shared" si="41"/>
        <v>0</v>
      </c>
      <c r="R345" s="16">
        <f t="shared" si="42"/>
        <v>1</v>
      </c>
      <c r="S345" s="22">
        <f t="shared" si="43"/>
        <v>4</v>
      </c>
      <c r="T345" s="9">
        <f t="shared" si="44"/>
        <v>4</v>
      </c>
      <c r="U345" s="13">
        <f>HLOOKUP(C345,Q$4:$S345,A345,FALSE)</f>
        <v>1</v>
      </c>
    </row>
    <row r="346" spans="1:21" ht="17.25" customHeight="1">
      <c r="A346" s="19">
        <v>342</v>
      </c>
      <c r="B346" s="4">
        <v>7</v>
      </c>
      <c r="C346" s="21">
        <f t="shared" si="40"/>
        <v>1</v>
      </c>
      <c r="D346" s="28"/>
      <c r="E346" s="20" t="str">
        <f t="shared" si="46"/>
        <v>+</v>
      </c>
      <c r="F346" s="2" t="s">
        <v>4</v>
      </c>
      <c r="H346" s="11">
        <f t="shared" si="32"/>
        <v>1</v>
      </c>
      <c r="I346" s="10">
        <f t="shared" si="45"/>
        <v>-57</v>
      </c>
      <c r="Q346" s="16">
        <f t="shared" si="41"/>
        <v>0</v>
      </c>
      <c r="R346" s="16">
        <f t="shared" si="42"/>
        <v>2</v>
      </c>
      <c r="S346" s="22">
        <f t="shared" si="43"/>
        <v>5</v>
      </c>
      <c r="T346" s="9">
        <f t="shared" si="44"/>
        <v>5</v>
      </c>
      <c r="U346" s="13">
        <f>HLOOKUP(C346,Q$4:$S346,A346,FALSE)</f>
        <v>0</v>
      </c>
    </row>
    <row r="347" spans="1:21" ht="17.25" customHeight="1">
      <c r="A347" s="19">
        <v>343</v>
      </c>
      <c r="B347" s="5">
        <v>13</v>
      </c>
      <c r="C347" s="21">
        <f t="shared" si="40"/>
        <v>2</v>
      </c>
      <c r="D347" s="28"/>
      <c r="E347" s="20" t="str">
        <f t="shared" si="46"/>
        <v>+</v>
      </c>
      <c r="F347" s="2" t="s">
        <v>4</v>
      </c>
      <c r="H347" s="11">
        <f t="shared" si="32"/>
        <v>1</v>
      </c>
      <c r="I347" s="10">
        <f t="shared" si="45"/>
        <v>-56</v>
      </c>
      <c r="Q347" s="16">
        <f t="shared" si="41"/>
        <v>1</v>
      </c>
      <c r="R347" s="16">
        <f t="shared" si="42"/>
        <v>0</v>
      </c>
      <c r="S347" s="22">
        <f t="shared" si="43"/>
        <v>6</v>
      </c>
      <c r="T347" s="9">
        <f t="shared" si="44"/>
        <v>6</v>
      </c>
      <c r="U347" s="13">
        <f>HLOOKUP(C347,Q$4:$S347,A347,FALSE)</f>
        <v>2</v>
      </c>
    </row>
    <row r="348" spans="1:21" ht="17.25" customHeight="1">
      <c r="A348" s="19">
        <v>344</v>
      </c>
      <c r="B348" s="5">
        <v>24</v>
      </c>
      <c r="C348" s="21">
        <f t="shared" si="40"/>
        <v>1</v>
      </c>
      <c r="D348" s="28"/>
      <c r="E348" s="20" t="str">
        <f t="shared" si="46"/>
        <v>+</v>
      </c>
      <c r="F348" s="2" t="s">
        <v>4</v>
      </c>
      <c r="H348" s="11">
        <f t="shared" si="32"/>
        <v>1</v>
      </c>
      <c r="I348" s="10">
        <f t="shared" si="45"/>
        <v>-55</v>
      </c>
      <c r="Q348" s="16">
        <f t="shared" si="41"/>
        <v>0</v>
      </c>
      <c r="R348" s="16">
        <f t="shared" si="42"/>
        <v>1</v>
      </c>
      <c r="S348" s="22">
        <f t="shared" si="43"/>
        <v>7</v>
      </c>
      <c r="T348" s="9">
        <f t="shared" si="44"/>
        <v>7</v>
      </c>
      <c r="U348" s="13">
        <f>HLOOKUP(C348,Q$4:$S348,A348,FALSE)</f>
        <v>1</v>
      </c>
    </row>
    <row r="349" spans="1:21" ht="17.25" customHeight="1">
      <c r="A349" s="19">
        <v>345</v>
      </c>
      <c r="B349" s="5">
        <v>33</v>
      </c>
      <c r="C349" s="21">
        <f t="shared" si="40"/>
        <v>2</v>
      </c>
      <c r="D349" s="28"/>
      <c r="E349" s="20" t="str">
        <f t="shared" si="46"/>
        <v>+</v>
      </c>
      <c r="F349" s="2" t="s">
        <v>8</v>
      </c>
      <c r="H349" s="11">
        <f t="shared" si="32"/>
        <v>-2</v>
      </c>
      <c r="I349" s="10">
        <f t="shared" si="45"/>
        <v>-57</v>
      </c>
      <c r="Q349" s="16">
        <f t="shared" si="41"/>
        <v>1</v>
      </c>
      <c r="R349" s="16">
        <f t="shared" si="42"/>
        <v>0</v>
      </c>
      <c r="S349" s="22">
        <f t="shared" si="43"/>
        <v>8</v>
      </c>
      <c r="T349" s="9">
        <f t="shared" si="44"/>
        <v>8</v>
      </c>
      <c r="U349" s="13">
        <f>HLOOKUP(C349,Q$4:$S349,A349,FALSE)</f>
        <v>1</v>
      </c>
    </row>
    <row r="350" spans="1:21" ht="17.25" customHeight="1">
      <c r="A350" s="19">
        <v>346</v>
      </c>
      <c r="B350" s="4">
        <v>30</v>
      </c>
      <c r="C350" s="21">
        <f t="shared" si="40"/>
        <v>2</v>
      </c>
      <c r="D350" s="28"/>
      <c r="E350" s="20" t="str">
        <f t="shared" si="46"/>
        <v>+</v>
      </c>
      <c r="F350" s="2" t="s">
        <v>8</v>
      </c>
      <c r="H350" s="11">
        <f t="shared" si="32"/>
        <v>-2</v>
      </c>
      <c r="I350" s="10">
        <f t="shared" si="45"/>
        <v>-59</v>
      </c>
      <c r="Q350" s="16">
        <f t="shared" si="41"/>
        <v>2</v>
      </c>
      <c r="R350" s="16">
        <f t="shared" si="42"/>
        <v>0</v>
      </c>
      <c r="S350" s="22">
        <f t="shared" si="43"/>
        <v>9</v>
      </c>
      <c r="T350" s="9">
        <f t="shared" si="44"/>
        <v>9</v>
      </c>
      <c r="U350" s="13">
        <f>HLOOKUP(C350,Q$4:$S350,A350,FALSE)</f>
        <v>0</v>
      </c>
    </row>
    <row r="351" spans="1:21" ht="17.25" customHeight="1">
      <c r="A351" s="19">
        <v>347</v>
      </c>
      <c r="B351" s="4">
        <v>32</v>
      </c>
      <c r="C351" s="21">
        <f t="shared" si="40"/>
        <v>1</v>
      </c>
      <c r="D351" s="28"/>
      <c r="E351" s="20" t="str">
        <f t="shared" si="46"/>
        <v>+</v>
      </c>
      <c r="F351" s="2" t="s">
        <v>8</v>
      </c>
      <c r="H351" s="11">
        <f t="shared" si="32"/>
        <v>-2</v>
      </c>
      <c r="I351" s="10">
        <f t="shared" si="45"/>
        <v>-61</v>
      </c>
      <c r="Q351" s="16">
        <f t="shared" si="41"/>
        <v>0</v>
      </c>
      <c r="R351" s="16">
        <f t="shared" si="42"/>
        <v>1</v>
      </c>
      <c r="S351" s="22">
        <f t="shared" si="43"/>
        <v>10</v>
      </c>
      <c r="T351" s="9">
        <f t="shared" si="44"/>
        <v>10</v>
      </c>
      <c r="U351" s="13">
        <f>HLOOKUP(C351,Q$4:$S351,A351,FALSE)</f>
        <v>2</v>
      </c>
    </row>
    <row r="352" spans="1:21" ht="17.25" customHeight="1">
      <c r="A352" s="19">
        <v>348</v>
      </c>
      <c r="B352" s="5">
        <v>15</v>
      </c>
      <c r="C352" s="21">
        <f t="shared" si="40"/>
        <v>1</v>
      </c>
      <c r="D352" s="28"/>
      <c r="E352" s="20" t="str">
        <f t="shared" si="46"/>
        <v>+</v>
      </c>
      <c r="F352" s="2" t="s">
        <v>8</v>
      </c>
      <c r="H352" s="11">
        <f t="shared" si="32"/>
        <v>-2</v>
      </c>
      <c r="I352" s="10">
        <f t="shared" si="45"/>
        <v>-63</v>
      </c>
      <c r="Q352" s="16">
        <f t="shared" si="41"/>
        <v>0</v>
      </c>
      <c r="R352" s="16">
        <f t="shared" si="42"/>
        <v>2</v>
      </c>
      <c r="S352" s="22">
        <f t="shared" si="43"/>
        <v>11</v>
      </c>
      <c r="T352" s="9">
        <f t="shared" si="44"/>
        <v>11</v>
      </c>
      <c r="U352" s="13">
        <f>HLOOKUP(C352,Q$4:$S352,A352,FALSE)</f>
        <v>0</v>
      </c>
    </row>
    <row r="353" spans="1:21" ht="17.25" customHeight="1">
      <c r="A353" s="19">
        <v>349</v>
      </c>
      <c r="B353" s="5">
        <v>10</v>
      </c>
      <c r="C353" s="21">
        <f t="shared" si="40"/>
        <v>1</v>
      </c>
      <c r="D353" s="28"/>
      <c r="E353" s="20" t="str">
        <f t="shared" si="46"/>
        <v>+</v>
      </c>
      <c r="F353" s="2" t="s">
        <v>4</v>
      </c>
      <c r="H353" s="11">
        <f t="shared" si="32"/>
        <v>1</v>
      </c>
      <c r="I353" s="10">
        <f t="shared" si="45"/>
        <v>-62</v>
      </c>
      <c r="Q353" s="16">
        <f t="shared" si="41"/>
        <v>0</v>
      </c>
      <c r="R353" s="16">
        <f t="shared" si="42"/>
        <v>3</v>
      </c>
      <c r="S353" s="22">
        <f t="shared" si="43"/>
        <v>12</v>
      </c>
      <c r="T353" s="9">
        <f t="shared" si="44"/>
        <v>12</v>
      </c>
      <c r="U353" s="13">
        <f>HLOOKUP(C353,Q$4:$S353,A353,FALSE)</f>
        <v>0</v>
      </c>
    </row>
    <row r="354" spans="1:21" ht="17.25" customHeight="1">
      <c r="A354" s="19">
        <v>350</v>
      </c>
      <c r="B354" s="4">
        <v>7</v>
      </c>
      <c r="C354" s="21">
        <f t="shared" si="40"/>
        <v>1</v>
      </c>
      <c r="D354" s="28"/>
      <c r="E354" s="20" t="str">
        <f t="shared" si="46"/>
        <v>+</v>
      </c>
      <c r="F354" s="2" t="s">
        <v>4</v>
      </c>
      <c r="H354" s="11">
        <f t="shared" si="32"/>
        <v>1</v>
      </c>
      <c r="I354" s="10">
        <f t="shared" si="45"/>
        <v>-61</v>
      </c>
      <c r="Q354" s="16">
        <f t="shared" si="41"/>
        <v>0</v>
      </c>
      <c r="R354" s="16">
        <f t="shared" si="42"/>
        <v>4</v>
      </c>
      <c r="S354" s="22">
        <f t="shared" si="43"/>
        <v>13</v>
      </c>
      <c r="T354" s="9">
        <f t="shared" si="44"/>
        <v>13</v>
      </c>
      <c r="U354" s="13">
        <f>HLOOKUP(C354,Q$4:$S354,A354,FALSE)</f>
        <v>0</v>
      </c>
    </row>
    <row r="355" spans="1:21" ht="17.25" customHeight="1">
      <c r="A355" s="19">
        <v>351</v>
      </c>
      <c r="B355" s="5">
        <v>20</v>
      </c>
      <c r="C355" s="21">
        <f t="shared" si="40"/>
        <v>3</v>
      </c>
      <c r="D355" s="28"/>
      <c r="E355" s="20" t="str">
        <f t="shared" si="46"/>
        <v>-</v>
      </c>
      <c r="F355" s="2" t="s">
        <v>4</v>
      </c>
      <c r="H355" s="11">
        <f t="shared" si="32"/>
        <v>1</v>
      </c>
      <c r="I355" s="10">
        <f t="shared" si="45"/>
        <v>-60</v>
      </c>
      <c r="Q355" s="16">
        <f t="shared" si="41"/>
        <v>1</v>
      </c>
      <c r="R355" s="16">
        <f t="shared" si="42"/>
        <v>5</v>
      </c>
      <c r="S355" s="22">
        <f t="shared" si="43"/>
        <v>0</v>
      </c>
      <c r="T355" s="9">
        <f t="shared" si="44"/>
        <v>5</v>
      </c>
      <c r="U355" s="13">
        <f>HLOOKUP(C355,Q$4:$S355,A355,FALSE)</f>
        <v>13</v>
      </c>
    </row>
    <row r="356" spans="1:21" ht="17.25" customHeight="1">
      <c r="A356" s="19">
        <v>352</v>
      </c>
      <c r="B356" s="4">
        <v>23</v>
      </c>
      <c r="C356" s="21">
        <f t="shared" si="40"/>
        <v>3</v>
      </c>
      <c r="D356" s="28"/>
      <c r="E356" s="20" t="str">
        <f t="shared" si="46"/>
        <v>+</v>
      </c>
      <c r="F356" s="2" t="s">
        <v>4</v>
      </c>
      <c r="H356" s="11">
        <f t="shared" si="32"/>
        <v>1</v>
      </c>
      <c r="I356" s="10">
        <f t="shared" si="45"/>
        <v>-59</v>
      </c>
      <c r="Q356" s="16">
        <f t="shared" si="41"/>
        <v>2</v>
      </c>
      <c r="R356" s="16">
        <f t="shared" si="42"/>
        <v>6</v>
      </c>
      <c r="S356" s="22">
        <f t="shared" si="43"/>
        <v>0</v>
      </c>
      <c r="T356" s="9">
        <f t="shared" si="44"/>
        <v>6</v>
      </c>
      <c r="U356" s="13">
        <f>HLOOKUP(C356,Q$4:$S356,A356,FALSE)</f>
        <v>0</v>
      </c>
    </row>
    <row r="357" spans="1:21" ht="17.25" customHeight="1">
      <c r="A357" s="19">
        <v>353</v>
      </c>
      <c r="B357" s="5">
        <v>33</v>
      </c>
      <c r="C357" s="21">
        <f t="shared" si="40"/>
        <v>2</v>
      </c>
      <c r="D357" s="28"/>
      <c r="E357" s="20" t="str">
        <f t="shared" si="46"/>
        <v>-</v>
      </c>
      <c r="F357" s="2" t="s">
        <v>4</v>
      </c>
      <c r="H357" s="11">
        <f t="shared" si="32"/>
        <v>1</v>
      </c>
      <c r="I357" s="10">
        <f t="shared" si="45"/>
        <v>-58</v>
      </c>
      <c r="Q357" s="16">
        <f t="shared" si="41"/>
        <v>3</v>
      </c>
      <c r="R357" s="16">
        <f t="shared" si="42"/>
        <v>0</v>
      </c>
      <c r="S357" s="22">
        <f t="shared" si="43"/>
        <v>1</v>
      </c>
      <c r="T357" s="9">
        <f t="shared" si="44"/>
        <v>3</v>
      </c>
      <c r="U357" s="13">
        <f>HLOOKUP(C357,Q$4:$S357,A357,FALSE)</f>
        <v>6</v>
      </c>
    </row>
    <row r="358" spans="1:21" ht="17.25" customHeight="1">
      <c r="A358" s="19">
        <v>354</v>
      </c>
      <c r="B358" s="4">
        <v>19</v>
      </c>
      <c r="C358" s="21">
        <f t="shared" si="40"/>
        <v>2</v>
      </c>
      <c r="D358" s="28"/>
      <c r="E358" s="20" t="str">
        <f t="shared" si="46"/>
        <v>+</v>
      </c>
      <c r="F358" s="2" t="s">
        <v>4</v>
      </c>
      <c r="H358" s="11">
        <f t="shared" si="32"/>
        <v>1</v>
      </c>
      <c r="I358" s="10">
        <f t="shared" si="45"/>
        <v>-57</v>
      </c>
      <c r="Q358" s="16">
        <f t="shared" si="41"/>
        <v>4</v>
      </c>
      <c r="R358" s="16">
        <f t="shared" si="42"/>
        <v>0</v>
      </c>
      <c r="S358" s="22">
        <f t="shared" si="43"/>
        <v>2</v>
      </c>
      <c r="T358" s="9">
        <f t="shared" si="44"/>
        <v>4</v>
      </c>
      <c r="U358" s="13">
        <f>HLOOKUP(C358,Q$4:$S358,A358,FALSE)</f>
        <v>0</v>
      </c>
    </row>
    <row r="359" spans="1:21" ht="17.25" customHeight="1">
      <c r="A359" s="19">
        <v>355</v>
      </c>
      <c r="B359" s="5">
        <v>33</v>
      </c>
      <c r="C359" s="21">
        <f t="shared" si="40"/>
        <v>2</v>
      </c>
      <c r="D359" s="28"/>
      <c r="E359" s="20" t="str">
        <f t="shared" si="46"/>
        <v>+</v>
      </c>
      <c r="F359" s="2" t="s">
        <v>4</v>
      </c>
      <c r="H359" s="11">
        <f t="shared" si="32"/>
        <v>1</v>
      </c>
      <c r="I359" s="10">
        <f t="shared" si="45"/>
        <v>-56</v>
      </c>
      <c r="Q359" s="16">
        <f t="shared" si="41"/>
        <v>5</v>
      </c>
      <c r="R359" s="16">
        <f t="shared" si="42"/>
        <v>0</v>
      </c>
      <c r="S359" s="22">
        <f t="shared" si="43"/>
        <v>3</v>
      </c>
      <c r="T359" s="9">
        <f t="shared" si="44"/>
        <v>5</v>
      </c>
      <c r="U359" s="13">
        <f>HLOOKUP(C359,Q$4:$S359,A359,FALSE)</f>
        <v>0</v>
      </c>
    </row>
    <row r="360" spans="1:21" ht="17.25" customHeight="1">
      <c r="A360" s="19">
        <v>356</v>
      </c>
      <c r="B360" s="4">
        <v>16</v>
      </c>
      <c r="C360" s="21">
        <f t="shared" si="40"/>
        <v>2</v>
      </c>
      <c r="D360" s="28"/>
      <c r="E360" s="20" t="str">
        <f t="shared" si="46"/>
        <v>+</v>
      </c>
      <c r="F360" s="2" t="s">
        <v>4</v>
      </c>
      <c r="H360" s="11">
        <f t="shared" si="32"/>
        <v>1</v>
      </c>
      <c r="I360" s="10">
        <f t="shared" si="45"/>
        <v>-55</v>
      </c>
      <c r="Q360" s="16">
        <f t="shared" si="41"/>
        <v>6</v>
      </c>
      <c r="R360" s="16">
        <f t="shared" si="42"/>
        <v>0</v>
      </c>
      <c r="S360" s="22">
        <f t="shared" si="43"/>
        <v>4</v>
      </c>
      <c r="T360" s="9">
        <f t="shared" si="44"/>
        <v>6</v>
      </c>
      <c r="U360" s="13">
        <f>HLOOKUP(C360,Q$4:$S360,A360,FALSE)</f>
        <v>0</v>
      </c>
    </row>
    <row r="361" spans="1:21" ht="17.25" customHeight="1">
      <c r="A361" s="19">
        <v>357</v>
      </c>
      <c r="B361" s="5">
        <v>28</v>
      </c>
      <c r="C361" s="21">
        <f t="shared" si="40"/>
        <v>3</v>
      </c>
      <c r="D361" s="28"/>
      <c r="E361" s="20" t="str">
        <f t="shared" si="46"/>
        <v>+</v>
      </c>
      <c r="F361" s="2" t="s">
        <v>4</v>
      </c>
      <c r="H361" s="11">
        <f t="shared" si="32"/>
        <v>1</v>
      </c>
      <c r="I361" s="10">
        <f t="shared" si="45"/>
        <v>-54</v>
      </c>
      <c r="Q361" s="16">
        <f t="shared" si="41"/>
        <v>7</v>
      </c>
      <c r="R361" s="16">
        <f t="shared" si="42"/>
        <v>1</v>
      </c>
      <c r="S361" s="22">
        <f t="shared" si="43"/>
        <v>0</v>
      </c>
      <c r="T361" s="9">
        <f t="shared" si="44"/>
        <v>7</v>
      </c>
      <c r="U361" s="13">
        <f>HLOOKUP(C361,Q$4:$S361,A361,FALSE)</f>
        <v>4</v>
      </c>
    </row>
    <row r="362" spans="1:21" ht="17.25" customHeight="1">
      <c r="A362" s="19">
        <v>358</v>
      </c>
      <c r="B362" s="4">
        <v>34</v>
      </c>
      <c r="C362" s="21">
        <f t="shared" si="40"/>
        <v>3</v>
      </c>
      <c r="D362" s="28"/>
      <c r="E362" s="20" t="str">
        <f t="shared" si="46"/>
        <v>+</v>
      </c>
      <c r="F362" s="2" t="s">
        <v>4</v>
      </c>
      <c r="H362" s="11">
        <f t="shared" si="32"/>
        <v>1</v>
      </c>
      <c r="I362" s="10">
        <f t="shared" si="45"/>
        <v>-53</v>
      </c>
      <c r="Q362" s="16">
        <f t="shared" si="41"/>
        <v>8</v>
      </c>
      <c r="R362" s="16">
        <f t="shared" si="42"/>
        <v>2</v>
      </c>
      <c r="S362" s="22">
        <f t="shared" si="43"/>
        <v>0</v>
      </c>
      <c r="T362" s="9">
        <f t="shared" si="44"/>
        <v>8</v>
      </c>
      <c r="U362" s="13">
        <f>HLOOKUP(C362,Q$4:$S362,A362,FALSE)</f>
        <v>0</v>
      </c>
    </row>
    <row r="363" spans="1:21" ht="17.25" customHeight="1">
      <c r="A363" s="19">
        <v>359</v>
      </c>
      <c r="B363" s="4">
        <v>5</v>
      </c>
      <c r="C363" s="21">
        <f t="shared" si="40"/>
        <v>2</v>
      </c>
      <c r="D363" s="28"/>
      <c r="E363" s="20" t="str">
        <f t="shared" si="46"/>
        <v>+</v>
      </c>
      <c r="F363" s="2" t="s">
        <v>4</v>
      </c>
      <c r="H363" s="11">
        <f t="shared" si="32"/>
        <v>1</v>
      </c>
      <c r="I363" s="10">
        <f t="shared" si="45"/>
        <v>-52</v>
      </c>
      <c r="Q363" s="16">
        <f t="shared" si="41"/>
        <v>9</v>
      </c>
      <c r="R363" s="16">
        <f t="shared" si="42"/>
        <v>0</v>
      </c>
      <c r="S363" s="22">
        <f t="shared" si="43"/>
        <v>1</v>
      </c>
      <c r="T363" s="9">
        <f t="shared" si="44"/>
        <v>9</v>
      </c>
      <c r="U363" s="13">
        <f>HLOOKUP(C363,Q$4:$S363,A363,FALSE)</f>
        <v>2</v>
      </c>
    </row>
    <row r="364" spans="1:21" ht="17.25" customHeight="1">
      <c r="A364" s="19">
        <v>360</v>
      </c>
      <c r="B364" s="4">
        <v>34</v>
      </c>
      <c r="C364" s="21">
        <f t="shared" si="40"/>
        <v>3</v>
      </c>
      <c r="D364" s="28"/>
      <c r="E364" s="20" t="str">
        <f t="shared" si="46"/>
        <v>+</v>
      </c>
      <c r="F364" s="2" t="s">
        <v>8</v>
      </c>
      <c r="H364" s="11">
        <f t="shared" si="32"/>
        <v>-2</v>
      </c>
      <c r="I364" s="10">
        <f t="shared" si="45"/>
        <v>-54</v>
      </c>
      <c r="Q364" s="16">
        <f t="shared" si="41"/>
        <v>10</v>
      </c>
      <c r="R364" s="16">
        <f t="shared" si="42"/>
        <v>1</v>
      </c>
      <c r="S364" s="22">
        <f t="shared" si="43"/>
        <v>0</v>
      </c>
      <c r="T364" s="9">
        <f t="shared" si="44"/>
        <v>10</v>
      </c>
      <c r="U364" s="13">
        <f>HLOOKUP(C364,Q$4:$S364,A364,FALSE)</f>
        <v>1</v>
      </c>
    </row>
    <row r="365" spans="1:21" ht="17.25" customHeight="1">
      <c r="A365" s="19">
        <v>361</v>
      </c>
      <c r="B365" s="5">
        <v>28</v>
      </c>
      <c r="C365" s="21">
        <f t="shared" si="40"/>
        <v>3</v>
      </c>
      <c r="D365" s="28"/>
      <c r="E365" s="20" t="str">
        <f t="shared" si="46"/>
        <v>+</v>
      </c>
      <c r="F365" s="2" t="s">
        <v>4</v>
      </c>
      <c r="H365" s="11">
        <f t="shared" si="32"/>
        <v>1</v>
      </c>
      <c r="I365" s="10">
        <f t="shared" si="45"/>
        <v>-53</v>
      </c>
      <c r="Q365" s="16">
        <f t="shared" si="41"/>
        <v>11</v>
      </c>
      <c r="R365" s="16">
        <f t="shared" si="42"/>
        <v>2</v>
      </c>
      <c r="S365" s="22">
        <f t="shared" si="43"/>
        <v>0</v>
      </c>
      <c r="T365" s="9">
        <f t="shared" si="44"/>
        <v>11</v>
      </c>
      <c r="U365" s="13">
        <f>HLOOKUP(C365,Q$4:$S365,A365,FALSE)</f>
        <v>0</v>
      </c>
    </row>
    <row r="366" spans="1:21" ht="17.25" customHeight="1">
      <c r="A366" s="19">
        <v>362</v>
      </c>
      <c r="B366" s="4">
        <v>36</v>
      </c>
      <c r="C366" s="21">
        <f t="shared" si="40"/>
        <v>2</v>
      </c>
      <c r="D366" s="28"/>
      <c r="E366" s="20" t="str">
        <f t="shared" si="46"/>
        <v>+</v>
      </c>
      <c r="F366" s="2" t="s">
        <v>8</v>
      </c>
      <c r="H366" s="11">
        <f t="shared" si="32"/>
        <v>-2</v>
      </c>
      <c r="I366" s="10">
        <f t="shared" si="45"/>
        <v>-55</v>
      </c>
      <c r="Q366" s="16">
        <f t="shared" si="41"/>
        <v>12</v>
      </c>
      <c r="R366" s="16">
        <f t="shared" si="42"/>
        <v>0</v>
      </c>
      <c r="S366" s="22">
        <f t="shared" si="43"/>
        <v>1</v>
      </c>
      <c r="T366" s="9">
        <f t="shared" si="44"/>
        <v>12</v>
      </c>
      <c r="U366" s="13">
        <f>HLOOKUP(C366,Q$4:$S366,A366,FALSE)</f>
        <v>2</v>
      </c>
    </row>
    <row r="367" spans="1:21" ht="17.25" customHeight="1">
      <c r="A367" s="19">
        <v>363</v>
      </c>
      <c r="B367" s="4">
        <v>30</v>
      </c>
      <c r="C367" s="21">
        <f t="shared" si="40"/>
        <v>2</v>
      </c>
      <c r="D367" s="28"/>
      <c r="E367" s="20" t="str">
        <f t="shared" si="46"/>
        <v>+</v>
      </c>
      <c r="F367" s="2" t="s">
        <v>4</v>
      </c>
      <c r="H367" s="11">
        <f t="shared" si="32"/>
        <v>1</v>
      </c>
      <c r="I367" s="10">
        <f t="shared" si="45"/>
        <v>-54</v>
      </c>
      <c r="Q367" s="16">
        <f t="shared" si="41"/>
        <v>13</v>
      </c>
      <c r="R367" s="16">
        <f t="shared" si="42"/>
        <v>0</v>
      </c>
      <c r="S367" s="22">
        <f t="shared" si="43"/>
        <v>2</v>
      </c>
      <c r="T367" s="9">
        <f t="shared" si="44"/>
        <v>13</v>
      </c>
      <c r="U367" s="13">
        <f>HLOOKUP(C367,Q$4:$S367,A367,FALSE)</f>
        <v>0</v>
      </c>
    </row>
    <row r="368" spans="1:21" ht="17.25" customHeight="1">
      <c r="A368" s="19">
        <v>364</v>
      </c>
      <c r="B368" s="5">
        <v>26</v>
      </c>
      <c r="C368" s="21">
        <f t="shared" si="40"/>
        <v>1</v>
      </c>
      <c r="D368" s="28"/>
      <c r="E368" s="20" t="str">
        <f t="shared" si="46"/>
        <v>-</v>
      </c>
      <c r="F368" s="2" t="s">
        <v>4</v>
      </c>
      <c r="H368" s="11">
        <f t="shared" si="32"/>
        <v>1</v>
      </c>
      <c r="I368" s="10">
        <f t="shared" si="45"/>
        <v>-53</v>
      </c>
      <c r="Q368" s="16">
        <f t="shared" si="41"/>
        <v>0</v>
      </c>
      <c r="R368" s="16">
        <f t="shared" si="42"/>
        <v>1</v>
      </c>
      <c r="S368" s="22">
        <f t="shared" si="43"/>
        <v>3</v>
      </c>
      <c r="T368" s="9">
        <f t="shared" si="44"/>
        <v>3</v>
      </c>
      <c r="U368" s="13">
        <f>HLOOKUP(C368,Q$4:$S368,A368,FALSE)</f>
        <v>13</v>
      </c>
    </row>
    <row r="369" spans="1:21" ht="17.25" customHeight="1">
      <c r="A369" s="19">
        <v>365</v>
      </c>
      <c r="B369" s="5">
        <v>29</v>
      </c>
      <c r="C369" s="21">
        <f t="shared" si="40"/>
        <v>1</v>
      </c>
      <c r="D369" s="28"/>
      <c r="E369" s="20" t="str">
        <f t="shared" si="46"/>
        <v>+</v>
      </c>
      <c r="F369" s="2" t="s">
        <v>4</v>
      </c>
      <c r="H369" s="11">
        <f t="shared" si="32"/>
        <v>1</v>
      </c>
      <c r="I369" s="10">
        <f t="shared" si="45"/>
        <v>-52</v>
      </c>
      <c r="Q369" s="16">
        <f t="shared" si="41"/>
        <v>0</v>
      </c>
      <c r="R369" s="16">
        <f t="shared" si="42"/>
        <v>2</v>
      </c>
      <c r="S369" s="22">
        <f t="shared" si="43"/>
        <v>4</v>
      </c>
      <c r="T369" s="9">
        <f t="shared" si="44"/>
        <v>4</v>
      </c>
      <c r="U369" s="13">
        <f>HLOOKUP(C369,Q$4:$S369,A369,FALSE)</f>
        <v>0</v>
      </c>
    </row>
    <row r="370" spans="1:21" ht="17.25" customHeight="1">
      <c r="A370" s="19">
        <v>366</v>
      </c>
      <c r="B370" s="5">
        <v>35</v>
      </c>
      <c r="C370" s="21">
        <f t="shared" si="40"/>
        <v>1</v>
      </c>
      <c r="D370" s="28"/>
      <c r="E370" s="20" t="str">
        <f t="shared" si="46"/>
        <v>+</v>
      </c>
      <c r="F370" s="2" t="s">
        <v>4</v>
      </c>
      <c r="H370" s="11">
        <f t="shared" si="32"/>
        <v>1</v>
      </c>
      <c r="I370" s="10">
        <f t="shared" si="45"/>
        <v>-51</v>
      </c>
      <c r="Q370" s="16">
        <f t="shared" si="41"/>
        <v>0</v>
      </c>
      <c r="R370" s="16">
        <f t="shared" si="42"/>
        <v>3</v>
      </c>
      <c r="S370" s="22">
        <f t="shared" si="43"/>
        <v>5</v>
      </c>
      <c r="T370" s="9">
        <f t="shared" si="44"/>
        <v>5</v>
      </c>
      <c r="U370" s="13">
        <f>HLOOKUP(C370,Q$4:$S370,A370,FALSE)</f>
        <v>0</v>
      </c>
    </row>
    <row r="371" spans="1:21" ht="17.25" customHeight="1">
      <c r="A371" s="19">
        <v>367</v>
      </c>
      <c r="B371" s="5">
        <v>28</v>
      </c>
      <c r="C371" s="21">
        <f t="shared" si="40"/>
        <v>3</v>
      </c>
      <c r="D371" s="28"/>
      <c r="E371" s="20" t="str">
        <f t="shared" si="46"/>
        <v>-</v>
      </c>
      <c r="F371" s="2" t="s">
        <v>4</v>
      </c>
      <c r="H371" s="11">
        <f t="shared" si="32"/>
        <v>1</v>
      </c>
      <c r="I371" s="10">
        <f t="shared" si="45"/>
        <v>-50</v>
      </c>
      <c r="Q371" s="16">
        <f t="shared" si="41"/>
        <v>1</v>
      </c>
      <c r="R371" s="16">
        <f t="shared" si="42"/>
        <v>4</v>
      </c>
      <c r="S371" s="22">
        <f t="shared" si="43"/>
        <v>0</v>
      </c>
      <c r="T371" s="9">
        <f t="shared" si="44"/>
        <v>4</v>
      </c>
      <c r="U371" s="13">
        <f>HLOOKUP(C371,Q$4:$S371,A371,FALSE)</f>
        <v>5</v>
      </c>
    </row>
    <row r="372" spans="1:21" ht="17.25" customHeight="1">
      <c r="A372" s="19">
        <v>368</v>
      </c>
      <c r="B372" s="4">
        <v>5</v>
      </c>
      <c r="C372" s="21">
        <f t="shared" si="40"/>
        <v>2</v>
      </c>
      <c r="D372" s="28"/>
      <c r="E372" s="20" t="str">
        <f t="shared" si="46"/>
        <v>-</v>
      </c>
      <c r="F372" s="2" t="s">
        <v>4</v>
      </c>
      <c r="H372" s="11">
        <f t="shared" si="32"/>
        <v>1</v>
      </c>
      <c r="I372" s="10">
        <f t="shared" si="45"/>
        <v>-49</v>
      </c>
      <c r="Q372" s="16">
        <f t="shared" si="41"/>
        <v>2</v>
      </c>
      <c r="R372" s="16">
        <f t="shared" si="42"/>
        <v>0</v>
      </c>
      <c r="S372" s="22">
        <f t="shared" si="43"/>
        <v>1</v>
      </c>
      <c r="T372" s="9">
        <f t="shared" si="44"/>
        <v>2</v>
      </c>
      <c r="U372" s="13">
        <f>HLOOKUP(C372,Q$4:$S372,A372,FALSE)</f>
        <v>4</v>
      </c>
    </row>
    <row r="373" spans="1:21" ht="17.25" customHeight="1">
      <c r="A373" s="19">
        <v>369</v>
      </c>
      <c r="B373" s="4">
        <v>25</v>
      </c>
      <c r="C373" s="21">
        <f t="shared" si="40"/>
        <v>3</v>
      </c>
      <c r="D373" s="28"/>
      <c r="E373" s="20" t="str">
        <f t="shared" si="46"/>
        <v>+</v>
      </c>
      <c r="F373" s="2" t="s">
        <v>4</v>
      </c>
      <c r="H373" s="11">
        <f t="shared" si="32"/>
        <v>1</v>
      </c>
      <c r="I373" s="10">
        <f t="shared" si="45"/>
        <v>-48</v>
      </c>
      <c r="Q373" s="16">
        <f t="shared" si="41"/>
        <v>3</v>
      </c>
      <c r="R373" s="16">
        <f t="shared" si="42"/>
        <v>1</v>
      </c>
      <c r="S373" s="22">
        <f t="shared" si="43"/>
        <v>0</v>
      </c>
      <c r="T373" s="9">
        <f t="shared" si="44"/>
        <v>3</v>
      </c>
      <c r="U373" s="13">
        <f>HLOOKUP(C373,Q$4:$S373,A373,FALSE)</f>
        <v>1</v>
      </c>
    </row>
    <row r="374" spans="1:21" ht="17.25" customHeight="1">
      <c r="A374" s="19">
        <v>370</v>
      </c>
      <c r="B374" s="5">
        <v>8</v>
      </c>
      <c r="C374" s="21">
        <f t="shared" si="40"/>
        <v>2</v>
      </c>
      <c r="D374" s="28"/>
      <c r="E374" s="20" t="str">
        <f t="shared" si="46"/>
        <v>+</v>
      </c>
      <c r="F374" s="2" t="s">
        <v>4</v>
      </c>
      <c r="H374" s="11">
        <f t="shared" si="32"/>
        <v>1</v>
      </c>
      <c r="I374" s="10">
        <f t="shared" si="45"/>
        <v>-47</v>
      </c>
      <c r="Q374" s="16">
        <f t="shared" si="41"/>
        <v>4</v>
      </c>
      <c r="R374" s="16">
        <f t="shared" si="42"/>
        <v>0</v>
      </c>
      <c r="S374" s="22">
        <f t="shared" si="43"/>
        <v>1</v>
      </c>
      <c r="T374" s="9">
        <f t="shared" si="44"/>
        <v>4</v>
      </c>
      <c r="U374" s="13">
        <f>HLOOKUP(C374,Q$4:$S374,A374,FALSE)</f>
        <v>1</v>
      </c>
    </row>
    <row r="375" spans="1:21" ht="17.25" customHeight="1">
      <c r="A375" s="19">
        <v>371</v>
      </c>
      <c r="B375" s="4">
        <v>25</v>
      </c>
      <c r="C375" s="21">
        <f t="shared" si="40"/>
        <v>3</v>
      </c>
      <c r="D375" s="28"/>
      <c r="E375" s="20" t="str">
        <f t="shared" si="46"/>
        <v>+</v>
      </c>
      <c r="F375" s="2" t="s">
        <v>4</v>
      </c>
      <c r="H375" s="11">
        <f t="shared" si="32"/>
        <v>1</v>
      </c>
      <c r="I375" s="10">
        <f t="shared" si="45"/>
        <v>-46</v>
      </c>
      <c r="Q375" s="16">
        <f t="shared" si="41"/>
        <v>5</v>
      </c>
      <c r="R375" s="16">
        <f t="shared" si="42"/>
        <v>1</v>
      </c>
      <c r="S375" s="22">
        <f t="shared" si="43"/>
        <v>0</v>
      </c>
      <c r="T375" s="9">
        <f t="shared" si="44"/>
        <v>5</v>
      </c>
      <c r="U375" s="13">
        <f>HLOOKUP(C375,Q$4:$S375,A375,FALSE)</f>
        <v>1</v>
      </c>
    </row>
    <row r="376" spans="1:21" ht="17.25" customHeight="1">
      <c r="A376" s="19">
        <v>372</v>
      </c>
      <c r="B376" s="5">
        <v>10</v>
      </c>
      <c r="C376" s="21">
        <f t="shared" si="40"/>
        <v>1</v>
      </c>
      <c r="D376" s="28"/>
      <c r="E376" s="20" t="str">
        <f t="shared" si="46"/>
        <v>-</v>
      </c>
      <c r="F376" s="2" t="s">
        <v>4</v>
      </c>
      <c r="H376" s="11">
        <f t="shared" si="32"/>
        <v>1</v>
      </c>
      <c r="I376" s="10">
        <f t="shared" si="45"/>
        <v>-45</v>
      </c>
      <c r="Q376" s="16">
        <f t="shared" si="41"/>
        <v>0</v>
      </c>
      <c r="R376" s="16">
        <f t="shared" si="42"/>
        <v>2</v>
      </c>
      <c r="S376" s="22">
        <f t="shared" si="43"/>
        <v>1</v>
      </c>
      <c r="T376" s="9">
        <f t="shared" si="44"/>
        <v>2</v>
      </c>
      <c r="U376" s="13">
        <f>HLOOKUP(C376,Q$4:$S376,A376,FALSE)</f>
        <v>5</v>
      </c>
    </row>
    <row r="377" spans="1:21" ht="17.25" customHeight="1">
      <c r="A377" s="19">
        <v>373</v>
      </c>
      <c r="B377" s="5">
        <v>15</v>
      </c>
      <c r="C377" s="21">
        <f t="shared" si="40"/>
        <v>1</v>
      </c>
      <c r="D377" s="28"/>
      <c r="E377" s="20" t="str">
        <f t="shared" si="46"/>
        <v>+</v>
      </c>
      <c r="F377" s="2" t="s">
        <v>8</v>
      </c>
      <c r="H377" s="11">
        <f t="shared" si="32"/>
        <v>-2</v>
      </c>
      <c r="I377" s="10">
        <f t="shared" si="45"/>
        <v>-47</v>
      </c>
      <c r="Q377" s="16">
        <f t="shared" si="41"/>
        <v>0</v>
      </c>
      <c r="R377" s="16">
        <f t="shared" si="42"/>
        <v>3</v>
      </c>
      <c r="S377" s="22">
        <f t="shared" si="43"/>
        <v>2</v>
      </c>
      <c r="T377" s="9">
        <f t="shared" si="44"/>
        <v>3</v>
      </c>
      <c r="U377" s="13">
        <f>HLOOKUP(C377,Q$4:$S377,A377,FALSE)</f>
        <v>0</v>
      </c>
    </row>
    <row r="378" spans="1:21" ht="17.25" customHeight="1">
      <c r="A378" s="19">
        <v>374</v>
      </c>
      <c r="B378" s="5">
        <v>17</v>
      </c>
      <c r="C378" s="21">
        <f t="shared" si="40"/>
        <v>3</v>
      </c>
      <c r="D378" s="28"/>
      <c r="E378" s="20" t="str">
        <f t="shared" si="46"/>
        <v>+</v>
      </c>
      <c r="F378" s="2" t="s">
        <v>4</v>
      </c>
      <c r="H378" s="11">
        <f t="shared" si="32"/>
        <v>1</v>
      </c>
      <c r="I378" s="10">
        <f t="shared" si="45"/>
        <v>-46</v>
      </c>
      <c r="Q378" s="16">
        <f t="shared" si="41"/>
        <v>1</v>
      </c>
      <c r="R378" s="16">
        <f t="shared" si="42"/>
        <v>4</v>
      </c>
      <c r="S378" s="22">
        <f t="shared" si="43"/>
        <v>0</v>
      </c>
      <c r="T378" s="9">
        <f t="shared" si="44"/>
        <v>4</v>
      </c>
      <c r="U378" s="13">
        <f>HLOOKUP(C378,Q$4:$S378,A378,FALSE)</f>
        <v>2</v>
      </c>
    </row>
    <row r="379" spans="1:21" ht="17.25" customHeight="1">
      <c r="A379" s="19">
        <v>375</v>
      </c>
      <c r="B379" s="5">
        <v>29</v>
      </c>
      <c r="C379" s="21">
        <f t="shared" si="40"/>
        <v>1</v>
      </c>
      <c r="D379" s="28"/>
      <c r="E379" s="20" t="str">
        <f t="shared" si="46"/>
        <v>+</v>
      </c>
      <c r="F379" s="2" t="s">
        <v>4</v>
      </c>
      <c r="H379" s="11">
        <f t="shared" si="32"/>
        <v>1</v>
      </c>
      <c r="I379" s="10">
        <f t="shared" si="45"/>
        <v>-45</v>
      </c>
      <c r="Q379" s="16">
        <f t="shared" si="41"/>
        <v>0</v>
      </c>
      <c r="R379" s="16">
        <f t="shared" si="42"/>
        <v>5</v>
      </c>
      <c r="S379" s="22">
        <f t="shared" si="43"/>
        <v>1</v>
      </c>
      <c r="T379" s="9">
        <f t="shared" si="44"/>
        <v>5</v>
      </c>
      <c r="U379" s="13">
        <f>HLOOKUP(C379,Q$4:$S379,A379,FALSE)</f>
        <v>1</v>
      </c>
    </row>
    <row r="380" spans="1:21" ht="17.25" customHeight="1">
      <c r="A380" s="19">
        <v>376</v>
      </c>
      <c r="B380" s="5">
        <v>35</v>
      </c>
      <c r="C380" s="21">
        <f t="shared" si="40"/>
        <v>1</v>
      </c>
      <c r="D380" s="28"/>
      <c r="E380" s="20" t="str">
        <f t="shared" si="46"/>
        <v>+</v>
      </c>
      <c r="F380" s="2" t="s">
        <v>8</v>
      </c>
      <c r="H380" s="11">
        <f t="shared" si="32"/>
        <v>-2</v>
      </c>
      <c r="I380" s="10">
        <f t="shared" si="45"/>
        <v>-47</v>
      </c>
      <c r="Q380" s="16">
        <f t="shared" si="41"/>
        <v>0</v>
      </c>
      <c r="R380" s="16">
        <f t="shared" si="42"/>
        <v>6</v>
      </c>
      <c r="S380" s="22">
        <f t="shared" si="43"/>
        <v>2</v>
      </c>
      <c r="T380" s="9">
        <f t="shared" si="44"/>
        <v>6</v>
      </c>
      <c r="U380" s="13">
        <f>HLOOKUP(C380,Q$4:$S380,A380,FALSE)</f>
        <v>0</v>
      </c>
    </row>
    <row r="381" spans="1:21" ht="17.25" customHeight="1">
      <c r="A381" s="19">
        <v>377</v>
      </c>
      <c r="B381" s="5">
        <v>22</v>
      </c>
      <c r="C381" s="21">
        <f t="shared" si="40"/>
        <v>2</v>
      </c>
      <c r="D381" s="28"/>
      <c r="E381" s="20" t="str">
        <f t="shared" si="46"/>
        <v>-</v>
      </c>
      <c r="F381" s="2" t="s">
        <v>8</v>
      </c>
      <c r="H381" s="11">
        <f t="shared" si="32"/>
        <v>-2</v>
      </c>
      <c r="I381" s="10">
        <f t="shared" si="45"/>
        <v>-49</v>
      </c>
      <c r="Q381" s="16">
        <f t="shared" si="41"/>
        <v>1</v>
      </c>
      <c r="R381" s="16">
        <f t="shared" si="42"/>
        <v>0</v>
      </c>
      <c r="S381" s="22">
        <f t="shared" si="43"/>
        <v>3</v>
      </c>
      <c r="T381" s="9">
        <f t="shared" si="44"/>
        <v>3</v>
      </c>
      <c r="U381" s="13">
        <f>HLOOKUP(C381,Q$4:$S381,A381,FALSE)</f>
        <v>6</v>
      </c>
    </row>
    <row r="382" spans="1:21" ht="17.25" customHeight="1">
      <c r="A382" s="19">
        <v>378</v>
      </c>
      <c r="B382" s="5">
        <v>26</v>
      </c>
      <c r="C382" s="21">
        <f t="shared" si="40"/>
        <v>1</v>
      </c>
      <c r="D382" s="28"/>
      <c r="E382" s="20" t="str">
        <f t="shared" si="46"/>
        <v>+</v>
      </c>
      <c r="F382" s="2" t="s">
        <v>4</v>
      </c>
      <c r="H382" s="11">
        <f t="shared" si="32"/>
        <v>1</v>
      </c>
      <c r="I382" s="10">
        <f t="shared" si="45"/>
        <v>-48</v>
      </c>
      <c r="Q382" s="16">
        <f t="shared" si="41"/>
        <v>0</v>
      </c>
      <c r="R382" s="16">
        <f t="shared" si="42"/>
        <v>1</v>
      </c>
      <c r="S382" s="22">
        <f t="shared" si="43"/>
        <v>4</v>
      </c>
      <c r="T382" s="9">
        <f t="shared" si="44"/>
        <v>4</v>
      </c>
      <c r="U382" s="13">
        <f>HLOOKUP(C382,Q$4:$S382,A382,FALSE)</f>
        <v>1</v>
      </c>
    </row>
    <row r="383" spans="1:21" ht="17.25" customHeight="1">
      <c r="A383" s="19">
        <v>379</v>
      </c>
      <c r="B383" s="5">
        <v>4</v>
      </c>
      <c r="C383" s="21">
        <f t="shared" si="40"/>
        <v>1</v>
      </c>
      <c r="D383" s="28"/>
      <c r="E383" s="20" t="str">
        <f t="shared" si="46"/>
        <v>+</v>
      </c>
      <c r="F383" s="2" t="s">
        <v>4</v>
      </c>
      <c r="H383" s="11">
        <f t="shared" si="32"/>
        <v>1</v>
      </c>
      <c r="I383" s="10">
        <f t="shared" si="45"/>
        <v>-47</v>
      </c>
      <c r="Q383" s="16">
        <f t="shared" si="41"/>
        <v>0</v>
      </c>
      <c r="R383" s="16">
        <f t="shared" si="42"/>
        <v>2</v>
      </c>
      <c r="S383" s="22">
        <f t="shared" si="43"/>
        <v>5</v>
      </c>
      <c r="T383" s="9">
        <f t="shared" si="44"/>
        <v>5</v>
      </c>
      <c r="U383" s="13">
        <f>HLOOKUP(C383,Q$4:$S383,A383,FALSE)</f>
        <v>0</v>
      </c>
    </row>
    <row r="384" spans="1:21" ht="17.25" customHeight="1">
      <c r="A384" s="19">
        <v>380</v>
      </c>
      <c r="B384" s="5">
        <v>11</v>
      </c>
      <c r="C384" s="21">
        <f t="shared" si="40"/>
        <v>2</v>
      </c>
      <c r="D384" s="28"/>
      <c r="E384" s="20" t="str">
        <f t="shared" si="46"/>
        <v>+</v>
      </c>
      <c r="F384" s="2" t="s">
        <v>4</v>
      </c>
      <c r="H384" s="11">
        <f t="shared" si="32"/>
        <v>1</v>
      </c>
      <c r="I384" s="10">
        <f t="shared" si="45"/>
        <v>-46</v>
      </c>
      <c r="Q384" s="16">
        <f t="shared" si="41"/>
        <v>1</v>
      </c>
      <c r="R384" s="16">
        <f t="shared" si="42"/>
        <v>0</v>
      </c>
      <c r="S384" s="22">
        <f t="shared" si="43"/>
        <v>6</v>
      </c>
      <c r="T384" s="9">
        <f t="shared" si="44"/>
        <v>6</v>
      </c>
      <c r="U384" s="13">
        <f>HLOOKUP(C384,Q$4:$S384,A384,FALSE)</f>
        <v>2</v>
      </c>
    </row>
    <row r="385" spans="1:21" ht="17.25" customHeight="1">
      <c r="A385" s="19">
        <v>381</v>
      </c>
      <c r="B385" s="5">
        <v>13</v>
      </c>
      <c r="C385" s="21">
        <f t="shared" si="40"/>
        <v>2</v>
      </c>
      <c r="D385" s="28"/>
      <c r="E385" s="20" t="str">
        <f t="shared" si="46"/>
        <v>+</v>
      </c>
      <c r="F385" s="2" t="s">
        <v>8</v>
      </c>
      <c r="H385" s="11">
        <f t="shared" si="32"/>
        <v>-2</v>
      </c>
      <c r="I385" s="10">
        <f t="shared" si="45"/>
        <v>-48</v>
      </c>
      <c r="Q385" s="16">
        <f t="shared" si="41"/>
        <v>2</v>
      </c>
      <c r="R385" s="16">
        <f t="shared" si="42"/>
        <v>0</v>
      </c>
      <c r="S385" s="22">
        <f t="shared" si="43"/>
        <v>7</v>
      </c>
      <c r="T385" s="9">
        <f t="shared" si="44"/>
        <v>7</v>
      </c>
      <c r="U385" s="13">
        <f>HLOOKUP(C385,Q$4:$S385,A385,FALSE)</f>
        <v>0</v>
      </c>
    </row>
    <row r="386" spans="1:21" ht="17.25" customHeight="1">
      <c r="A386" s="19">
        <v>382</v>
      </c>
      <c r="B386" s="4">
        <v>12</v>
      </c>
      <c r="C386" s="21">
        <f t="shared" ref="C386:C417" si="47">VLOOKUP(B386,$N$1:$O$36,2,FALSE)</f>
        <v>3</v>
      </c>
      <c r="D386" s="28"/>
      <c r="E386" s="20" t="str">
        <f t="shared" si="46"/>
        <v>-</v>
      </c>
      <c r="F386" s="2" t="s">
        <v>4</v>
      </c>
      <c r="H386" s="11">
        <f t="shared" si="32"/>
        <v>1</v>
      </c>
      <c r="I386" s="10">
        <f t="shared" si="45"/>
        <v>-47</v>
      </c>
      <c r="Q386" s="16">
        <f t="shared" si="41"/>
        <v>3</v>
      </c>
      <c r="R386" s="16">
        <f t="shared" si="42"/>
        <v>1</v>
      </c>
      <c r="S386" s="22">
        <f t="shared" si="43"/>
        <v>0</v>
      </c>
      <c r="T386" s="9">
        <f t="shared" si="44"/>
        <v>3</v>
      </c>
      <c r="U386" s="13">
        <f>HLOOKUP(C386,Q$4:$S386,A386,FALSE)</f>
        <v>7</v>
      </c>
    </row>
    <row r="387" spans="1:21" ht="17.25" customHeight="1">
      <c r="A387" s="19">
        <v>383</v>
      </c>
      <c r="B387" s="4">
        <v>25</v>
      </c>
      <c r="C387" s="21">
        <f t="shared" si="47"/>
        <v>3</v>
      </c>
      <c r="D387" s="28"/>
      <c r="E387" s="20" t="str">
        <f t="shared" si="46"/>
        <v>+</v>
      </c>
      <c r="F387" s="2" t="s">
        <v>4</v>
      </c>
      <c r="H387" s="11">
        <f t="shared" si="32"/>
        <v>1</v>
      </c>
      <c r="I387" s="10">
        <f t="shared" si="45"/>
        <v>-46</v>
      </c>
      <c r="Q387" s="16">
        <f t="shared" si="41"/>
        <v>4</v>
      </c>
      <c r="R387" s="16">
        <f t="shared" si="42"/>
        <v>2</v>
      </c>
      <c r="S387" s="22">
        <f t="shared" si="43"/>
        <v>0</v>
      </c>
      <c r="T387" s="9">
        <f t="shared" si="44"/>
        <v>4</v>
      </c>
      <c r="U387" s="13">
        <f>HLOOKUP(C387,Q$4:$S387,A387,FALSE)</f>
        <v>0</v>
      </c>
    </row>
    <row r="388" spans="1:21" ht="17.25" customHeight="1">
      <c r="A388" s="19">
        <v>384</v>
      </c>
      <c r="B388" s="5">
        <v>35</v>
      </c>
      <c r="C388" s="21">
        <f t="shared" si="47"/>
        <v>1</v>
      </c>
      <c r="D388" s="28"/>
      <c r="E388" s="20" t="str">
        <f t="shared" si="46"/>
        <v>-</v>
      </c>
      <c r="F388" s="2" t="s">
        <v>4</v>
      </c>
      <c r="H388" s="11">
        <f t="shared" si="32"/>
        <v>1</v>
      </c>
      <c r="I388" s="10">
        <f t="shared" si="45"/>
        <v>-45</v>
      </c>
      <c r="Q388" s="16">
        <f t="shared" si="41"/>
        <v>0</v>
      </c>
      <c r="R388" s="16">
        <f t="shared" si="42"/>
        <v>3</v>
      </c>
      <c r="S388" s="22">
        <f t="shared" si="43"/>
        <v>1</v>
      </c>
      <c r="T388" s="9">
        <f t="shared" si="44"/>
        <v>3</v>
      </c>
      <c r="U388" s="13">
        <f>HLOOKUP(C388,Q$4:$S388,A388,FALSE)</f>
        <v>4</v>
      </c>
    </row>
    <row r="389" spans="1:21" ht="17.25" customHeight="1">
      <c r="A389" s="19">
        <v>385</v>
      </c>
      <c r="B389" s="4">
        <v>30</v>
      </c>
      <c r="C389" s="21">
        <f t="shared" si="47"/>
        <v>2</v>
      </c>
      <c r="D389" s="28"/>
      <c r="E389" s="20" t="str">
        <f t="shared" si="46"/>
        <v>-</v>
      </c>
      <c r="F389" s="2" t="s">
        <v>4</v>
      </c>
      <c r="H389" s="11">
        <f t="shared" si="32"/>
        <v>1</v>
      </c>
      <c r="I389" s="10">
        <f t="shared" si="45"/>
        <v>-44</v>
      </c>
      <c r="Q389" s="16">
        <f t="shared" si="41"/>
        <v>1</v>
      </c>
      <c r="R389" s="16">
        <f t="shared" si="42"/>
        <v>0</v>
      </c>
      <c r="S389" s="22">
        <f t="shared" si="43"/>
        <v>2</v>
      </c>
      <c r="T389" s="9">
        <f t="shared" si="44"/>
        <v>2</v>
      </c>
      <c r="U389" s="13">
        <f>HLOOKUP(C389,Q$4:$S389,A389,FALSE)</f>
        <v>3</v>
      </c>
    </row>
    <row r="390" spans="1:21" ht="17.25" customHeight="1">
      <c r="A390" s="19">
        <v>386</v>
      </c>
      <c r="B390" s="4">
        <v>30</v>
      </c>
      <c r="C390" s="21">
        <f t="shared" si="47"/>
        <v>2</v>
      </c>
      <c r="D390" s="28"/>
      <c r="E390" s="20" t="str">
        <f t="shared" si="46"/>
        <v>+</v>
      </c>
      <c r="F390" s="2" t="s">
        <v>8</v>
      </c>
      <c r="H390" s="11">
        <f t="shared" si="32"/>
        <v>-2</v>
      </c>
      <c r="I390" s="10">
        <f t="shared" si="45"/>
        <v>-46</v>
      </c>
      <c r="Q390" s="16">
        <f t="shared" ref="Q390:Q450" si="48">IF($C390=1,0,Q389+1)</f>
        <v>2</v>
      </c>
      <c r="R390" s="16">
        <f t="shared" ref="R390:R450" si="49">IF($C390=2,0,R389+1)</f>
        <v>0</v>
      </c>
      <c r="S390" s="22">
        <f t="shared" ref="S390:S450" si="50">IF($C390=3,0,S389+1)</f>
        <v>3</v>
      </c>
      <c r="T390" s="9">
        <f t="shared" ref="T390:T450" si="51">MAX(Q390:S390)</f>
        <v>3</v>
      </c>
      <c r="U390" s="13">
        <f>HLOOKUP(C390,Q$4:$S390,A390,FALSE)</f>
        <v>0</v>
      </c>
    </row>
    <row r="391" spans="1:21" ht="17.25" customHeight="1">
      <c r="A391" s="19">
        <v>387</v>
      </c>
      <c r="B391" s="4">
        <v>16</v>
      </c>
      <c r="C391" s="21">
        <f t="shared" si="47"/>
        <v>2</v>
      </c>
      <c r="D391" s="28"/>
      <c r="E391" s="20" t="str">
        <f t="shared" si="46"/>
        <v>+</v>
      </c>
      <c r="F391" s="2" t="s">
        <v>4</v>
      </c>
      <c r="H391" s="11">
        <f t="shared" si="32"/>
        <v>1</v>
      </c>
      <c r="I391" s="10">
        <f t="shared" ref="I391:I450" si="52">I390+H391</f>
        <v>-45</v>
      </c>
      <c r="Q391" s="16">
        <f t="shared" si="48"/>
        <v>3</v>
      </c>
      <c r="R391" s="16">
        <f t="shared" si="49"/>
        <v>0</v>
      </c>
      <c r="S391" s="22">
        <f t="shared" si="50"/>
        <v>4</v>
      </c>
      <c r="T391" s="9">
        <f t="shared" si="51"/>
        <v>4</v>
      </c>
      <c r="U391" s="13">
        <f>HLOOKUP(C391,Q$4:$S391,A391,FALSE)</f>
        <v>0</v>
      </c>
    </row>
    <row r="392" spans="1:21" ht="17.25" customHeight="1">
      <c r="A392" s="19">
        <v>388</v>
      </c>
      <c r="B392" s="5">
        <v>26</v>
      </c>
      <c r="C392" s="21">
        <f t="shared" si="47"/>
        <v>1</v>
      </c>
      <c r="D392" s="28"/>
      <c r="E392" s="20" t="str">
        <f t="shared" ref="E392:E450" si="53">IF(OR(U392=LARGE(Q391:S391,1)),"-","+")</f>
        <v>+</v>
      </c>
      <c r="F392" s="2" t="s">
        <v>4</v>
      </c>
      <c r="H392" s="11">
        <f t="shared" si="32"/>
        <v>1</v>
      </c>
      <c r="I392" s="10">
        <f t="shared" si="52"/>
        <v>-44</v>
      </c>
      <c r="Q392" s="16">
        <f t="shared" si="48"/>
        <v>0</v>
      </c>
      <c r="R392" s="16">
        <f t="shared" si="49"/>
        <v>1</v>
      </c>
      <c r="S392" s="22">
        <f t="shared" si="50"/>
        <v>5</v>
      </c>
      <c r="T392" s="9">
        <f t="shared" si="51"/>
        <v>5</v>
      </c>
      <c r="U392" s="13">
        <f>HLOOKUP(C392,Q$4:$S392,A392,FALSE)</f>
        <v>3</v>
      </c>
    </row>
    <row r="393" spans="1:21" ht="17.25" customHeight="1">
      <c r="A393" s="19">
        <v>389</v>
      </c>
      <c r="B393" s="4">
        <v>18</v>
      </c>
      <c r="C393" s="21">
        <f t="shared" si="47"/>
        <v>1</v>
      </c>
      <c r="D393" s="28"/>
      <c r="E393" s="20" t="str">
        <f t="shared" si="53"/>
        <v>+</v>
      </c>
      <c r="F393" s="2" t="s">
        <v>4</v>
      </c>
      <c r="H393" s="11">
        <f t="shared" si="32"/>
        <v>1</v>
      </c>
      <c r="I393" s="10">
        <f t="shared" si="52"/>
        <v>-43</v>
      </c>
      <c r="Q393" s="16">
        <f t="shared" si="48"/>
        <v>0</v>
      </c>
      <c r="R393" s="16">
        <f t="shared" si="49"/>
        <v>2</v>
      </c>
      <c r="S393" s="22">
        <f t="shared" si="50"/>
        <v>6</v>
      </c>
      <c r="T393" s="9">
        <f t="shared" si="51"/>
        <v>6</v>
      </c>
      <c r="U393" s="13">
        <f>HLOOKUP(C393,Q$4:$S393,A393,FALSE)</f>
        <v>0</v>
      </c>
    </row>
    <row r="394" spans="1:21" ht="17.25" customHeight="1">
      <c r="A394" s="19">
        <v>390</v>
      </c>
      <c r="B394" s="4">
        <v>14</v>
      </c>
      <c r="C394" s="21">
        <f t="shared" si="47"/>
        <v>3</v>
      </c>
      <c r="D394" s="28"/>
      <c r="E394" s="20" t="str">
        <f t="shared" si="53"/>
        <v>-</v>
      </c>
      <c r="F394" s="2" t="s">
        <v>4</v>
      </c>
      <c r="H394" s="11">
        <f t="shared" si="32"/>
        <v>1</v>
      </c>
      <c r="I394" s="10">
        <f t="shared" si="52"/>
        <v>-42</v>
      </c>
      <c r="Q394" s="16">
        <f t="shared" si="48"/>
        <v>1</v>
      </c>
      <c r="R394" s="16">
        <f t="shared" si="49"/>
        <v>3</v>
      </c>
      <c r="S394" s="22">
        <f t="shared" si="50"/>
        <v>0</v>
      </c>
      <c r="T394" s="9">
        <f t="shared" si="51"/>
        <v>3</v>
      </c>
      <c r="U394" s="13">
        <f>HLOOKUP(C394,Q$4:$S394,A394,FALSE)</f>
        <v>6</v>
      </c>
    </row>
    <row r="395" spans="1:21" ht="17.25" customHeight="1">
      <c r="A395" s="19">
        <v>391</v>
      </c>
      <c r="B395" s="4">
        <v>7</v>
      </c>
      <c r="C395" s="21">
        <f t="shared" si="47"/>
        <v>1</v>
      </c>
      <c r="D395" s="28"/>
      <c r="E395" s="20" t="str">
        <f t="shared" si="53"/>
        <v>+</v>
      </c>
      <c r="F395" s="2" t="s">
        <v>8</v>
      </c>
      <c r="H395" s="11">
        <f t="shared" si="32"/>
        <v>-2</v>
      </c>
      <c r="I395" s="10">
        <f t="shared" si="52"/>
        <v>-44</v>
      </c>
      <c r="Q395" s="16">
        <f t="shared" si="48"/>
        <v>0</v>
      </c>
      <c r="R395" s="16">
        <f t="shared" si="49"/>
        <v>4</v>
      </c>
      <c r="S395" s="22">
        <f t="shared" si="50"/>
        <v>1</v>
      </c>
      <c r="T395" s="9">
        <f t="shared" si="51"/>
        <v>4</v>
      </c>
      <c r="U395" s="13">
        <f>HLOOKUP(C395,Q$4:$S395,A395,FALSE)</f>
        <v>1</v>
      </c>
    </row>
    <row r="396" spans="1:21" ht="17.25" customHeight="1">
      <c r="A396" s="19">
        <v>392</v>
      </c>
      <c r="B396" s="4">
        <v>16</v>
      </c>
      <c r="C396" s="21">
        <f t="shared" si="47"/>
        <v>2</v>
      </c>
      <c r="D396" s="28"/>
      <c r="E396" s="20" t="str">
        <f t="shared" si="53"/>
        <v>-</v>
      </c>
      <c r="F396" s="2" t="s">
        <v>4</v>
      </c>
      <c r="H396" s="11">
        <f t="shared" si="32"/>
        <v>1</v>
      </c>
      <c r="I396" s="10">
        <f t="shared" si="52"/>
        <v>-43</v>
      </c>
      <c r="Q396" s="16">
        <f t="shared" si="48"/>
        <v>1</v>
      </c>
      <c r="R396" s="16">
        <f t="shared" si="49"/>
        <v>0</v>
      </c>
      <c r="S396" s="22">
        <f t="shared" si="50"/>
        <v>2</v>
      </c>
      <c r="T396" s="9">
        <f t="shared" si="51"/>
        <v>2</v>
      </c>
      <c r="U396" s="13">
        <f>HLOOKUP(C396,Q$4:$S396,A396,FALSE)</f>
        <v>4</v>
      </c>
    </row>
    <row r="397" spans="1:21" ht="17.25" customHeight="1">
      <c r="A397" s="19">
        <v>393</v>
      </c>
      <c r="B397" s="4">
        <v>5</v>
      </c>
      <c r="C397" s="21">
        <f t="shared" si="47"/>
        <v>2</v>
      </c>
      <c r="D397" s="28"/>
      <c r="E397" s="20" t="str">
        <f t="shared" si="53"/>
        <v>+</v>
      </c>
      <c r="F397" s="2" t="s">
        <v>8</v>
      </c>
      <c r="H397" s="11">
        <f t="shared" si="32"/>
        <v>-2</v>
      </c>
      <c r="I397" s="10">
        <f t="shared" si="52"/>
        <v>-45</v>
      </c>
      <c r="Q397" s="16">
        <f t="shared" si="48"/>
        <v>2</v>
      </c>
      <c r="R397" s="16">
        <f t="shared" si="49"/>
        <v>0</v>
      </c>
      <c r="S397" s="22">
        <f t="shared" si="50"/>
        <v>3</v>
      </c>
      <c r="T397" s="9">
        <f t="shared" si="51"/>
        <v>3</v>
      </c>
      <c r="U397" s="13">
        <f>HLOOKUP(C397,Q$4:$S397,A397,FALSE)</f>
        <v>0</v>
      </c>
    </row>
    <row r="398" spans="1:21" ht="17.25" customHeight="1">
      <c r="A398" s="19">
        <v>394</v>
      </c>
      <c r="B398" s="4">
        <v>23</v>
      </c>
      <c r="C398" s="21">
        <f t="shared" si="47"/>
        <v>3</v>
      </c>
      <c r="D398" s="28"/>
      <c r="E398" s="20" t="str">
        <f t="shared" si="53"/>
        <v>-</v>
      </c>
      <c r="F398" s="2" t="s">
        <v>8</v>
      </c>
      <c r="H398" s="11">
        <f t="shared" si="32"/>
        <v>-2</v>
      </c>
      <c r="I398" s="10">
        <f t="shared" si="52"/>
        <v>-47</v>
      </c>
      <c r="Q398" s="16">
        <f t="shared" si="48"/>
        <v>3</v>
      </c>
      <c r="R398" s="16">
        <f t="shared" si="49"/>
        <v>1</v>
      </c>
      <c r="S398" s="22">
        <f t="shared" si="50"/>
        <v>0</v>
      </c>
      <c r="T398" s="9">
        <f t="shared" si="51"/>
        <v>3</v>
      </c>
      <c r="U398" s="13">
        <f>HLOOKUP(C398,Q$4:$S398,A398,FALSE)</f>
        <v>3</v>
      </c>
    </row>
    <row r="399" spans="1:21" ht="17.25" customHeight="1">
      <c r="A399" s="19">
        <v>395</v>
      </c>
      <c r="B399" s="5">
        <v>35</v>
      </c>
      <c r="C399" s="21">
        <f t="shared" si="47"/>
        <v>1</v>
      </c>
      <c r="D399" s="28"/>
      <c r="E399" s="20" t="str">
        <f t="shared" si="53"/>
        <v>-</v>
      </c>
      <c r="F399" s="2" t="s">
        <v>4</v>
      </c>
      <c r="H399" s="11">
        <f t="shared" si="32"/>
        <v>1</v>
      </c>
      <c r="I399" s="10">
        <f t="shared" si="52"/>
        <v>-46</v>
      </c>
      <c r="Q399" s="16">
        <f t="shared" si="48"/>
        <v>0</v>
      </c>
      <c r="R399" s="16">
        <f t="shared" si="49"/>
        <v>2</v>
      </c>
      <c r="S399" s="22">
        <f t="shared" si="50"/>
        <v>1</v>
      </c>
      <c r="T399" s="9">
        <f t="shared" si="51"/>
        <v>2</v>
      </c>
      <c r="U399" s="13">
        <f>HLOOKUP(C399,Q$4:$S399,A399,FALSE)</f>
        <v>3</v>
      </c>
    </row>
    <row r="400" spans="1:21" ht="17.25" customHeight="1">
      <c r="A400" s="19">
        <v>396</v>
      </c>
      <c r="B400" s="4">
        <v>3</v>
      </c>
      <c r="C400" s="21">
        <f t="shared" si="47"/>
        <v>3</v>
      </c>
      <c r="D400" s="28"/>
      <c r="E400" s="20" t="str">
        <f t="shared" si="53"/>
        <v>+</v>
      </c>
      <c r="F400" s="2" t="s">
        <v>4</v>
      </c>
      <c r="H400" s="11">
        <f t="shared" si="32"/>
        <v>1</v>
      </c>
      <c r="I400" s="10">
        <f t="shared" si="52"/>
        <v>-45</v>
      </c>
      <c r="Q400" s="16">
        <f t="shared" si="48"/>
        <v>1</v>
      </c>
      <c r="R400" s="16">
        <f t="shared" si="49"/>
        <v>3</v>
      </c>
      <c r="S400" s="22">
        <f t="shared" si="50"/>
        <v>0</v>
      </c>
      <c r="T400" s="9">
        <f t="shared" si="51"/>
        <v>3</v>
      </c>
      <c r="U400" s="13">
        <f>HLOOKUP(C400,Q$4:$S400,A400,FALSE)</f>
        <v>1</v>
      </c>
    </row>
    <row r="401" spans="1:21" ht="17.25" customHeight="1">
      <c r="A401" s="19">
        <v>397</v>
      </c>
      <c r="B401" s="5">
        <v>17</v>
      </c>
      <c r="C401" s="21">
        <f t="shared" si="47"/>
        <v>3</v>
      </c>
      <c r="D401" s="28"/>
      <c r="E401" s="20" t="str">
        <f t="shared" si="53"/>
        <v>+</v>
      </c>
      <c r="F401" s="2" t="s">
        <v>4</v>
      </c>
      <c r="H401" s="11">
        <f t="shared" si="32"/>
        <v>1</v>
      </c>
      <c r="I401" s="10">
        <f t="shared" si="52"/>
        <v>-44</v>
      </c>
      <c r="Q401" s="16">
        <f t="shared" si="48"/>
        <v>2</v>
      </c>
      <c r="R401" s="16">
        <f t="shared" si="49"/>
        <v>4</v>
      </c>
      <c r="S401" s="22">
        <f t="shared" si="50"/>
        <v>0</v>
      </c>
      <c r="T401" s="9">
        <f t="shared" si="51"/>
        <v>4</v>
      </c>
      <c r="U401" s="13">
        <f>HLOOKUP(C401,Q$4:$S401,A401,FALSE)</f>
        <v>0</v>
      </c>
    </row>
    <row r="402" spans="1:21" ht="17.25" customHeight="1">
      <c r="A402" s="19">
        <v>398</v>
      </c>
      <c r="B402" s="5">
        <v>24</v>
      </c>
      <c r="C402" s="21">
        <f t="shared" si="47"/>
        <v>1</v>
      </c>
      <c r="D402" s="28"/>
      <c r="E402" s="20" t="str">
        <f t="shared" si="53"/>
        <v>+</v>
      </c>
      <c r="F402" s="2" t="s">
        <v>4</v>
      </c>
      <c r="H402" s="11">
        <f t="shared" si="32"/>
        <v>1</v>
      </c>
      <c r="I402" s="10">
        <f t="shared" si="52"/>
        <v>-43</v>
      </c>
      <c r="Q402" s="16">
        <f t="shared" si="48"/>
        <v>0</v>
      </c>
      <c r="R402" s="16">
        <f t="shared" si="49"/>
        <v>5</v>
      </c>
      <c r="S402" s="22">
        <f t="shared" si="50"/>
        <v>1</v>
      </c>
      <c r="T402" s="9">
        <f t="shared" si="51"/>
        <v>5</v>
      </c>
      <c r="U402" s="13">
        <f>HLOOKUP(C402,Q$4:$S402,A402,FALSE)</f>
        <v>2</v>
      </c>
    </row>
    <row r="403" spans="1:21" ht="17.25" customHeight="1">
      <c r="A403" s="19">
        <v>399</v>
      </c>
      <c r="B403" s="4">
        <v>12</v>
      </c>
      <c r="C403" s="21">
        <f t="shared" si="47"/>
        <v>3</v>
      </c>
      <c r="D403" s="28"/>
      <c r="E403" s="20" t="str">
        <f t="shared" si="53"/>
        <v>+</v>
      </c>
      <c r="F403" s="2" t="s">
        <v>8</v>
      </c>
      <c r="H403" s="11">
        <f t="shared" si="32"/>
        <v>-2</v>
      </c>
      <c r="I403" s="10">
        <f t="shared" si="52"/>
        <v>-45</v>
      </c>
      <c r="Q403" s="16">
        <f t="shared" si="48"/>
        <v>1</v>
      </c>
      <c r="R403" s="16">
        <f t="shared" si="49"/>
        <v>6</v>
      </c>
      <c r="S403" s="22">
        <f t="shared" si="50"/>
        <v>0</v>
      </c>
      <c r="T403" s="9">
        <f t="shared" si="51"/>
        <v>6</v>
      </c>
      <c r="U403" s="13">
        <f>HLOOKUP(C403,Q$4:$S403,A403,FALSE)</f>
        <v>1</v>
      </c>
    </row>
    <row r="404" spans="1:21" ht="17.25" customHeight="1">
      <c r="A404" s="19">
        <v>400</v>
      </c>
      <c r="B404" s="5">
        <v>28</v>
      </c>
      <c r="C404" s="21">
        <f t="shared" si="47"/>
        <v>3</v>
      </c>
      <c r="D404" s="28"/>
      <c r="E404" s="20" t="str">
        <f t="shared" si="53"/>
        <v>+</v>
      </c>
      <c r="F404" s="2" t="s">
        <v>4</v>
      </c>
      <c r="H404" s="11">
        <f t="shared" si="32"/>
        <v>1</v>
      </c>
      <c r="I404" s="10">
        <f t="shared" si="52"/>
        <v>-44</v>
      </c>
      <c r="Q404" s="16">
        <f t="shared" si="48"/>
        <v>2</v>
      </c>
      <c r="R404" s="16">
        <f t="shared" si="49"/>
        <v>7</v>
      </c>
      <c r="S404" s="22">
        <f t="shared" si="50"/>
        <v>0</v>
      </c>
      <c r="T404" s="9">
        <f t="shared" si="51"/>
        <v>7</v>
      </c>
      <c r="U404" s="13">
        <f>HLOOKUP(C404,Q$4:$S404,A404,FALSE)</f>
        <v>0</v>
      </c>
    </row>
    <row r="405" spans="1:21" ht="17.25" customHeight="1">
      <c r="A405" s="19">
        <v>401</v>
      </c>
      <c r="B405" s="4">
        <v>5</v>
      </c>
      <c r="C405" s="21">
        <f t="shared" si="47"/>
        <v>2</v>
      </c>
      <c r="D405" s="28"/>
      <c r="E405" s="20" t="str">
        <f t="shared" si="53"/>
        <v>-</v>
      </c>
      <c r="F405" s="2" t="s">
        <v>8</v>
      </c>
      <c r="H405" s="11">
        <f t="shared" si="32"/>
        <v>-2</v>
      </c>
      <c r="I405" s="10">
        <f t="shared" si="52"/>
        <v>-46</v>
      </c>
      <c r="Q405" s="16">
        <f t="shared" si="48"/>
        <v>3</v>
      </c>
      <c r="R405" s="16">
        <f t="shared" si="49"/>
        <v>0</v>
      </c>
      <c r="S405" s="22">
        <f t="shared" si="50"/>
        <v>1</v>
      </c>
      <c r="T405" s="9">
        <f t="shared" si="51"/>
        <v>3</v>
      </c>
      <c r="U405" s="13">
        <f>HLOOKUP(C405,Q$4:$S405,A405,FALSE)</f>
        <v>7</v>
      </c>
    </row>
    <row r="406" spans="1:21" ht="17.25" customHeight="1">
      <c r="A406" s="19">
        <v>402</v>
      </c>
      <c r="B406" s="4">
        <v>18</v>
      </c>
      <c r="C406" s="21">
        <f t="shared" si="47"/>
        <v>1</v>
      </c>
      <c r="D406" s="28"/>
      <c r="E406" s="20" t="str">
        <f t="shared" si="53"/>
        <v>-</v>
      </c>
      <c r="F406" s="2" t="s">
        <v>4</v>
      </c>
      <c r="H406" s="11">
        <f t="shared" si="32"/>
        <v>1</v>
      </c>
      <c r="I406" s="10">
        <f t="shared" si="52"/>
        <v>-45</v>
      </c>
      <c r="Q406" s="16">
        <f t="shared" si="48"/>
        <v>0</v>
      </c>
      <c r="R406" s="16">
        <f t="shared" si="49"/>
        <v>1</v>
      </c>
      <c r="S406" s="22">
        <f t="shared" si="50"/>
        <v>2</v>
      </c>
      <c r="T406" s="9">
        <f t="shared" si="51"/>
        <v>2</v>
      </c>
      <c r="U406" s="13">
        <f>HLOOKUP(C406,Q$4:$S406,A406,FALSE)</f>
        <v>3</v>
      </c>
    </row>
    <row r="407" spans="1:21" ht="17.25" customHeight="1">
      <c r="A407" s="19">
        <v>403</v>
      </c>
      <c r="B407" s="4">
        <v>18</v>
      </c>
      <c r="C407" s="21">
        <f t="shared" si="47"/>
        <v>1</v>
      </c>
      <c r="D407" s="28"/>
      <c r="E407" s="20" t="str">
        <f t="shared" si="53"/>
        <v>+</v>
      </c>
      <c r="F407" s="2" t="s">
        <v>8</v>
      </c>
      <c r="H407" s="11">
        <f t="shared" si="32"/>
        <v>-2</v>
      </c>
      <c r="I407" s="10">
        <f t="shared" si="52"/>
        <v>-47</v>
      </c>
      <c r="Q407" s="16">
        <f t="shared" si="48"/>
        <v>0</v>
      </c>
      <c r="R407" s="16">
        <f t="shared" si="49"/>
        <v>2</v>
      </c>
      <c r="S407" s="22">
        <f t="shared" si="50"/>
        <v>3</v>
      </c>
      <c r="T407" s="9">
        <f t="shared" si="51"/>
        <v>3</v>
      </c>
      <c r="U407" s="13">
        <f>HLOOKUP(C407,Q$4:$S407,A407,FALSE)</f>
        <v>0</v>
      </c>
    </row>
    <row r="408" spans="1:21" ht="17.25" customHeight="1">
      <c r="A408" s="19">
        <v>404</v>
      </c>
      <c r="B408" s="4">
        <v>1</v>
      </c>
      <c r="C408" s="21">
        <f t="shared" si="47"/>
        <v>1</v>
      </c>
      <c r="D408" s="28"/>
      <c r="E408" s="20" t="str">
        <f t="shared" si="53"/>
        <v>+</v>
      </c>
      <c r="F408" s="2" t="s">
        <v>8</v>
      </c>
      <c r="H408" s="11">
        <f t="shared" si="32"/>
        <v>-2</v>
      </c>
      <c r="I408" s="10">
        <f t="shared" si="52"/>
        <v>-49</v>
      </c>
      <c r="Q408" s="16">
        <f t="shared" si="48"/>
        <v>0</v>
      </c>
      <c r="R408" s="16">
        <f t="shared" si="49"/>
        <v>3</v>
      </c>
      <c r="S408" s="22">
        <f t="shared" si="50"/>
        <v>4</v>
      </c>
      <c r="T408" s="9">
        <f t="shared" si="51"/>
        <v>4</v>
      </c>
      <c r="U408" s="13">
        <f>HLOOKUP(C408,Q$4:$S408,A408,FALSE)</f>
        <v>0</v>
      </c>
    </row>
    <row r="409" spans="1:21" ht="17.25" customHeight="1">
      <c r="A409" s="19">
        <v>405</v>
      </c>
      <c r="B409" s="4">
        <v>25</v>
      </c>
      <c r="C409" s="21">
        <f t="shared" si="47"/>
        <v>3</v>
      </c>
      <c r="D409" s="28"/>
      <c r="E409" s="20" t="str">
        <f t="shared" si="53"/>
        <v>-</v>
      </c>
      <c r="F409" s="2" t="s">
        <v>4</v>
      </c>
      <c r="H409" s="11">
        <f t="shared" si="32"/>
        <v>1</v>
      </c>
      <c r="I409" s="10">
        <f t="shared" si="52"/>
        <v>-48</v>
      </c>
      <c r="Q409" s="16">
        <f t="shared" si="48"/>
        <v>1</v>
      </c>
      <c r="R409" s="16">
        <f t="shared" si="49"/>
        <v>4</v>
      </c>
      <c r="S409" s="22">
        <f t="shared" si="50"/>
        <v>0</v>
      </c>
      <c r="T409" s="9">
        <f t="shared" si="51"/>
        <v>4</v>
      </c>
      <c r="U409" s="13">
        <f>HLOOKUP(C409,Q$4:$S409,A409,FALSE)</f>
        <v>4</v>
      </c>
    </row>
    <row r="410" spans="1:21" ht="17.25" customHeight="1">
      <c r="A410" s="19">
        <v>406</v>
      </c>
      <c r="B410" s="4">
        <v>12</v>
      </c>
      <c r="C410" s="21">
        <f t="shared" si="47"/>
        <v>3</v>
      </c>
      <c r="D410" s="28"/>
      <c r="E410" s="20" t="str">
        <f t="shared" si="53"/>
        <v>+</v>
      </c>
      <c r="F410" s="2" t="s">
        <v>4</v>
      </c>
      <c r="H410" s="11">
        <f t="shared" si="32"/>
        <v>1</v>
      </c>
      <c r="I410" s="10">
        <f t="shared" si="52"/>
        <v>-47</v>
      </c>
      <c r="Q410" s="16">
        <f t="shared" si="48"/>
        <v>2</v>
      </c>
      <c r="R410" s="16">
        <f t="shared" si="49"/>
        <v>5</v>
      </c>
      <c r="S410" s="22">
        <f t="shared" si="50"/>
        <v>0</v>
      </c>
      <c r="T410" s="9">
        <f t="shared" si="51"/>
        <v>5</v>
      </c>
      <c r="U410" s="13">
        <f>HLOOKUP(C410,Q$4:$S410,A410,FALSE)</f>
        <v>0</v>
      </c>
    </row>
    <row r="411" spans="1:21" ht="17.25" customHeight="1">
      <c r="A411" s="19">
        <v>407</v>
      </c>
      <c r="B411" s="5">
        <v>8</v>
      </c>
      <c r="C411" s="21">
        <f t="shared" si="47"/>
        <v>2</v>
      </c>
      <c r="D411" s="28"/>
      <c r="E411" s="20" t="str">
        <f t="shared" si="53"/>
        <v>-</v>
      </c>
      <c r="F411" s="2" t="s">
        <v>4</v>
      </c>
      <c r="H411" s="11">
        <f t="shared" si="32"/>
        <v>1</v>
      </c>
      <c r="I411" s="10">
        <f t="shared" si="52"/>
        <v>-46</v>
      </c>
      <c r="Q411" s="16">
        <f t="shared" si="48"/>
        <v>3</v>
      </c>
      <c r="R411" s="16">
        <f t="shared" si="49"/>
        <v>0</v>
      </c>
      <c r="S411" s="22">
        <f t="shared" si="50"/>
        <v>1</v>
      </c>
      <c r="T411" s="9">
        <f t="shared" si="51"/>
        <v>3</v>
      </c>
      <c r="U411" s="13">
        <f>HLOOKUP(C411,Q$4:$S411,A411,FALSE)</f>
        <v>5</v>
      </c>
    </row>
    <row r="412" spans="1:21" ht="17.25" customHeight="1">
      <c r="A412" s="19">
        <v>408</v>
      </c>
      <c r="B412" s="5">
        <v>28</v>
      </c>
      <c r="C412" s="21">
        <f t="shared" si="47"/>
        <v>3</v>
      </c>
      <c r="D412" s="28"/>
      <c r="E412" s="20" t="str">
        <f t="shared" si="53"/>
        <v>+</v>
      </c>
      <c r="F412" s="2" t="s">
        <v>4</v>
      </c>
      <c r="H412" s="11">
        <f t="shared" si="32"/>
        <v>1</v>
      </c>
      <c r="I412" s="10">
        <f t="shared" si="52"/>
        <v>-45</v>
      </c>
      <c r="Q412" s="16">
        <f t="shared" si="48"/>
        <v>4</v>
      </c>
      <c r="R412" s="16">
        <f t="shared" si="49"/>
        <v>1</v>
      </c>
      <c r="S412" s="22">
        <f t="shared" si="50"/>
        <v>0</v>
      </c>
      <c r="T412" s="9">
        <f t="shared" si="51"/>
        <v>4</v>
      </c>
      <c r="U412" s="13">
        <f>HLOOKUP(C412,Q$4:$S412,A412,FALSE)</f>
        <v>1</v>
      </c>
    </row>
    <row r="413" spans="1:21" ht="17.25" customHeight="1">
      <c r="A413" s="19">
        <v>409</v>
      </c>
      <c r="B413" s="5">
        <v>15</v>
      </c>
      <c r="C413" s="21">
        <f t="shared" si="47"/>
        <v>1</v>
      </c>
      <c r="D413" s="28"/>
      <c r="E413" s="20" t="str">
        <f t="shared" si="53"/>
        <v>-</v>
      </c>
      <c r="F413" s="2" t="s">
        <v>4</v>
      </c>
      <c r="H413" s="11">
        <f t="shared" si="32"/>
        <v>1</v>
      </c>
      <c r="I413" s="10">
        <f t="shared" si="52"/>
        <v>-44</v>
      </c>
      <c r="Q413" s="16">
        <f t="shared" si="48"/>
        <v>0</v>
      </c>
      <c r="R413" s="16">
        <f t="shared" si="49"/>
        <v>2</v>
      </c>
      <c r="S413" s="22">
        <f t="shared" si="50"/>
        <v>1</v>
      </c>
      <c r="T413" s="9">
        <f t="shared" si="51"/>
        <v>2</v>
      </c>
      <c r="U413" s="13">
        <f>HLOOKUP(C413,Q$4:$S413,A413,FALSE)</f>
        <v>4</v>
      </c>
    </row>
    <row r="414" spans="1:21" ht="17.25" customHeight="1">
      <c r="A414" s="19">
        <v>410</v>
      </c>
      <c r="B414" s="5">
        <v>35</v>
      </c>
      <c r="C414" s="21">
        <f t="shared" si="47"/>
        <v>1</v>
      </c>
      <c r="D414" s="28"/>
      <c r="E414" s="20" t="str">
        <f t="shared" si="53"/>
        <v>+</v>
      </c>
      <c r="F414" s="2" t="s">
        <v>8</v>
      </c>
      <c r="H414" s="11">
        <f t="shared" si="32"/>
        <v>-2</v>
      </c>
      <c r="I414" s="10">
        <f t="shared" si="52"/>
        <v>-46</v>
      </c>
      <c r="Q414" s="16">
        <f t="shared" si="48"/>
        <v>0</v>
      </c>
      <c r="R414" s="16">
        <f t="shared" si="49"/>
        <v>3</v>
      </c>
      <c r="S414" s="22">
        <f t="shared" si="50"/>
        <v>2</v>
      </c>
      <c r="T414" s="9">
        <f t="shared" si="51"/>
        <v>3</v>
      </c>
      <c r="U414" s="13">
        <f>HLOOKUP(C414,Q$4:$S414,A414,FALSE)</f>
        <v>0</v>
      </c>
    </row>
    <row r="415" spans="1:21" ht="17.25" customHeight="1">
      <c r="A415" s="19">
        <v>411</v>
      </c>
      <c r="B415" s="4">
        <v>34</v>
      </c>
      <c r="C415" s="21">
        <f t="shared" si="47"/>
        <v>3</v>
      </c>
      <c r="D415" s="28"/>
      <c r="E415" s="20" t="str">
        <f t="shared" si="53"/>
        <v>+</v>
      </c>
      <c r="F415" s="2" t="s">
        <v>8</v>
      </c>
      <c r="H415" s="11">
        <f t="shared" si="32"/>
        <v>-2</v>
      </c>
      <c r="I415" s="10">
        <f t="shared" si="52"/>
        <v>-48</v>
      </c>
      <c r="Q415" s="16">
        <f t="shared" si="48"/>
        <v>1</v>
      </c>
      <c r="R415" s="16">
        <f t="shared" si="49"/>
        <v>4</v>
      </c>
      <c r="S415" s="22">
        <f t="shared" si="50"/>
        <v>0</v>
      </c>
      <c r="T415" s="9">
        <f t="shared" si="51"/>
        <v>4</v>
      </c>
      <c r="U415" s="13">
        <f>HLOOKUP(C415,Q$4:$S415,A415,FALSE)</f>
        <v>2</v>
      </c>
    </row>
    <row r="416" spans="1:21" ht="17.25" customHeight="1">
      <c r="A416" s="19">
        <v>412</v>
      </c>
      <c r="B416" s="5">
        <v>10</v>
      </c>
      <c r="C416" s="21">
        <f t="shared" si="47"/>
        <v>1</v>
      </c>
      <c r="D416" s="28"/>
      <c r="E416" s="20" t="str">
        <f t="shared" si="53"/>
        <v>+</v>
      </c>
      <c r="F416" s="2" t="s">
        <v>4</v>
      </c>
      <c r="H416" s="11">
        <f t="shared" si="32"/>
        <v>1</v>
      </c>
      <c r="I416" s="10">
        <f t="shared" si="52"/>
        <v>-47</v>
      </c>
      <c r="Q416" s="16">
        <f t="shared" si="48"/>
        <v>0</v>
      </c>
      <c r="R416" s="16">
        <f t="shared" si="49"/>
        <v>5</v>
      </c>
      <c r="S416" s="22">
        <f t="shared" si="50"/>
        <v>1</v>
      </c>
      <c r="T416" s="9">
        <f t="shared" si="51"/>
        <v>5</v>
      </c>
      <c r="U416" s="13">
        <f>HLOOKUP(C416,Q$4:$S416,A416,FALSE)</f>
        <v>1</v>
      </c>
    </row>
    <row r="417" spans="1:21" ht="17.25" customHeight="1">
      <c r="A417" s="19">
        <v>413</v>
      </c>
      <c r="B417" s="4">
        <v>12</v>
      </c>
      <c r="C417" s="21">
        <f t="shared" si="47"/>
        <v>3</v>
      </c>
      <c r="D417" s="28"/>
      <c r="E417" s="20" t="str">
        <f t="shared" si="53"/>
        <v>+</v>
      </c>
      <c r="F417" s="2" t="s">
        <v>4</v>
      </c>
      <c r="H417" s="11">
        <f t="shared" si="32"/>
        <v>1</v>
      </c>
      <c r="I417" s="10">
        <f t="shared" si="52"/>
        <v>-46</v>
      </c>
      <c r="Q417" s="16">
        <f t="shared" si="48"/>
        <v>1</v>
      </c>
      <c r="R417" s="16">
        <f t="shared" si="49"/>
        <v>6</v>
      </c>
      <c r="S417" s="22">
        <f t="shared" si="50"/>
        <v>0</v>
      </c>
      <c r="T417" s="9">
        <f t="shared" si="51"/>
        <v>6</v>
      </c>
      <c r="U417" s="13">
        <f>HLOOKUP(C417,Q$4:$S417,A417,FALSE)</f>
        <v>1</v>
      </c>
    </row>
    <row r="418" spans="1:21" ht="17.25" customHeight="1">
      <c r="A418" s="19">
        <v>414</v>
      </c>
      <c r="B418" s="4">
        <v>12</v>
      </c>
      <c r="C418" s="21">
        <f t="shared" ref="C418:C449" si="54">VLOOKUP(B418,$N$1:$O$36,2,FALSE)</f>
        <v>3</v>
      </c>
      <c r="D418" s="28"/>
      <c r="E418" s="20" t="str">
        <f t="shared" si="53"/>
        <v>+</v>
      </c>
      <c r="F418" s="2" t="s">
        <v>8</v>
      </c>
      <c r="H418" s="11">
        <f t="shared" si="32"/>
        <v>-2</v>
      </c>
      <c r="I418" s="10">
        <f t="shared" si="52"/>
        <v>-48</v>
      </c>
      <c r="Q418" s="16">
        <f t="shared" si="48"/>
        <v>2</v>
      </c>
      <c r="R418" s="16">
        <f t="shared" si="49"/>
        <v>7</v>
      </c>
      <c r="S418" s="22">
        <f t="shared" si="50"/>
        <v>0</v>
      </c>
      <c r="T418" s="9">
        <f t="shared" si="51"/>
        <v>7</v>
      </c>
      <c r="U418" s="13">
        <f>HLOOKUP(C418,Q$4:$S418,A418,FALSE)</f>
        <v>0</v>
      </c>
    </row>
    <row r="419" spans="1:21" ht="17.25" customHeight="1">
      <c r="A419" s="19">
        <v>415</v>
      </c>
      <c r="B419" s="4">
        <v>9</v>
      </c>
      <c r="C419" s="21">
        <f t="shared" si="54"/>
        <v>3</v>
      </c>
      <c r="D419" s="28"/>
      <c r="E419" s="20" t="str">
        <f t="shared" si="53"/>
        <v>+</v>
      </c>
      <c r="F419" s="2" t="s">
        <v>8</v>
      </c>
      <c r="H419" s="11">
        <f t="shared" si="32"/>
        <v>-2</v>
      </c>
      <c r="I419" s="10">
        <f t="shared" si="52"/>
        <v>-50</v>
      </c>
      <c r="Q419" s="16">
        <f t="shared" si="48"/>
        <v>3</v>
      </c>
      <c r="R419" s="16">
        <f t="shared" si="49"/>
        <v>8</v>
      </c>
      <c r="S419" s="22">
        <f t="shared" si="50"/>
        <v>0</v>
      </c>
      <c r="T419" s="9">
        <f t="shared" si="51"/>
        <v>8</v>
      </c>
      <c r="U419" s="13">
        <f>HLOOKUP(C419,Q$4:$S419,A419,FALSE)</f>
        <v>0</v>
      </c>
    </row>
    <row r="420" spans="1:21" ht="17.25" customHeight="1">
      <c r="A420" s="19">
        <v>416</v>
      </c>
      <c r="B420" s="5">
        <v>4</v>
      </c>
      <c r="C420" s="21">
        <f t="shared" si="54"/>
        <v>1</v>
      </c>
      <c r="D420" s="28"/>
      <c r="E420" s="20" t="str">
        <f t="shared" si="53"/>
        <v>+</v>
      </c>
      <c r="F420" s="2" t="s">
        <v>4</v>
      </c>
      <c r="H420" s="11">
        <f t="shared" si="32"/>
        <v>1</v>
      </c>
      <c r="I420" s="10">
        <f t="shared" si="52"/>
        <v>-49</v>
      </c>
      <c r="Q420" s="16">
        <f t="shared" si="48"/>
        <v>0</v>
      </c>
      <c r="R420" s="16">
        <f t="shared" si="49"/>
        <v>9</v>
      </c>
      <c r="S420" s="22">
        <f t="shared" si="50"/>
        <v>1</v>
      </c>
      <c r="T420" s="9">
        <f t="shared" si="51"/>
        <v>9</v>
      </c>
      <c r="U420" s="13">
        <f>HLOOKUP(C420,Q$4:$S420,A420,FALSE)</f>
        <v>3</v>
      </c>
    </row>
    <row r="421" spans="1:21" ht="17.25" customHeight="1">
      <c r="A421" s="19">
        <v>417</v>
      </c>
      <c r="B421" s="4">
        <v>9</v>
      </c>
      <c r="C421" s="21">
        <f t="shared" si="54"/>
        <v>3</v>
      </c>
      <c r="D421" s="28"/>
      <c r="E421" s="20" t="str">
        <f t="shared" si="53"/>
        <v>+</v>
      </c>
      <c r="F421" s="2" t="s">
        <v>8</v>
      </c>
      <c r="H421" s="11">
        <f t="shared" si="32"/>
        <v>-2</v>
      </c>
      <c r="I421" s="10">
        <f t="shared" si="52"/>
        <v>-51</v>
      </c>
      <c r="Q421" s="16">
        <f t="shared" si="48"/>
        <v>1</v>
      </c>
      <c r="R421" s="16">
        <f t="shared" si="49"/>
        <v>10</v>
      </c>
      <c r="S421" s="22">
        <f t="shared" si="50"/>
        <v>0</v>
      </c>
      <c r="T421" s="9">
        <f t="shared" si="51"/>
        <v>10</v>
      </c>
      <c r="U421" s="13">
        <f>HLOOKUP(C421,Q$4:$S421,A421,FALSE)</f>
        <v>1</v>
      </c>
    </row>
    <row r="422" spans="1:21" ht="17.25" customHeight="1">
      <c r="A422" s="19">
        <v>418</v>
      </c>
      <c r="B422" s="4">
        <v>9</v>
      </c>
      <c r="C422" s="21">
        <f t="shared" si="54"/>
        <v>3</v>
      </c>
      <c r="D422" s="28"/>
      <c r="E422" s="20" t="str">
        <f t="shared" si="53"/>
        <v>+</v>
      </c>
      <c r="F422" s="2" t="s">
        <v>4</v>
      </c>
      <c r="H422" s="11">
        <f t="shared" si="32"/>
        <v>1</v>
      </c>
      <c r="I422" s="10">
        <f t="shared" si="52"/>
        <v>-50</v>
      </c>
      <c r="Q422" s="16">
        <f t="shared" si="48"/>
        <v>2</v>
      </c>
      <c r="R422" s="16">
        <f t="shared" si="49"/>
        <v>11</v>
      </c>
      <c r="S422" s="22">
        <f t="shared" si="50"/>
        <v>0</v>
      </c>
      <c r="T422" s="9">
        <f t="shared" si="51"/>
        <v>11</v>
      </c>
      <c r="U422" s="13">
        <f>HLOOKUP(C422,Q$4:$S422,A422,FALSE)</f>
        <v>0</v>
      </c>
    </row>
    <row r="423" spans="1:21" ht="17.25" customHeight="1">
      <c r="A423" s="19">
        <v>419</v>
      </c>
      <c r="B423" s="5">
        <v>2</v>
      </c>
      <c r="C423" s="21">
        <f t="shared" si="54"/>
        <v>2</v>
      </c>
      <c r="D423" s="28"/>
      <c r="E423" s="20" t="str">
        <f t="shared" si="53"/>
        <v>-</v>
      </c>
      <c r="F423" s="2" t="s">
        <v>8</v>
      </c>
      <c r="H423" s="11">
        <f t="shared" si="32"/>
        <v>-2</v>
      </c>
      <c r="I423" s="10">
        <f t="shared" si="52"/>
        <v>-52</v>
      </c>
      <c r="Q423" s="16">
        <f t="shared" si="48"/>
        <v>3</v>
      </c>
      <c r="R423" s="16">
        <f t="shared" si="49"/>
        <v>0</v>
      </c>
      <c r="S423" s="22">
        <f t="shared" si="50"/>
        <v>1</v>
      </c>
      <c r="T423" s="9">
        <f t="shared" si="51"/>
        <v>3</v>
      </c>
      <c r="U423" s="13">
        <f>HLOOKUP(C423,Q$4:$S423,A423,FALSE)</f>
        <v>11</v>
      </c>
    </row>
    <row r="424" spans="1:21" ht="17.25" customHeight="1">
      <c r="A424" s="19">
        <v>420</v>
      </c>
      <c r="B424" s="4">
        <v>34</v>
      </c>
      <c r="C424" s="21">
        <f t="shared" si="54"/>
        <v>3</v>
      </c>
      <c r="D424" s="28"/>
      <c r="E424" s="20" t="str">
        <f t="shared" si="53"/>
        <v>+</v>
      </c>
      <c r="F424" s="2" t="s">
        <v>4</v>
      </c>
      <c r="H424" s="11">
        <f t="shared" si="32"/>
        <v>1</v>
      </c>
      <c r="I424" s="10">
        <f t="shared" si="52"/>
        <v>-51</v>
      </c>
      <c r="Q424" s="16">
        <f t="shared" si="48"/>
        <v>4</v>
      </c>
      <c r="R424" s="16">
        <f t="shared" si="49"/>
        <v>1</v>
      </c>
      <c r="S424" s="22">
        <f t="shared" si="50"/>
        <v>0</v>
      </c>
      <c r="T424" s="9">
        <f t="shared" si="51"/>
        <v>4</v>
      </c>
      <c r="U424" s="13">
        <f>HLOOKUP(C424,Q$4:$S424,A424,FALSE)</f>
        <v>1</v>
      </c>
    </row>
    <row r="425" spans="1:21" ht="17.25" customHeight="1">
      <c r="A425" s="19">
        <v>421</v>
      </c>
      <c r="B425" s="5">
        <v>13</v>
      </c>
      <c r="C425" s="21">
        <f t="shared" si="54"/>
        <v>2</v>
      </c>
      <c r="D425" s="28"/>
      <c r="E425" s="20" t="str">
        <f t="shared" si="53"/>
        <v>+</v>
      </c>
      <c r="F425" s="2" t="s">
        <v>8</v>
      </c>
      <c r="H425" s="11">
        <f t="shared" si="32"/>
        <v>-2</v>
      </c>
      <c r="I425" s="10">
        <f t="shared" si="52"/>
        <v>-53</v>
      </c>
      <c r="Q425" s="16">
        <f t="shared" si="48"/>
        <v>5</v>
      </c>
      <c r="R425" s="16">
        <f t="shared" si="49"/>
        <v>0</v>
      </c>
      <c r="S425" s="22">
        <f t="shared" si="50"/>
        <v>1</v>
      </c>
      <c r="T425" s="9">
        <f t="shared" si="51"/>
        <v>5</v>
      </c>
      <c r="U425" s="13">
        <f>HLOOKUP(C425,Q$4:$S425,A425,FALSE)</f>
        <v>1</v>
      </c>
    </row>
    <row r="426" spans="1:21" ht="17.25" customHeight="1">
      <c r="A426" s="19">
        <v>422</v>
      </c>
      <c r="B426" s="4">
        <v>14</v>
      </c>
      <c r="C426" s="21">
        <f t="shared" si="54"/>
        <v>3</v>
      </c>
      <c r="D426" s="28"/>
      <c r="E426" s="20" t="str">
        <f t="shared" si="53"/>
        <v>+</v>
      </c>
      <c r="F426" s="2" t="s">
        <v>4</v>
      </c>
      <c r="H426" s="11">
        <f t="shared" si="32"/>
        <v>1</v>
      </c>
      <c r="I426" s="10">
        <f t="shared" si="52"/>
        <v>-52</v>
      </c>
      <c r="Q426" s="16">
        <f t="shared" si="48"/>
        <v>6</v>
      </c>
      <c r="R426" s="16">
        <f t="shared" si="49"/>
        <v>1</v>
      </c>
      <c r="S426" s="22">
        <f t="shared" si="50"/>
        <v>0</v>
      </c>
      <c r="T426" s="9">
        <f t="shared" si="51"/>
        <v>6</v>
      </c>
      <c r="U426" s="13">
        <f>HLOOKUP(C426,Q$4:$S426,A426,FALSE)</f>
        <v>1</v>
      </c>
    </row>
    <row r="427" spans="1:21" ht="17.25" customHeight="1">
      <c r="A427" s="19">
        <v>423</v>
      </c>
      <c r="B427" s="4">
        <v>36</v>
      </c>
      <c r="C427" s="21">
        <f t="shared" si="54"/>
        <v>2</v>
      </c>
      <c r="D427" s="28"/>
      <c r="E427" s="20" t="str">
        <f t="shared" si="53"/>
        <v>+</v>
      </c>
      <c r="F427" s="2" t="s">
        <v>4</v>
      </c>
      <c r="H427" s="11">
        <f t="shared" si="32"/>
        <v>1</v>
      </c>
      <c r="I427" s="10">
        <f t="shared" si="52"/>
        <v>-51</v>
      </c>
      <c r="Q427" s="16">
        <f t="shared" si="48"/>
        <v>7</v>
      </c>
      <c r="R427" s="16">
        <f t="shared" si="49"/>
        <v>0</v>
      </c>
      <c r="S427" s="22">
        <f t="shared" si="50"/>
        <v>1</v>
      </c>
      <c r="T427" s="9">
        <f t="shared" si="51"/>
        <v>7</v>
      </c>
      <c r="U427" s="13">
        <f>HLOOKUP(C427,Q$4:$S427,A427,FALSE)</f>
        <v>1</v>
      </c>
    </row>
    <row r="428" spans="1:21" ht="17.25" customHeight="1">
      <c r="A428" s="19">
        <v>424</v>
      </c>
      <c r="B428" s="5">
        <v>10</v>
      </c>
      <c r="C428" s="21">
        <f t="shared" si="54"/>
        <v>1</v>
      </c>
      <c r="D428" s="28"/>
      <c r="E428" s="20" t="str">
        <f t="shared" si="53"/>
        <v>-</v>
      </c>
      <c r="F428" s="2" t="s">
        <v>4</v>
      </c>
      <c r="H428" s="11">
        <f t="shared" si="32"/>
        <v>1</v>
      </c>
      <c r="I428" s="10">
        <f t="shared" si="52"/>
        <v>-50</v>
      </c>
      <c r="Q428" s="16">
        <f t="shared" si="48"/>
        <v>0</v>
      </c>
      <c r="R428" s="16">
        <f t="shared" si="49"/>
        <v>1</v>
      </c>
      <c r="S428" s="22">
        <f t="shared" si="50"/>
        <v>2</v>
      </c>
      <c r="T428" s="9">
        <f t="shared" si="51"/>
        <v>2</v>
      </c>
      <c r="U428" s="13">
        <f>HLOOKUP(C428,Q$4:$S428,A428,FALSE)</f>
        <v>7</v>
      </c>
    </row>
    <row r="429" spans="1:21" ht="17.25" customHeight="1">
      <c r="A429" s="19">
        <v>425</v>
      </c>
      <c r="B429" s="4">
        <v>32</v>
      </c>
      <c r="C429" s="21">
        <f t="shared" si="54"/>
        <v>1</v>
      </c>
      <c r="D429" s="28"/>
      <c r="E429" s="20" t="str">
        <f t="shared" si="53"/>
        <v>+</v>
      </c>
      <c r="F429" s="2" t="s">
        <v>4</v>
      </c>
      <c r="H429" s="11">
        <f t="shared" si="32"/>
        <v>1</v>
      </c>
      <c r="I429" s="10">
        <f t="shared" si="52"/>
        <v>-49</v>
      </c>
      <c r="Q429" s="16">
        <f t="shared" si="48"/>
        <v>0</v>
      </c>
      <c r="R429" s="16">
        <f t="shared" si="49"/>
        <v>2</v>
      </c>
      <c r="S429" s="22">
        <f t="shared" si="50"/>
        <v>3</v>
      </c>
      <c r="T429" s="9">
        <f t="shared" si="51"/>
        <v>3</v>
      </c>
      <c r="U429" s="13">
        <f>HLOOKUP(C429,Q$4:$S429,A429,FALSE)</f>
        <v>0</v>
      </c>
    </row>
    <row r="430" spans="1:21" ht="17.25" customHeight="1">
      <c r="A430" s="19">
        <v>426</v>
      </c>
      <c r="B430" s="4">
        <v>25</v>
      </c>
      <c r="C430" s="21">
        <f t="shared" si="54"/>
        <v>3</v>
      </c>
      <c r="D430" s="28"/>
      <c r="E430" s="20" t="str">
        <f t="shared" si="53"/>
        <v>-</v>
      </c>
      <c r="F430" s="2" t="s">
        <v>4</v>
      </c>
      <c r="H430" s="11">
        <f t="shared" si="32"/>
        <v>1</v>
      </c>
      <c r="I430" s="10">
        <f t="shared" si="52"/>
        <v>-48</v>
      </c>
      <c r="Q430" s="16">
        <f t="shared" si="48"/>
        <v>1</v>
      </c>
      <c r="R430" s="16">
        <f t="shared" si="49"/>
        <v>3</v>
      </c>
      <c r="S430" s="22">
        <f t="shared" si="50"/>
        <v>0</v>
      </c>
      <c r="T430" s="9">
        <f t="shared" si="51"/>
        <v>3</v>
      </c>
      <c r="U430" s="13">
        <f>HLOOKUP(C430,Q$4:$S430,A430,FALSE)</f>
        <v>3</v>
      </c>
    </row>
    <row r="431" spans="1:21" ht="17.25" customHeight="1">
      <c r="A431" s="19">
        <v>427</v>
      </c>
      <c r="B431" s="5">
        <v>20</v>
      </c>
      <c r="C431" s="21">
        <f t="shared" si="54"/>
        <v>3</v>
      </c>
      <c r="D431" s="28"/>
      <c r="E431" s="20" t="str">
        <f t="shared" si="53"/>
        <v>+</v>
      </c>
      <c r="F431" s="2" t="s">
        <v>4</v>
      </c>
      <c r="H431" s="11">
        <f t="shared" si="32"/>
        <v>1</v>
      </c>
      <c r="I431" s="10">
        <f t="shared" si="52"/>
        <v>-47</v>
      </c>
      <c r="Q431" s="16">
        <f t="shared" si="48"/>
        <v>2</v>
      </c>
      <c r="R431" s="16">
        <f t="shared" si="49"/>
        <v>4</v>
      </c>
      <c r="S431" s="22">
        <f t="shared" si="50"/>
        <v>0</v>
      </c>
      <c r="T431" s="9">
        <f t="shared" si="51"/>
        <v>4</v>
      </c>
      <c r="U431" s="13">
        <f>HLOOKUP(C431,Q$4:$S431,A431,FALSE)</f>
        <v>0</v>
      </c>
    </row>
    <row r="432" spans="1:21" ht="17.25" customHeight="1">
      <c r="A432" s="19">
        <v>428</v>
      </c>
      <c r="B432" s="5">
        <v>33</v>
      </c>
      <c r="C432" s="21">
        <f t="shared" si="54"/>
        <v>2</v>
      </c>
      <c r="D432" s="28"/>
      <c r="E432" s="20" t="str">
        <f t="shared" si="53"/>
        <v>-</v>
      </c>
      <c r="F432" s="2" t="s">
        <v>4</v>
      </c>
      <c r="H432" s="11">
        <f t="shared" si="32"/>
        <v>1</v>
      </c>
      <c r="I432" s="10">
        <f t="shared" si="52"/>
        <v>-46</v>
      </c>
      <c r="Q432" s="16">
        <f t="shared" si="48"/>
        <v>3</v>
      </c>
      <c r="R432" s="16">
        <f t="shared" si="49"/>
        <v>0</v>
      </c>
      <c r="S432" s="22">
        <f t="shared" si="50"/>
        <v>1</v>
      </c>
      <c r="T432" s="9">
        <f t="shared" si="51"/>
        <v>3</v>
      </c>
      <c r="U432" s="13">
        <f>HLOOKUP(C432,Q$4:$S432,A432,FALSE)</f>
        <v>4</v>
      </c>
    </row>
    <row r="433" spans="1:21" ht="17.25" customHeight="1">
      <c r="A433" s="19">
        <v>429</v>
      </c>
      <c r="B433" s="4">
        <v>7</v>
      </c>
      <c r="C433" s="21">
        <f t="shared" si="54"/>
        <v>1</v>
      </c>
      <c r="D433" s="28"/>
      <c r="E433" s="20" t="str">
        <f t="shared" si="53"/>
        <v>-</v>
      </c>
      <c r="F433" s="2" t="s">
        <v>4</v>
      </c>
      <c r="H433" s="11">
        <f t="shared" si="32"/>
        <v>1</v>
      </c>
      <c r="I433" s="10">
        <f t="shared" si="52"/>
        <v>-45</v>
      </c>
      <c r="Q433" s="16">
        <f t="shared" si="48"/>
        <v>0</v>
      </c>
      <c r="R433" s="16">
        <f t="shared" si="49"/>
        <v>1</v>
      </c>
      <c r="S433" s="22">
        <f t="shared" si="50"/>
        <v>2</v>
      </c>
      <c r="T433" s="9">
        <f t="shared" si="51"/>
        <v>2</v>
      </c>
      <c r="U433" s="13">
        <f>HLOOKUP(C433,Q$4:$S433,A433,FALSE)</f>
        <v>3</v>
      </c>
    </row>
    <row r="434" spans="1:21" ht="17.25" customHeight="1">
      <c r="A434" s="19">
        <v>430</v>
      </c>
      <c r="B434" s="5">
        <v>29</v>
      </c>
      <c r="C434" s="21">
        <f t="shared" si="54"/>
        <v>1</v>
      </c>
      <c r="D434" s="28"/>
      <c r="E434" s="20" t="str">
        <f t="shared" si="53"/>
        <v>+</v>
      </c>
      <c r="F434" s="2" t="s">
        <v>8</v>
      </c>
      <c r="H434" s="11">
        <f t="shared" si="32"/>
        <v>-2</v>
      </c>
      <c r="I434" s="10">
        <f t="shared" si="52"/>
        <v>-47</v>
      </c>
      <c r="Q434" s="16">
        <f t="shared" si="48"/>
        <v>0</v>
      </c>
      <c r="R434" s="16">
        <f t="shared" si="49"/>
        <v>2</v>
      </c>
      <c r="S434" s="22">
        <f t="shared" si="50"/>
        <v>3</v>
      </c>
      <c r="T434" s="9">
        <f t="shared" si="51"/>
        <v>3</v>
      </c>
      <c r="U434" s="13">
        <f>HLOOKUP(C434,Q$4:$S434,A434,FALSE)</f>
        <v>0</v>
      </c>
    </row>
    <row r="435" spans="1:21" ht="17.25" customHeight="1">
      <c r="A435" s="19">
        <v>431</v>
      </c>
      <c r="B435" s="4">
        <v>7</v>
      </c>
      <c r="C435" s="21">
        <f t="shared" si="54"/>
        <v>1</v>
      </c>
      <c r="D435" s="28"/>
      <c r="E435" s="20" t="str">
        <f t="shared" si="53"/>
        <v>+</v>
      </c>
      <c r="F435" s="2" t="s">
        <v>4</v>
      </c>
      <c r="H435" s="11">
        <f t="shared" si="32"/>
        <v>1</v>
      </c>
      <c r="I435" s="10">
        <f t="shared" si="52"/>
        <v>-46</v>
      </c>
      <c r="Q435" s="16">
        <f t="shared" si="48"/>
        <v>0</v>
      </c>
      <c r="R435" s="16">
        <f t="shared" si="49"/>
        <v>3</v>
      </c>
      <c r="S435" s="22">
        <f t="shared" si="50"/>
        <v>4</v>
      </c>
      <c r="T435" s="9">
        <f t="shared" si="51"/>
        <v>4</v>
      </c>
      <c r="U435" s="13">
        <f>HLOOKUP(C435,Q$4:$S435,A435,FALSE)</f>
        <v>0</v>
      </c>
    </row>
    <row r="436" spans="1:21" ht="17.25" customHeight="1">
      <c r="A436" s="19">
        <v>432</v>
      </c>
      <c r="B436" s="4">
        <v>1</v>
      </c>
      <c r="C436" s="21">
        <f t="shared" si="54"/>
        <v>1</v>
      </c>
      <c r="D436" s="28"/>
      <c r="E436" s="20" t="str">
        <f t="shared" si="53"/>
        <v>+</v>
      </c>
      <c r="F436" s="2" t="s">
        <v>4</v>
      </c>
      <c r="H436" s="11">
        <f t="shared" si="32"/>
        <v>1</v>
      </c>
      <c r="I436" s="10">
        <f t="shared" si="52"/>
        <v>-45</v>
      </c>
      <c r="Q436" s="16">
        <f t="shared" si="48"/>
        <v>0</v>
      </c>
      <c r="R436" s="16">
        <f t="shared" si="49"/>
        <v>4</v>
      </c>
      <c r="S436" s="22">
        <f t="shared" si="50"/>
        <v>5</v>
      </c>
      <c r="T436" s="9">
        <f t="shared" si="51"/>
        <v>5</v>
      </c>
      <c r="U436" s="13">
        <f>HLOOKUP(C436,Q$4:$S436,A436,FALSE)</f>
        <v>0</v>
      </c>
    </row>
    <row r="437" spans="1:21" ht="17.25" customHeight="1">
      <c r="A437" s="19">
        <v>433</v>
      </c>
      <c r="B437" s="5">
        <v>22</v>
      </c>
      <c r="C437" s="21">
        <f t="shared" si="54"/>
        <v>2</v>
      </c>
      <c r="D437" s="28"/>
      <c r="E437" s="20" t="str">
        <f t="shared" si="53"/>
        <v>+</v>
      </c>
      <c r="F437" s="2" t="s">
        <v>4</v>
      </c>
      <c r="H437" s="11">
        <f t="shared" si="32"/>
        <v>1</v>
      </c>
      <c r="I437" s="10">
        <f t="shared" si="52"/>
        <v>-44</v>
      </c>
      <c r="Q437" s="16">
        <f t="shared" si="48"/>
        <v>1</v>
      </c>
      <c r="R437" s="16">
        <f t="shared" si="49"/>
        <v>0</v>
      </c>
      <c r="S437" s="22">
        <f t="shared" si="50"/>
        <v>6</v>
      </c>
      <c r="T437" s="9">
        <f t="shared" si="51"/>
        <v>6</v>
      </c>
      <c r="U437" s="13">
        <f>HLOOKUP(C437,Q$4:$S437,A437,FALSE)</f>
        <v>4</v>
      </c>
    </row>
    <row r="438" spans="1:21" ht="17.25" customHeight="1">
      <c r="A438" s="19">
        <v>434</v>
      </c>
      <c r="B438" s="5">
        <v>24</v>
      </c>
      <c r="C438" s="21">
        <f t="shared" si="54"/>
        <v>1</v>
      </c>
      <c r="D438" s="28"/>
      <c r="E438" s="20" t="str">
        <f t="shared" si="53"/>
        <v>+</v>
      </c>
      <c r="F438" s="2" t="s">
        <v>4</v>
      </c>
      <c r="H438" s="11">
        <f t="shared" si="32"/>
        <v>1</v>
      </c>
      <c r="I438" s="10">
        <f t="shared" si="52"/>
        <v>-43</v>
      </c>
      <c r="Q438" s="16">
        <f t="shared" si="48"/>
        <v>0</v>
      </c>
      <c r="R438" s="16">
        <f t="shared" si="49"/>
        <v>1</v>
      </c>
      <c r="S438" s="22">
        <f t="shared" si="50"/>
        <v>7</v>
      </c>
      <c r="T438" s="9">
        <f t="shared" si="51"/>
        <v>7</v>
      </c>
      <c r="U438" s="13">
        <f>HLOOKUP(C438,Q$4:$S438,A438,FALSE)</f>
        <v>1</v>
      </c>
    </row>
    <row r="439" spans="1:21" ht="17.25" customHeight="1">
      <c r="A439" s="19">
        <v>435</v>
      </c>
      <c r="B439" s="4">
        <v>34</v>
      </c>
      <c r="C439" s="21">
        <f t="shared" si="54"/>
        <v>3</v>
      </c>
      <c r="D439" s="28"/>
      <c r="E439" s="20" t="str">
        <f t="shared" si="53"/>
        <v>-</v>
      </c>
      <c r="F439" s="2" t="s">
        <v>8</v>
      </c>
      <c r="H439" s="11">
        <f t="shared" si="32"/>
        <v>-2</v>
      </c>
      <c r="I439" s="10">
        <f t="shared" si="52"/>
        <v>-45</v>
      </c>
      <c r="Q439" s="16">
        <f t="shared" si="48"/>
        <v>1</v>
      </c>
      <c r="R439" s="16">
        <f t="shared" si="49"/>
        <v>2</v>
      </c>
      <c r="S439" s="22">
        <f t="shared" si="50"/>
        <v>0</v>
      </c>
      <c r="T439" s="9">
        <f t="shared" si="51"/>
        <v>2</v>
      </c>
      <c r="U439" s="13">
        <f>HLOOKUP(C439,Q$4:$S439,A439,FALSE)</f>
        <v>7</v>
      </c>
    </row>
    <row r="440" spans="1:21" ht="17.25" customHeight="1">
      <c r="A440" s="19">
        <v>436</v>
      </c>
      <c r="B440" s="4">
        <v>32</v>
      </c>
      <c r="C440" s="21">
        <f t="shared" si="54"/>
        <v>1</v>
      </c>
      <c r="D440" s="28"/>
      <c r="E440" s="20" t="str">
        <f t="shared" si="53"/>
        <v>+</v>
      </c>
      <c r="F440" s="2" t="s">
        <v>4</v>
      </c>
      <c r="H440" s="11">
        <f t="shared" si="32"/>
        <v>1</v>
      </c>
      <c r="I440" s="10">
        <f t="shared" si="52"/>
        <v>-44</v>
      </c>
      <c r="Q440" s="16">
        <f t="shared" si="48"/>
        <v>0</v>
      </c>
      <c r="R440" s="16">
        <f t="shared" si="49"/>
        <v>3</v>
      </c>
      <c r="S440" s="22">
        <f t="shared" si="50"/>
        <v>1</v>
      </c>
      <c r="T440" s="9">
        <f t="shared" si="51"/>
        <v>3</v>
      </c>
      <c r="U440" s="13">
        <f>HLOOKUP(C440,Q$4:$S440,A440,FALSE)</f>
        <v>1</v>
      </c>
    </row>
    <row r="441" spans="1:21" ht="17.25" customHeight="1">
      <c r="A441" s="19">
        <v>437</v>
      </c>
      <c r="B441" s="4">
        <v>25</v>
      </c>
      <c r="C441" s="21">
        <f t="shared" si="54"/>
        <v>3</v>
      </c>
      <c r="D441" s="28"/>
      <c r="E441" s="20" t="str">
        <f t="shared" si="53"/>
        <v>+</v>
      </c>
      <c r="F441" s="2" t="s">
        <v>8</v>
      </c>
      <c r="H441" s="11">
        <f t="shared" si="32"/>
        <v>-2</v>
      </c>
      <c r="I441" s="10">
        <f t="shared" si="52"/>
        <v>-46</v>
      </c>
      <c r="Q441" s="16">
        <f t="shared" si="48"/>
        <v>1</v>
      </c>
      <c r="R441" s="16">
        <f t="shared" si="49"/>
        <v>4</v>
      </c>
      <c r="S441" s="22">
        <f t="shared" si="50"/>
        <v>0</v>
      </c>
      <c r="T441" s="9">
        <f t="shared" si="51"/>
        <v>4</v>
      </c>
      <c r="U441" s="13">
        <f>HLOOKUP(C441,Q$4:$S441,A441,FALSE)</f>
        <v>1</v>
      </c>
    </row>
    <row r="442" spans="1:21" ht="17.25" customHeight="1">
      <c r="A442" s="19">
        <v>438</v>
      </c>
      <c r="B442" s="5">
        <v>20</v>
      </c>
      <c r="C442" s="21">
        <f t="shared" si="54"/>
        <v>3</v>
      </c>
      <c r="D442" s="28"/>
      <c r="E442" s="20" t="str">
        <f t="shared" si="53"/>
        <v>+</v>
      </c>
      <c r="F442" s="2" t="s">
        <v>4</v>
      </c>
      <c r="H442" s="11">
        <f t="shared" si="32"/>
        <v>1</v>
      </c>
      <c r="I442" s="10">
        <f t="shared" si="52"/>
        <v>-45</v>
      </c>
      <c r="Q442" s="16">
        <f t="shared" si="48"/>
        <v>2</v>
      </c>
      <c r="R442" s="16">
        <f t="shared" si="49"/>
        <v>5</v>
      </c>
      <c r="S442" s="22">
        <f t="shared" si="50"/>
        <v>0</v>
      </c>
      <c r="T442" s="9">
        <f t="shared" si="51"/>
        <v>5</v>
      </c>
      <c r="U442" s="13">
        <f>HLOOKUP(C442,Q$4:$S442,A442,FALSE)</f>
        <v>0</v>
      </c>
    </row>
    <row r="443" spans="1:21" ht="17.25" customHeight="1">
      <c r="A443" s="19">
        <v>439</v>
      </c>
      <c r="B443" s="5">
        <v>33</v>
      </c>
      <c r="C443" s="21">
        <f t="shared" si="54"/>
        <v>2</v>
      </c>
      <c r="D443" s="28"/>
      <c r="E443" s="20" t="str">
        <f t="shared" si="53"/>
        <v>-</v>
      </c>
      <c r="F443" s="2" t="s">
        <v>8</v>
      </c>
      <c r="H443" s="11">
        <f t="shared" si="32"/>
        <v>-2</v>
      </c>
      <c r="I443" s="10">
        <f t="shared" si="52"/>
        <v>-47</v>
      </c>
      <c r="Q443" s="16">
        <f t="shared" si="48"/>
        <v>3</v>
      </c>
      <c r="R443" s="16">
        <f t="shared" si="49"/>
        <v>0</v>
      </c>
      <c r="S443" s="22">
        <f t="shared" si="50"/>
        <v>1</v>
      </c>
      <c r="T443" s="9">
        <f t="shared" si="51"/>
        <v>3</v>
      </c>
      <c r="U443" s="13">
        <f>HLOOKUP(C443,Q$4:$S443,A443,FALSE)</f>
        <v>5</v>
      </c>
    </row>
    <row r="444" spans="1:21" ht="17.25" customHeight="1">
      <c r="A444" s="19">
        <v>440</v>
      </c>
      <c r="B444" s="4">
        <v>7</v>
      </c>
      <c r="C444" s="21">
        <f t="shared" si="54"/>
        <v>1</v>
      </c>
      <c r="D444" s="28"/>
      <c r="E444" s="20" t="str">
        <f t="shared" si="53"/>
        <v>-</v>
      </c>
      <c r="F444" s="2" t="s">
        <v>8</v>
      </c>
      <c r="H444" s="11">
        <f t="shared" si="32"/>
        <v>-2</v>
      </c>
      <c r="I444" s="10">
        <f t="shared" si="52"/>
        <v>-49</v>
      </c>
      <c r="Q444" s="16">
        <f>IF($C444=1,0,#REF!+1)</f>
        <v>0</v>
      </c>
      <c r="R444" s="16">
        <f t="shared" si="49"/>
        <v>1</v>
      </c>
      <c r="S444" s="22">
        <f t="shared" si="50"/>
        <v>2</v>
      </c>
      <c r="T444" s="9">
        <f t="shared" si="51"/>
        <v>2</v>
      </c>
      <c r="U444" s="13">
        <f>HLOOKUP(C444,Q$4:$S444,A444,FALSE)</f>
        <v>3</v>
      </c>
    </row>
    <row r="445" spans="1:21" ht="17.25" customHeight="1">
      <c r="A445" s="19">
        <v>441</v>
      </c>
      <c r="B445" s="5">
        <v>29</v>
      </c>
      <c r="C445" s="21">
        <f t="shared" si="54"/>
        <v>1</v>
      </c>
      <c r="D445" s="28"/>
      <c r="E445" s="20" t="str">
        <f t="shared" si="53"/>
        <v>+</v>
      </c>
      <c r="F445" s="2" t="s">
        <v>4</v>
      </c>
      <c r="H445" s="11">
        <f t="shared" si="32"/>
        <v>1</v>
      </c>
      <c r="I445" s="10">
        <f t="shared" si="52"/>
        <v>-48</v>
      </c>
      <c r="Q445" s="16">
        <f t="shared" si="48"/>
        <v>0</v>
      </c>
      <c r="R445" s="16">
        <f t="shared" si="49"/>
        <v>2</v>
      </c>
      <c r="S445" s="22">
        <f t="shared" si="50"/>
        <v>3</v>
      </c>
      <c r="T445" s="9">
        <f t="shared" si="51"/>
        <v>3</v>
      </c>
      <c r="U445" s="13">
        <f>HLOOKUP(C445,Q$4:$S445,A445,FALSE)</f>
        <v>0</v>
      </c>
    </row>
    <row r="446" spans="1:21" ht="17.25" customHeight="1">
      <c r="A446" s="19">
        <v>442</v>
      </c>
      <c r="B446" s="4">
        <v>7</v>
      </c>
      <c r="C446" s="21">
        <f t="shared" si="54"/>
        <v>1</v>
      </c>
      <c r="D446" s="28"/>
      <c r="E446" s="20" t="str">
        <f t="shared" si="53"/>
        <v>+</v>
      </c>
      <c r="F446" s="2" t="s">
        <v>4</v>
      </c>
      <c r="H446" s="11">
        <f t="shared" si="32"/>
        <v>1</v>
      </c>
      <c r="I446" s="10">
        <f t="shared" si="52"/>
        <v>-47</v>
      </c>
      <c r="Q446" s="16">
        <f t="shared" si="48"/>
        <v>0</v>
      </c>
      <c r="R446" s="16">
        <f t="shared" si="49"/>
        <v>3</v>
      </c>
      <c r="S446" s="22">
        <f t="shared" si="50"/>
        <v>4</v>
      </c>
      <c r="T446" s="9">
        <f t="shared" si="51"/>
        <v>4</v>
      </c>
      <c r="U446" s="13">
        <f>HLOOKUP(C446,Q$4:$S446,A446,FALSE)</f>
        <v>0</v>
      </c>
    </row>
    <row r="447" spans="1:21" ht="17.25" customHeight="1">
      <c r="A447" s="19">
        <v>443</v>
      </c>
      <c r="B447" s="4">
        <v>1</v>
      </c>
      <c r="C447" s="21">
        <f t="shared" si="54"/>
        <v>1</v>
      </c>
      <c r="D447" s="28"/>
      <c r="E447" s="20" t="str">
        <f t="shared" si="53"/>
        <v>+</v>
      </c>
      <c r="F447" s="2" t="s">
        <v>4</v>
      </c>
      <c r="H447" s="11">
        <f t="shared" si="32"/>
        <v>1</v>
      </c>
      <c r="I447" s="10">
        <f t="shared" si="52"/>
        <v>-46</v>
      </c>
      <c r="Q447" s="16">
        <f t="shared" si="48"/>
        <v>0</v>
      </c>
      <c r="R447" s="16">
        <f t="shared" si="49"/>
        <v>4</v>
      </c>
      <c r="S447" s="22">
        <f t="shared" si="50"/>
        <v>5</v>
      </c>
      <c r="T447" s="9">
        <f t="shared" si="51"/>
        <v>5</v>
      </c>
      <c r="U447" s="13">
        <f>HLOOKUP(C447,Q$4:$S447,A447,FALSE)</f>
        <v>0</v>
      </c>
    </row>
    <row r="448" spans="1:21" ht="17.25" customHeight="1">
      <c r="A448" s="19">
        <v>444</v>
      </c>
      <c r="B448" s="5">
        <v>22</v>
      </c>
      <c r="C448" s="21">
        <f t="shared" si="54"/>
        <v>2</v>
      </c>
      <c r="D448" s="28"/>
      <c r="E448" s="20" t="str">
        <f t="shared" si="53"/>
        <v>+</v>
      </c>
      <c r="F448" s="2" t="s">
        <v>4</v>
      </c>
      <c r="H448" s="11">
        <f t="shared" si="32"/>
        <v>1</v>
      </c>
      <c r="I448" s="10">
        <f t="shared" si="52"/>
        <v>-45</v>
      </c>
      <c r="Q448" s="16">
        <f t="shared" si="48"/>
        <v>1</v>
      </c>
      <c r="R448" s="16">
        <f t="shared" si="49"/>
        <v>0</v>
      </c>
      <c r="S448" s="22">
        <f t="shared" si="50"/>
        <v>6</v>
      </c>
      <c r="T448" s="9">
        <f t="shared" si="51"/>
        <v>6</v>
      </c>
      <c r="U448" s="13">
        <f>HLOOKUP(C448,Q$4:$S448,A448,FALSE)</f>
        <v>4</v>
      </c>
    </row>
    <row r="449" spans="1:21" ht="17.25" customHeight="1">
      <c r="A449" s="19">
        <v>445</v>
      </c>
      <c r="B449" s="5">
        <v>24</v>
      </c>
      <c r="C449" s="21">
        <f t="shared" si="54"/>
        <v>1</v>
      </c>
      <c r="D449" s="28"/>
      <c r="E449" s="20" t="str">
        <f t="shared" si="53"/>
        <v>+</v>
      </c>
      <c r="F449" s="2" t="s">
        <v>4</v>
      </c>
      <c r="H449" s="11">
        <f t="shared" si="32"/>
        <v>1</v>
      </c>
      <c r="I449" s="10">
        <f t="shared" si="52"/>
        <v>-44</v>
      </c>
      <c r="Q449" s="16">
        <f t="shared" si="48"/>
        <v>0</v>
      </c>
      <c r="R449" s="16">
        <f t="shared" si="49"/>
        <v>1</v>
      </c>
      <c r="S449" s="22">
        <f t="shared" si="50"/>
        <v>7</v>
      </c>
      <c r="T449" s="9">
        <f t="shared" si="51"/>
        <v>7</v>
      </c>
      <c r="U449" s="13">
        <f>HLOOKUP(C449,Q$4:$S449,A449,FALSE)</f>
        <v>1</v>
      </c>
    </row>
    <row r="450" spans="1:21" ht="17.25" customHeight="1">
      <c r="A450" s="19">
        <v>446</v>
      </c>
      <c r="B450" s="4">
        <v>34</v>
      </c>
      <c r="C450" s="21">
        <f t="shared" ref="C450" si="55">VLOOKUP(B450,$N$1:$O$36,2,FALSE)</f>
        <v>3</v>
      </c>
      <c r="D450" s="28"/>
      <c r="E450" s="20" t="str">
        <f t="shared" si="53"/>
        <v>-</v>
      </c>
      <c r="F450" s="2" t="s">
        <v>8</v>
      </c>
      <c r="H450" s="11">
        <f t="shared" si="32"/>
        <v>-2</v>
      </c>
      <c r="I450" s="10">
        <f t="shared" si="52"/>
        <v>-46</v>
      </c>
      <c r="Q450" s="16">
        <f t="shared" si="48"/>
        <v>1</v>
      </c>
      <c r="R450" s="16">
        <f t="shared" si="49"/>
        <v>2</v>
      </c>
      <c r="S450" s="22">
        <f t="shared" si="50"/>
        <v>0</v>
      </c>
      <c r="T450" s="9">
        <f t="shared" si="51"/>
        <v>2</v>
      </c>
      <c r="U450" s="13">
        <f>HLOOKUP(C450,Q$4:$S450,A450,FALSE)</f>
        <v>7</v>
      </c>
    </row>
    <row r="451" spans="1:21" ht="17.25" customHeight="1">
      <c r="R451" s="13"/>
    </row>
    <row r="452" spans="1:21" ht="17.25" customHeight="1">
      <c r="R452" s="13"/>
    </row>
    <row r="453" spans="1:21" ht="17.25" customHeight="1">
      <c r="R453" s="13"/>
    </row>
    <row r="454" spans="1:21" ht="17.25" customHeight="1">
      <c r="R454" s="13"/>
    </row>
  </sheetData>
  <mergeCells count="5">
    <mergeCell ref="Q1:S1"/>
    <mergeCell ref="Q2:Q3"/>
    <mergeCell ref="R2:R3"/>
    <mergeCell ref="S2:S3"/>
    <mergeCell ref="T1:T4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2011-04-20T15:29:21Z</dcterms:created>
  <dcterms:modified xsi:type="dcterms:W3CDTF">2011-04-28T14:05:54Z</dcterms:modified>
</cp:coreProperties>
</file>