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198"/>
  </bookViews>
  <sheets>
    <sheet name="Feuille1" sheetId="1" r:id="rId1"/>
    <sheet name="Feuille2" sheetId="2" r:id="rId2"/>
    <sheet name="Feuille3" sheetId="3" r:id="rId3"/>
  </sheets>
  <calcPr calcId="125725"/>
</workbook>
</file>

<file path=xl/calcChain.xml><?xml version="1.0" encoding="utf-8"?>
<calcChain xmlns="http://schemas.openxmlformats.org/spreadsheetml/2006/main">
  <c r="G11" i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C4"/>
  <c r="C5"/>
  <c r="R5" s="1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O5"/>
  <c r="O6" s="1"/>
  <c r="O7" s="1"/>
  <c r="O8" s="1"/>
  <c r="O9" s="1"/>
  <c r="P5"/>
  <c r="R10" l="1"/>
  <c r="P6"/>
  <c r="P7" s="1"/>
  <c r="P8" s="1"/>
  <c r="P9" s="1"/>
  <c r="P10" s="1"/>
  <c r="O10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R29" s="1"/>
  <c r="R8"/>
  <c r="N5"/>
  <c r="Q5" s="1"/>
  <c r="R25" l="1"/>
  <c r="N6"/>
  <c r="Q6" s="1"/>
  <c r="R6"/>
  <c r="R20"/>
  <c r="R12"/>
  <c r="R24"/>
  <c r="O29"/>
  <c r="O30" s="1"/>
  <c r="O31" s="1"/>
  <c r="P11"/>
  <c r="R11"/>
  <c r="N7" l="1"/>
  <c r="O32"/>
  <c r="O33" s="1"/>
  <c r="R32"/>
  <c r="R7"/>
  <c r="N8"/>
  <c r="Q7"/>
  <c r="P12"/>
  <c r="O34" l="1"/>
  <c r="O35" s="1"/>
  <c r="O36" s="1"/>
  <c r="O37" s="1"/>
  <c r="O38" s="1"/>
  <c r="R34"/>
  <c r="N9"/>
  <c r="R9"/>
  <c r="Q8"/>
  <c r="P13"/>
  <c r="R39" l="1"/>
  <c r="O39"/>
  <c r="O40" s="1"/>
  <c r="O41" s="1"/>
  <c r="N10"/>
  <c r="Q9"/>
  <c r="P14"/>
  <c r="O42" l="1"/>
  <c r="O43" s="1"/>
  <c r="O44" s="1"/>
  <c r="O45" s="1"/>
  <c r="R42"/>
  <c r="N11"/>
  <c r="Q10"/>
  <c r="P15"/>
  <c r="R46"/>
  <c r="O46"/>
  <c r="O47" s="1"/>
  <c r="O48" s="1"/>
  <c r="O49" s="1"/>
  <c r="R50" l="1"/>
  <c r="O50"/>
  <c r="N12"/>
  <c r="Q11"/>
  <c r="P16"/>
  <c r="R16"/>
  <c r="O51" l="1"/>
  <c r="N13"/>
  <c r="R13"/>
  <c r="Q12"/>
  <c r="P17"/>
  <c r="R17"/>
  <c r="O52" l="1"/>
  <c r="R14"/>
  <c r="N14"/>
  <c r="Q13"/>
  <c r="P18"/>
  <c r="N15" l="1"/>
  <c r="R15"/>
  <c r="O53"/>
  <c r="N16"/>
  <c r="Q15"/>
  <c r="Q14"/>
  <c r="P19"/>
  <c r="R54" l="1"/>
  <c r="O54"/>
  <c r="N17"/>
  <c r="Q16"/>
  <c r="P20"/>
  <c r="O55" l="1"/>
  <c r="O56" s="1"/>
  <c r="O57" s="1"/>
  <c r="R55"/>
  <c r="R18"/>
  <c r="N18"/>
  <c r="Q17"/>
  <c r="P21"/>
  <c r="R21"/>
  <c r="R58" l="1"/>
  <c r="O58"/>
  <c r="O59" s="1"/>
  <c r="O60" s="1"/>
  <c r="N19"/>
  <c r="R19"/>
  <c r="Q18"/>
  <c r="R22"/>
  <c r="P22"/>
  <c r="R61" l="1"/>
  <c r="O61"/>
  <c r="O62" s="1"/>
  <c r="O63" s="1"/>
  <c r="O64" s="1"/>
  <c r="O65" s="1"/>
  <c r="O66" s="1"/>
  <c r="N20"/>
  <c r="Q19"/>
  <c r="P23"/>
  <c r="O67" l="1"/>
  <c r="R67"/>
  <c r="N21"/>
  <c r="Q20"/>
  <c r="P24"/>
  <c r="R68" l="1"/>
  <c r="O68"/>
  <c r="O69" s="1"/>
  <c r="O70" s="1"/>
  <c r="N22"/>
  <c r="Q21"/>
  <c r="P25"/>
  <c r="O71" l="1"/>
  <c r="O72" s="1"/>
  <c r="O73" s="1"/>
  <c r="O74" s="1"/>
  <c r="O75" s="1"/>
  <c r="R71"/>
  <c r="R26"/>
  <c r="P26"/>
  <c r="N23"/>
  <c r="R23"/>
  <c r="Q22"/>
  <c r="O76" l="1"/>
  <c r="O77" s="1"/>
  <c r="O78" s="1"/>
  <c r="O79" s="1"/>
  <c r="O80" s="1"/>
  <c r="O81" s="1"/>
  <c r="O82" s="1"/>
  <c r="O83" s="1"/>
  <c r="R76"/>
  <c r="R27"/>
  <c r="P27"/>
  <c r="P28" s="1"/>
  <c r="P29" s="1"/>
  <c r="P30" s="1"/>
  <c r="O84"/>
  <c r="O85" s="1"/>
  <c r="O86" s="1"/>
  <c r="N24"/>
  <c r="Q23"/>
  <c r="R87" l="1"/>
  <c r="O87"/>
  <c r="O88" s="1"/>
  <c r="O89" s="1"/>
  <c r="P31"/>
  <c r="P32" s="1"/>
  <c r="R31"/>
  <c r="N25"/>
  <c r="Q24"/>
  <c r="O90" l="1"/>
  <c r="O91" s="1"/>
  <c r="O92" s="1"/>
  <c r="O93" s="1"/>
  <c r="R90"/>
  <c r="P33"/>
  <c r="P34" s="1"/>
  <c r="P35" s="1"/>
  <c r="R33"/>
  <c r="N26"/>
  <c r="Q25"/>
  <c r="R94" l="1"/>
  <c r="O94"/>
  <c r="O95" s="1"/>
  <c r="O96" s="1"/>
  <c r="O97" s="1"/>
  <c r="O98" s="1"/>
  <c r="R36"/>
  <c r="P36"/>
  <c r="N27"/>
  <c r="R28" s="1"/>
  <c r="Q26"/>
  <c r="O99" l="1"/>
  <c r="R99"/>
  <c r="R37"/>
  <c r="P37"/>
  <c r="Q27"/>
  <c r="N28"/>
  <c r="R100" l="1"/>
  <c r="O100"/>
  <c r="R38"/>
  <c r="P38"/>
  <c r="P39" s="1"/>
  <c r="N29"/>
  <c r="Q28"/>
  <c r="R101" l="1"/>
  <c r="O101"/>
  <c r="O102" s="1"/>
  <c r="O103" s="1"/>
  <c r="R40"/>
  <c r="P40"/>
  <c r="P41" s="1"/>
  <c r="P42" s="1"/>
  <c r="P43" s="1"/>
  <c r="R30"/>
  <c r="N30"/>
  <c r="Q29"/>
  <c r="R44" l="1"/>
  <c r="P44"/>
  <c r="P45" s="1"/>
  <c r="P46" s="1"/>
  <c r="P47" s="1"/>
  <c r="Q30"/>
  <c r="N31"/>
  <c r="P48" l="1"/>
  <c r="P49" s="1"/>
  <c r="P50" s="1"/>
  <c r="R48"/>
  <c r="Q31"/>
  <c r="N32"/>
  <c r="P51" l="1"/>
  <c r="R51"/>
  <c r="Q32"/>
  <c r="N33"/>
  <c r="R52" l="1"/>
  <c r="P52"/>
  <c r="P53" s="1"/>
  <c r="Q33"/>
  <c r="N34"/>
  <c r="P54" l="1"/>
  <c r="N35"/>
  <c r="N36" s="1"/>
  <c r="R35"/>
  <c r="Q34"/>
  <c r="Q35" l="1"/>
  <c r="P55"/>
  <c r="N37"/>
  <c r="Q36"/>
  <c r="P56" l="1"/>
  <c r="R89"/>
  <c r="N38"/>
  <c r="Q37"/>
  <c r="P57" l="1"/>
  <c r="Q38"/>
  <c r="N39"/>
  <c r="P58" l="1"/>
  <c r="Q39"/>
  <c r="N40"/>
  <c r="P59" l="1"/>
  <c r="N41"/>
  <c r="Q40"/>
  <c r="R41"/>
  <c r="R60" l="1"/>
  <c r="P60"/>
  <c r="N42"/>
  <c r="Q41"/>
  <c r="P61" l="1"/>
  <c r="R43"/>
  <c r="N43"/>
  <c r="Q42"/>
  <c r="P62" l="1"/>
  <c r="Q43"/>
  <c r="N44"/>
  <c r="P63" l="1"/>
  <c r="R45"/>
  <c r="N45"/>
  <c r="Q44"/>
  <c r="R64" l="1"/>
  <c r="P64"/>
  <c r="N46"/>
  <c r="Q45"/>
  <c r="P65" l="1"/>
  <c r="R65"/>
  <c r="R47"/>
  <c r="N47"/>
  <c r="Q46"/>
  <c r="R66" l="1"/>
  <c r="P66"/>
  <c r="N48"/>
  <c r="R49" s="1"/>
  <c r="Q47"/>
  <c r="P67" l="1"/>
  <c r="N49"/>
  <c r="Q48"/>
  <c r="P68" l="1"/>
  <c r="N50"/>
  <c r="Q49"/>
  <c r="P69" l="1"/>
  <c r="N51"/>
  <c r="Q50"/>
  <c r="P70" l="1"/>
  <c r="N52"/>
  <c r="Q51"/>
  <c r="R53" l="1"/>
  <c r="N53"/>
  <c r="P71"/>
  <c r="Q52"/>
  <c r="N54" l="1"/>
  <c r="Q53"/>
  <c r="R72"/>
  <c r="P72"/>
  <c r="N55" l="1"/>
  <c r="Q54"/>
  <c r="P73"/>
  <c r="N56" l="1"/>
  <c r="R56"/>
  <c r="Q55"/>
  <c r="P74"/>
  <c r="R74"/>
  <c r="N57" l="1"/>
  <c r="R57"/>
  <c r="Q56"/>
  <c r="P75"/>
  <c r="N58" l="1"/>
  <c r="Q57"/>
  <c r="P76"/>
  <c r="R59" l="1"/>
  <c r="N59"/>
  <c r="Q58"/>
  <c r="P77"/>
  <c r="R77"/>
  <c r="N60" l="1"/>
  <c r="Q59"/>
  <c r="P78"/>
  <c r="R78"/>
  <c r="N61" l="1"/>
  <c r="Q60"/>
  <c r="P79"/>
  <c r="R62" l="1"/>
  <c r="N62"/>
  <c r="Q61"/>
  <c r="P80"/>
  <c r="R80"/>
  <c r="N63" l="1"/>
  <c r="R63"/>
  <c r="Q62"/>
  <c r="P81"/>
  <c r="N64" l="1"/>
  <c r="Q63"/>
  <c r="P82"/>
  <c r="N65" l="1"/>
  <c r="Q64"/>
  <c r="R83"/>
  <c r="P83"/>
  <c r="N66" l="1"/>
  <c r="Q65"/>
  <c r="P84"/>
  <c r="R84"/>
  <c r="N67" l="1"/>
  <c r="Q66"/>
  <c r="P85"/>
  <c r="R85"/>
  <c r="N68" l="1"/>
  <c r="Q67"/>
  <c r="P86"/>
  <c r="R69" l="1"/>
  <c r="N69"/>
  <c r="Q68"/>
  <c r="P87"/>
  <c r="R70" l="1"/>
  <c r="N70"/>
  <c r="Q69"/>
  <c r="R88"/>
  <c r="P88"/>
  <c r="N71" l="1"/>
  <c r="Q70"/>
  <c r="P89"/>
  <c r="N72" l="1"/>
  <c r="Q71"/>
  <c r="P90"/>
  <c r="R73" l="1"/>
  <c r="N73"/>
  <c r="Q72"/>
  <c r="P91"/>
  <c r="N74" l="1"/>
  <c r="Q73"/>
  <c r="R92"/>
  <c r="P92"/>
  <c r="N75" l="1"/>
  <c r="R75"/>
  <c r="Q74"/>
  <c r="P93"/>
  <c r="N76" l="1"/>
  <c r="Q75"/>
  <c r="P94"/>
  <c r="N77" l="1"/>
  <c r="Q76"/>
  <c r="P95"/>
  <c r="N78" l="1"/>
  <c r="Q77"/>
  <c r="P96"/>
  <c r="R79" l="1"/>
  <c r="N79"/>
  <c r="Q78"/>
  <c r="P97"/>
  <c r="R97"/>
  <c r="N80" l="1"/>
  <c r="Q79"/>
  <c r="P98"/>
  <c r="N81" l="1"/>
  <c r="R81"/>
  <c r="Q80"/>
  <c r="P99"/>
  <c r="R82" l="1"/>
  <c r="N82"/>
  <c r="Q81"/>
  <c r="P100"/>
  <c r="N83" l="1"/>
  <c r="Q82"/>
  <c r="P101"/>
  <c r="N84" l="1"/>
  <c r="Q83"/>
  <c r="P102"/>
  <c r="N85" l="1"/>
  <c r="Q84"/>
  <c r="P103"/>
  <c r="R86" l="1"/>
  <c r="N86"/>
  <c r="Q85"/>
  <c r="N87" l="1"/>
  <c r="Q86"/>
  <c r="N88" l="1"/>
  <c r="Q87"/>
  <c r="N89" l="1"/>
  <c r="Q88"/>
  <c r="N90" l="1"/>
  <c r="Q89"/>
  <c r="N91" l="1"/>
  <c r="R91"/>
  <c r="Q90"/>
  <c r="N92" l="1"/>
  <c r="Q91"/>
  <c r="R93" l="1"/>
  <c r="N93"/>
  <c r="Q92"/>
  <c r="N94" l="1"/>
  <c r="Q93"/>
  <c r="N95" l="1"/>
  <c r="R95"/>
  <c r="Q94"/>
  <c r="N96" l="1"/>
  <c r="R96"/>
  <c r="Q95"/>
  <c r="N97" l="1"/>
  <c r="Q96"/>
  <c r="R98" l="1"/>
  <c r="N98"/>
  <c r="Q97"/>
  <c r="N99" l="1"/>
  <c r="Q98"/>
  <c r="N100" l="1"/>
  <c r="Q99"/>
  <c r="N101" l="1"/>
  <c r="Q100"/>
  <c r="N102" l="1"/>
  <c r="R102"/>
  <c r="Q101"/>
  <c r="N103" l="1"/>
  <c r="R103"/>
  <c r="Q102"/>
  <c r="Q103" l="1"/>
</calcChain>
</file>

<file path=xl/sharedStrings.xml><?xml version="1.0" encoding="utf-8"?>
<sst xmlns="http://schemas.openxmlformats.org/spreadsheetml/2006/main" count="157" uniqueCount="24">
  <si>
    <t>A</t>
  </si>
  <si>
    <t xml:space="preserve">SECTORS </t>
  </si>
  <si>
    <t>B</t>
  </si>
  <si>
    <t>C</t>
  </si>
  <si>
    <t>W</t>
  </si>
  <si>
    <t>SECTORS</t>
  </si>
  <si>
    <t>1/4-7/10</t>
  </si>
  <si>
    <t>2/5-8/11</t>
  </si>
  <si>
    <t>L</t>
  </si>
  <si>
    <t>3/6-9/12</t>
  </si>
  <si>
    <t>13/16-19/22</t>
  </si>
  <si>
    <t>14/17-20/23</t>
  </si>
  <si>
    <t>15/18-21/24</t>
  </si>
  <si>
    <t xml:space="preserve">25/28-31/34            </t>
  </si>
  <si>
    <t>26/29-32/35</t>
  </si>
  <si>
    <t>27/30-33/36</t>
  </si>
  <si>
    <t>Achterbl dozijn</t>
  </si>
  <si>
    <t>1 ste dozijn</t>
  </si>
  <si>
    <t>2 de dozijn</t>
  </si>
  <si>
    <t>3 de dozijn</t>
  </si>
  <si>
    <t>DOZ MAX</t>
  </si>
  <si>
    <t>Doz</t>
  </si>
  <si>
    <t>total</t>
  </si>
  <si>
    <t>MISE</t>
  </si>
</sst>
</file>

<file path=xl/styles.xml><?xml version="1.0" encoding="utf-8"?>
<styleSheet xmlns="http://schemas.openxmlformats.org/spreadsheetml/2006/main">
  <numFmts count="1">
    <numFmt numFmtId="164" formatCode="dd/mm/yyyy"/>
  </numFmts>
  <fonts count="7">
    <font>
      <sz val="10"/>
      <name val="Arial"/>
      <family val="2"/>
    </font>
    <font>
      <b/>
      <sz val="10"/>
      <color indexed="9"/>
      <name val="Arial"/>
      <family val="2"/>
    </font>
    <font>
      <sz val="11"/>
      <color indexed="40"/>
      <name val="Calibri"/>
      <family val="2"/>
    </font>
    <font>
      <sz val="11"/>
      <color indexed="8"/>
      <name val="Calibri"/>
      <family val="2"/>
    </font>
    <font>
      <b/>
      <sz val="14"/>
      <color indexed="10"/>
      <name val="Calibri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16"/>
      </patternFill>
    </fill>
    <fill>
      <patternFill patternType="solid">
        <fgColor indexed="8"/>
        <bgColor indexed="1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0" fillId="0" borderId="0" xfId="0" applyFont="1"/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1" applyFont="1" applyAlignment="1">
      <alignment horizontal="left"/>
    </xf>
    <xf numFmtId="0" fontId="3" fillId="0" borderId="0" xfId="1"/>
    <xf numFmtId="0" fontId="3" fillId="0" borderId="0" xfId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 wrapText="1"/>
    </xf>
    <xf numFmtId="0" fontId="0" fillId="5" borderId="0" xfId="0" applyFill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textRotation="90" wrapText="1"/>
    </xf>
    <xf numFmtId="0" fontId="0" fillId="8" borderId="1" xfId="0" applyFill="1" applyBorder="1" applyAlignment="1">
      <alignment horizontal="center" textRotation="90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9" borderId="1" xfId="0" applyFill="1" applyBorder="1"/>
    <xf numFmtId="0" fontId="0" fillId="10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 applyBorder="1" applyAlignment="1">
      <alignment horizontal="center"/>
    </xf>
  </cellXfs>
  <cellStyles count="2">
    <cellStyle name="Excel Built-in Normal" xfId="1"/>
    <cellStyle name="Standaard" xfId="0" builtinId="0"/>
  </cellStyles>
  <dxfs count="3"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3"/>
  <sheetViews>
    <sheetView tabSelected="1" topLeftCell="B28" zoomScale="109" workbookViewId="0">
      <selection activeCell="E9" sqref="E9"/>
    </sheetView>
  </sheetViews>
  <sheetFormatPr defaultColWidth="11.5703125" defaultRowHeight="17.25" customHeight="1"/>
  <cols>
    <col min="1" max="1" width="5" style="30" customWidth="1"/>
    <col min="2" max="2" width="3" style="1" customWidth="1"/>
    <col min="3" max="3" width="4.140625" style="2" customWidth="1"/>
    <col min="4" max="4" width="11.5703125" style="9"/>
    <col min="12" max="13" width="0" hidden="1" customWidth="1"/>
    <col min="14" max="16" width="5.5703125" hidden="1" customWidth="1"/>
    <col min="17" max="17" width="7.7109375" hidden="1" customWidth="1"/>
    <col min="18" max="18" width="0" hidden="1" customWidth="1"/>
  </cols>
  <sheetData>
    <row r="1" spans="1:18" ht="17.25" customHeight="1">
      <c r="A1" s="29"/>
      <c r="B1" s="3">
        <v>30</v>
      </c>
      <c r="F1" s="20" t="s">
        <v>0</v>
      </c>
      <c r="G1" s="21" t="s">
        <v>1</v>
      </c>
      <c r="H1" s="20">
        <v>1</v>
      </c>
      <c r="I1" s="20">
        <v>6</v>
      </c>
      <c r="J1" s="20">
        <v>8</v>
      </c>
      <c r="L1" s="25">
        <v>1</v>
      </c>
      <c r="M1" s="20" t="s">
        <v>0</v>
      </c>
      <c r="N1" s="17" t="s">
        <v>16</v>
      </c>
      <c r="O1" s="17"/>
      <c r="P1" s="17"/>
      <c r="Q1" s="19" t="s">
        <v>20</v>
      </c>
      <c r="R1" s="9" t="s">
        <v>21</v>
      </c>
    </row>
    <row r="2" spans="1:18" ht="17.25" customHeight="1">
      <c r="B2" s="3">
        <v>14</v>
      </c>
      <c r="F2" s="24" t="s">
        <v>2</v>
      </c>
      <c r="G2" s="22" t="s">
        <v>1</v>
      </c>
      <c r="H2" s="24">
        <v>2</v>
      </c>
      <c r="I2" s="24">
        <v>4</v>
      </c>
      <c r="J2" s="24">
        <v>9</v>
      </c>
      <c r="L2" s="25">
        <v>2</v>
      </c>
      <c r="M2" s="14" t="s">
        <v>2</v>
      </c>
      <c r="N2" s="18" t="s">
        <v>17</v>
      </c>
      <c r="O2" s="18" t="s">
        <v>18</v>
      </c>
      <c r="P2" s="18" t="s">
        <v>19</v>
      </c>
      <c r="Q2" s="19"/>
      <c r="R2" s="9"/>
    </row>
    <row r="3" spans="1:18" ht="17.25" customHeight="1">
      <c r="B3" s="4">
        <v>17</v>
      </c>
      <c r="F3" s="23" t="s">
        <v>3</v>
      </c>
      <c r="G3" s="23" t="s">
        <v>1</v>
      </c>
      <c r="H3" s="23">
        <v>3</v>
      </c>
      <c r="I3" s="23">
        <v>5</v>
      </c>
      <c r="J3" s="23">
        <v>7</v>
      </c>
      <c r="L3" s="25">
        <v>3</v>
      </c>
      <c r="M3" s="14" t="s">
        <v>3</v>
      </c>
      <c r="N3" s="18"/>
      <c r="O3" s="18"/>
      <c r="P3" s="18"/>
      <c r="Q3" s="19"/>
      <c r="R3" s="9"/>
    </row>
    <row r="4" spans="1:18" ht="17.25" customHeight="1">
      <c r="B4" s="4">
        <v>29</v>
      </c>
      <c r="C4" s="15" t="str">
        <f t="shared" ref="C4:C65" si="0">VLOOKUP(B4,$L$1:$M$36,2,FALSE)</f>
        <v>A</v>
      </c>
      <c r="L4" s="25">
        <v>4</v>
      </c>
      <c r="M4" s="14" t="s">
        <v>0</v>
      </c>
      <c r="N4" s="10" t="s">
        <v>0</v>
      </c>
      <c r="O4" s="10" t="s">
        <v>2</v>
      </c>
      <c r="P4" s="10" t="s">
        <v>3</v>
      </c>
      <c r="Q4" s="19"/>
      <c r="R4" s="9"/>
    </row>
    <row r="5" spans="1:18" ht="17.25" customHeight="1">
      <c r="A5" s="31">
        <v>1</v>
      </c>
      <c r="B5" s="4">
        <v>35</v>
      </c>
      <c r="C5" s="15" t="str">
        <f t="shared" si="0"/>
        <v>A</v>
      </c>
      <c r="D5" s="27"/>
      <c r="E5" s="26"/>
      <c r="F5" s="27"/>
      <c r="G5" s="28"/>
      <c r="L5" s="25">
        <v>5</v>
      </c>
      <c r="M5" s="14" t="s">
        <v>2</v>
      </c>
      <c r="N5" s="11">
        <f>IF($C5=1,0,)</f>
        <v>0</v>
      </c>
      <c r="O5" s="11">
        <f>IF($C5=2,0,1)</f>
        <v>1</v>
      </c>
      <c r="P5" s="11">
        <f>IF($C5=3,0,1)</f>
        <v>1</v>
      </c>
      <c r="Q5" s="8">
        <f>MAX(N5:P5)</f>
        <v>1</v>
      </c>
      <c r="R5" s="9" t="str">
        <f>HLOOKUP(C5,N$4:$P5,A5,FALSE)</f>
        <v>A</v>
      </c>
    </row>
    <row r="6" spans="1:18" ht="17.25" customHeight="1">
      <c r="A6" s="31">
        <v>2</v>
      </c>
      <c r="B6" s="4">
        <v>35</v>
      </c>
      <c r="C6" s="15" t="str">
        <f t="shared" si="0"/>
        <v>A</v>
      </c>
      <c r="D6" s="27"/>
      <c r="E6" s="26"/>
      <c r="F6" s="27"/>
      <c r="G6" s="28"/>
      <c r="L6" s="25">
        <v>6</v>
      </c>
      <c r="M6" s="14" t="s">
        <v>3</v>
      </c>
      <c r="N6" s="13">
        <f>IF($C6=1,0,N5+1)</f>
        <v>1</v>
      </c>
      <c r="O6" s="12">
        <f>IF($C6=2,0,O5+1)</f>
        <v>2</v>
      </c>
      <c r="P6" s="16">
        <f>IF($C6=3,0,P5+1)</f>
        <v>2</v>
      </c>
      <c r="Q6" s="8">
        <f t="shared" ref="Q6:Q69" si="1">MAX(N6:P6)</f>
        <v>2</v>
      </c>
      <c r="R6" s="9">
        <f>HLOOKUP(C6,N$4:$P6,A6,FALSE)</f>
        <v>0</v>
      </c>
    </row>
    <row r="7" spans="1:18" ht="17.25" customHeight="1">
      <c r="A7" s="31">
        <v>3</v>
      </c>
      <c r="B7" s="4">
        <v>24</v>
      </c>
      <c r="C7" s="15" t="str">
        <f t="shared" si="0"/>
        <v>A</v>
      </c>
      <c r="D7" s="27"/>
      <c r="E7" s="26"/>
      <c r="F7" s="27"/>
      <c r="G7" s="28"/>
      <c r="I7" s="5" t="s">
        <v>5</v>
      </c>
      <c r="J7" s="6"/>
      <c r="L7" s="25">
        <v>7</v>
      </c>
      <c r="M7" s="14" t="s">
        <v>0</v>
      </c>
      <c r="N7" s="13">
        <f t="shared" ref="N7:N70" si="2">IF($C7=1,0,N6+1)</f>
        <v>2</v>
      </c>
      <c r="O7" s="12">
        <f t="shared" ref="O7:O70" si="3">IF($C7=2,0,O6+1)</f>
        <v>3</v>
      </c>
      <c r="P7" s="16">
        <f t="shared" ref="P7:P70" si="4">IF($C7=3,0,P6+1)</f>
        <v>3</v>
      </c>
      <c r="Q7" s="8">
        <f t="shared" si="1"/>
        <v>3</v>
      </c>
      <c r="R7" s="9">
        <f>HLOOKUP(C7,N$4:$P7,A7,FALSE)</f>
        <v>1</v>
      </c>
    </row>
    <row r="8" spans="1:18" ht="17.25" customHeight="1">
      <c r="A8" s="31">
        <v>4</v>
      </c>
      <c r="B8" s="4">
        <v>6</v>
      </c>
      <c r="C8" s="15" t="str">
        <f t="shared" si="0"/>
        <v>C</v>
      </c>
      <c r="D8" s="27"/>
      <c r="E8" s="26"/>
      <c r="F8" s="27"/>
      <c r="G8" s="28"/>
      <c r="I8" s="7">
        <v>1</v>
      </c>
      <c r="J8" s="6" t="s">
        <v>6</v>
      </c>
      <c r="L8" s="25">
        <v>8</v>
      </c>
      <c r="M8" s="14" t="s">
        <v>2</v>
      </c>
      <c r="N8" s="13">
        <f t="shared" si="2"/>
        <v>3</v>
      </c>
      <c r="O8" s="12">
        <f t="shared" si="3"/>
        <v>4</v>
      </c>
      <c r="P8" s="16">
        <f t="shared" si="4"/>
        <v>4</v>
      </c>
      <c r="Q8" s="8">
        <f t="shared" si="1"/>
        <v>4</v>
      </c>
      <c r="R8" s="9">
        <f>HLOOKUP(C8,N$4:$P8,A8,FALSE)</f>
        <v>3</v>
      </c>
    </row>
    <row r="9" spans="1:18" ht="17.25" customHeight="1">
      <c r="A9" s="31">
        <v>5</v>
      </c>
      <c r="B9" s="4">
        <v>24</v>
      </c>
      <c r="C9" s="15" t="str">
        <f t="shared" si="0"/>
        <v>A</v>
      </c>
      <c r="D9" s="27"/>
      <c r="E9" s="12" t="s">
        <v>23</v>
      </c>
      <c r="F9" s="27"/>
      <c r="G9" s="28" t="s">
        <v>22</v>
      </c>
      <c r="I9" s="7">
        <v>2</v>
      </c>
      <c r="J9" s="6" t="s">
        <v>7</v>
      </c>
      <c r="L9" s="25">
        <v>9</v>
      </c>
      <c r="M9" s="14" t="s">
        <v>3</v>
      </c>
      <c r="N9" s="13">
        <f t="shared" si="2"/>
        <v>4</v>
      </c>
      <c r="O9" s="12">
        <f t="shared" si="3"/>
        <v>5</v>
      </c>
      <c r="P9" s="16">
        <f t="shared" si="4"/>
        <v>5</v>
      </c>
      <c r="Q9" s="8">
        <f t="shared" si="1"/>
        <v>5</v>
      </c>
      <c r="R9" s="9">
        <f>HLOOKUP(C9,N$4:$P9,A9,FALSE)</f>
        <v>3</v>
      </c>
    </row>
    <row r="10" spans="1:18" ht="17.25" customHeight="1">
      <c r="A10" s="31">
        <v>6</v>
      </c>
      <c r="B10" s="4">
        <v>33</v>
      </c>
      <c r="C10" s="15" t="str">
        <f t="shared" si="0"/>
        <v>B</v>
      </c>
      <c r="D10" s="9" t="s">
        <v>8</v>
      </c>
      <c r="E10" s="8">
        <v>1</v>
      </c>
      <c r="F10" s="27">
        <v>-12</v>
      </c>
      <c r="G10" s="28">
        <v>-12</v>
      </c>
      <c r="I10" s="7">
        <v>3</v>
      </c>
      <c r="J10" s="6" t="s">
        <v>9</v>
      </c>
      <c r="L10" s="25">
        <v>10</v>
      </c>
      <c r="M10" s="14" t="s">
        <v>0</v>
      </c>
      <c r="N10" s="13">
        <f t="shared" si="2"/>
        <v>5</v>
      </c>
      <c r="O10" s="12">
        <f t="shared" si="3"/>
        <v>6</v>
      </c>
      <c r="P10" s="16">
        <f t="shared" si="4"/>
        <v>6</v>
      </c>
      <c r="Q10" s="8">
        <f t="shared" si="1"/>
        <v>6</v>
      </c>
      <c r="R10" s="9">
        <f>HLOOKUP(C10,N$4:$P10,A10,FALSE)</f>
        <v>5</v>
      </c>
    </row>
    <row r="11" spans="1:18" ht="17.25" customHeight="1">
      <c r="A11" s="31">
        <v>7</v>
      </c>
      <c r="B11" s="3">
        <v>14</v>
      </c>
      <c r="C11" s="15" t="str">
        <f t="shared" si="0"/>
        <v>C</v>
      </c>
      <c r="D11" s="9" t="s">
        <v>8</v>
      </c>
      <c r="E11" s="8">
        <v>3</v>
      </c>
      <c r="F11" s="27">
        <v>-36</v>
      </c>
      <c r="G11" s="28">
        <f>G10+F11</f>
        <v>-48</v>
      </c>
      <c r="I11" s="7">
        <v>4</v>
      </c>
      <c r="J11" s="6" t="s">
        <v>10</v>
      </c>
      <c r="L11" s="25">
        <v>11</v>
      </c>
      <c r="M11" s="14" t="s">
        <v>2</v>
      </c>
      <c r="N11" s="13">
        <f t="shared" si="2"/>
        <v>6</v>
      </c>
      <c r="O11" s="12">
        <f t="shared" si="3"/>
        <v>7</v>
      </c>
      <c r="P11" s="16">
        <f t="shared" si="4"/>
        <v>7</v>
      </c>
      <c r="Q11" s="8">
        <f t="shared" si="1"/>
        <v>7</v>
      </c>
      <c r="R11" s="9">
        <f>HLOOKUP(C11,N$4:$P11,A11,FALSE)</f>
        <v>6</v>
      </c>
    </row>
    <row r="12" spans="1:18" ht="17.25" customHeight="1">
      <c r="A12" s="31">
        <v>8</v>
      </c>
      <c r="B12" s="4">
        <v>22</v>
      </c>
      <c r="C12" s="15" t="str">
        <f t="shared" si="0"/>
        <v>B</v>
      </c>
      <c r="D12" s="9" t="s">
        <v>4</v>
      </c>
      <c r="E12" s="8">
        <v>5</v>
      </c>
      <c r="F12" s="27">
        <v>30</v>
      </c>
      <c r="G12" s="28">
        <f t="shared" ref="G12:G75" si="5">G11+F12</f>
        <v>-18</v>
      </c>
      <c r="I12" s="7">
        <v>5</v>
      </c>
      <c r="J12" s="6" t="s">
        <v>11</v>
      </c>
      <c r="L12" s="25">
        <v>12</v>
      </c>
      <c r="M12" s="14" t="s">
        <v>3</v>
      </c>
      <c r="N12" s="13">
        <f t="shared" si="2"/>
        <v>7</v>
      </c>
      <c r="O12" s="12">
        <f t="shared" si="3"/>
        <v>8</v>
      </c>
      <c r="P12" s="16">
        <f t="shared" si="4"/>
        <v>8</v>
      </c>
      <c r="Q12" s="8">
        <f t="shared" si="1"/>
        <v>8</v>
      </c>
      <c r="R12" s="9">
        <f>HLOOKUP(C12,N$4:$P12,A12,FALSE)</f>
        <v>7</v>
      </c>
    </row>
    <row r="13" spans="1:18" ht="17.25" customHeight="1">
      <c r="A13" s="31">
        <v>9</v>
      </c>
      <c r="B13" s="4">
        <v>24</v>
      </c>
      <c r="C13" s="15" t="str">
        <f t="shared" si="0"/>
        <v>A</v>
      </c>
      <c r="D13" s="9" t="s">
        <v>8</v>
      </c>
      <c r="E13" s="8">
        <v>4</v>
      </c>
      <c r="F13" s="27">
        <v>-48</v>
      </c>
      <c r="G13" s="28">
        <f t="shared" si="5"/>
        <v>-66</v>
      </c>
      <c r="I13" s="7">
        <v>6</v>
      </c>
      <c r="J13" s="6" t="s">
        <v>12</v>
      </c>
      <c r="L13" s="25">
        <v>13</v>
      </c>
      <c r="M13" s="14" t="s">
        <v>2</v>
      </c>
      <c r="N13" s="13">
        <f t="shared" si="2"/>
        <v>8</v>
      </c>
      <c r="O13" s="12">
        <f t="shared" si="3"/>
        <v>9</v>
      </c>
      <c r="P13" s="16">
        <f t="shared" si="4"/>
        <v>9</v>
      </c>
      <c r="Q13" s="8">
        <f t="shared" si="1"/>
        <v>9</v>
      </c>
      <c r="R13" s="9">
        <f>HLOOKUP(C13,N$4:$P13,A13,FALSE)</f>
        <v>7</v>
      </c>
    </row>
    <row r="14" spans="1:18" ht="17.25" customHeight="1">
      <c r="A14" s="31">
        <v>10</v>
      </c>
      <c r="B14" s="4">
        <v>15</v>
      </c>
      <c r="C14" s="15" t="str">
        <f t="shared" si="0"/>
        <v>A</v>
      </c>
      <c r="D14" s="9" t="s">
        <v>4</v>
      </c>
      <c r="E14" s="8">
        <v>6</v>
      </c>
      <c r="F14" s="27">
        <v>36</v>
      </c>
      <c r="G14" s="28">
        <f t="shared" si="5"/>
        <v>-30</v>
      </c>
      <c r="I14" s="7">
        <v>7</v>
      </c>
      <c r="J14" s="6" t="s">
        <v>13</v>
      </c>
      <c r="L14" s="25">
        <v>14</v>
      </c>
      <c r="M14" s="14" t="s">
        <v>3</v>
      </c>
      <c r="N14" s="13">
        <f t="shared" si="2"/>
        <v>9</v>
      </c>
      <c r="O14" s="12">
        <f t="shared" si="3"/>
        <v>10</v>
      </c>
      <c r="P14" s="16">
        <f t="shared" si="4"/>
        <v>10</v>
      </c>
      <c r="Q14" s="8">
        <f t="shared" si="1"/>
        <v>10</v>
      </c>
      <c r="R14" s="9">
        <f>HLOOKUP(C14,N$4:$P14,A14,FALSE)</f>
        <v>8</v>
      </c>
    </row>
    <row r="15" spans="1:18" ht="17.25" customHeight="1">
      <c r="A15" s="31">
        <v>11</v>
      </c>
      <c r="B15" s="4">
        <v>26</v>
      </c>
      <c r="C15" s="15" t="str">
        <f t="shared" si="0"/>
        <v>A</v>
      </c>
      <c r="D15" s="9" t="s">
        <v>4</v>
      </c>
      <c r="E15" s="8">
        <v>5</v>
      </c>
      <c r="F15" s="27">
        <v>30</v>
      </c>
      <c r="G15" s="28">
        <f t="shared" si="5"/>
        <v>0</v>
      </c>
      <c r="I15" s="7">
        <v>8</v>
      </c>
      <c r="J15" s="6" t="s">
        <v>14</v>
      </c>
      <c r="L15" s="25">
        <v>15</v>
      </c>
      <c r="M15" s="14" t="s">
        <v>0</v>
      </c>
      <c r="N15" s="13">
        <f t="shared" si="2"/>
        <v>10</v>
      </c>
      <c r="O15" s="12">
        <f t="shared" si="3"/>
        <v>11</v>
      </c>
      <c r="P15" s="16">
        <f t="shared" si="4"/>
        <v>11</v>
      </c>
      <c r="Q15" s="8">
        <f t="shared" si="1"/>
        <v>11</v>
      </c>
      <c r="R15" s="9">
        <f>HLOOKUP(C15,N$4:$P15,A15,FALSE)</f>
        <v>9</v>
      </c>
    </row>
    <row r="16" spans="1:18" ht="17.25" customHeight="1">
      <c r="A16" s="31">
        <v>12</v>
      </c>
      <c r="B16" s="3">
        <v>3</v>
      </c>
      <c r="C16" s="15" t="str">
        <f t="shared" si="0"/>
        <v>C</v>
      </c>
      <c r="D16" s="9" t="s">
        <v>8</v>
      </c>
      <c r="E16" s="8">
        <v>4</v>
      </c>
      <c r="F16" s="27">
        <v>-48</v>
      </c>
      <c r="G16" s="28">
        <f t="shared" si="5"/>
        <v>-48</v>
      </c>
      <c r="I16" s="7">
        <v>9</v>
      </c>
      <c r="J16" s="6" t="s">
        <v>15</v>
      </c>
      <c r="L16" s="25">
        <v>16</v>
      </c>
      <c r="M16" s="14" t="s">
        <v>2</v>
      </c>
      <c r="N16" s="13">
        <f t="shared" si="2"/>
        <v>11</v>
      </c>
      <c r="O16" s="12">
        <f t="shared" si="3"/>
        <v>12</v>
      </c>
      <c r="P16" s="16">
        <f t="shared" si="4"/>
        <v>12</v>
      </c>
      <c r="Q16" s="8">
        <f t="shared" si="1"/>
        <v>12</v>
      </c>
      <c r="R16" s="9">
        <f>HLOOKUP(C16,N$4:$P16,A16,FALSE)</f>
        <v>11</v>
      </c>
    </row>
    <row r="17" spans="1:18" ht="17.25" customHeight="1">
      <c r="A17" s="31">
        <v>13</v>
      </c>
      <c r="B17" s="4">
        <v>17</v>
      </c>
      <c r="C17" s="15" t="str">
        <f t="shared" si="0"/>
        <v>C</v>
      </c>
      <c r="D17" s="9" t="s">
        <v>4</v>
      </c>
      <c r="E17" s="8">
        <v>6</v>
      </c>
      <c r="F17" s="27">
        <v>36</v>
      </c>
      <c r="G17" s="28">
        <f t="shared" si="5"/>
        <v>-12</v>
      </c>
      <c r="L17" s="25">
        <v>17</v>
      </c>
      <c r="M17" s="14" t="s">
        <v>3</v>
      </c>
      <c r="N17" s="13">
        <f t="shared" si="2"/>
        <v>12</v>
      </c>
      <c r="O17" s="12">
        <f t="shared" si="3"/>
        <v>13</v>
      </c>
      <c r="P17" s="16">
        <f t="shared" si="4"/>
        <v>13</v>
      </c>
      <c r="Q17" s="8">
        <f t="shared" si="1"/>
        <v>13</v>
      </c>
      <c r="R17" s="9">
        <f>HLOOKUP(C17,N$4:$P17,A17,FALSE)</f>
        <v>12</v>
      </c>
    </row>
    <row r="18" spans="1:18" ht="17.25" customHeight="1">
      <c r="A18" s="31">
        <v>14</v>
      </c>
      <c r="B18" s="3">
        <v>21</v>
      </c>
      <c r="C18" s="15" t="str">
        <f t="shared" si="0"/>
        <v>A</v>
      </c>
      <c r="D18" s="9" t="s">
        <v>4</v>
      </c>
      <c r="E18" s="8">
        <v>5</v>
      </c>
      <c r="F18" s="27">
        <v>30</v>
      </c>
      <c r="G18" s="28">
        <f t="shared" si="5"/>
        <v>18</v>
      </c>
      <c r="L18" s="25">
        <v>18</v>
      </c>
      <c r="M18" s="14" t="s">
        <v>0</v>
      </c>
      <c r="N18" s="13">
        <f t="shared" si="2"/>
        <v>13</v>
      </c>
      <c r="O18" s="12">
        <f t="shared" si="3"/>
        <v>14</v>
      </c>
      <c r="P18" s="16">
        <f t="shared" si="4"/>
        <v>14</v>
      </c>
      <c r="Q18" s="8">
        <f t="shared" si="1"/>
        <v>14</v>
      </c>
      <c r="R18" s="9">
        <f>HLOOKUP(C18,N$4:$P18,A18,FALSE)</f>
        <v>12</v>
      </c>
    </row>
    <row r="19" spans="1:18" ht="17.25" customHeight="1">
      <c r="A19" s="31">
        <v>15</v>
      </c>
      <c r="B19" s="3">
        <v>7</v>
      </c>
      <c r="C19" s="15" t="str">
        <f t="shared" si="0"/>
        <v>A</v>
      </c>
      <c r="D19" s="33" t="s">
        <v>4</v>
      </c>
      <c r="E19" s="20">
        <v>4</v>
      </c>
      <c r="F19" s="34">
        <v>24</v>
      </c>
      <c r="G19" s="32">
        <f t="shared" si="5"/>
        <v>42</v>
      </c>
      <c r="L19" s="25">
        <v>19</v>
      </c>
      <c r="M19" s="14" t="s">
        <v>2</v>
      </c>
      <c r="N19" s="13">
        <f t="shared" si="2"/>
        <v>14</v>
      </c>
      <c r="O19" s="12">
        <f t="shared" si="3"/>
        <v>15</v>
      </c>
      <c r="P19" s="16">
        <f t="shared" si="4"/>
        <v>15</v>
      </c>
      <c r="Q19" s="8">
        <f t="shared" si="1"/>
        <v>15</v>
      </c>
      <c r="R19" s="9">
        <f>HLOOKUP(C19,N$4:$P19,A19,FALSE)</f>
        <v>13</v>
      </c>
    </row>
    <row r="20" spans="1:18" ht="17.25" customHeight="1">
      <c r="A20" s="31">
        <v>16</v>
      </c>
      <c r="B20" s="4">
        <v>11</v>
      </c>
      <c r="C20" s="15" t="str">
        <f t="shared" si="0"/>
        <v>B</v>
      </c>
      <c r="D20" s="9" t="s">
        <v>8</v>
      </c>
      <c r="E20" s="8">
        <v>3</v>
      </c>
      <c r="F20" s="27">
        <v>-36</v>
      </c>
      <c r="G20" s="28">
        <f t="shared" si="5"/>
        <v>6</v>
      </c>
      <c r="L20" s="25">
        <v>20</v>
      </c>
      <c r="M20" s="14" t="s">
        <v>3</v>
      </c>
      <c r="N20" s="13">
        <f t="shared" si="2"/>
        <v>15</v>
      </c>
      <c r="O20" s="12">
        <f t="shared" si="3"/>
        <v>16</v>
      </c>
      <c r="P20" s="16">
        <f t="shared" si="4"/>
        <v>16</v>
      </c>
      <c r="Q20" s="8">
        <f t="shared" si="1"/>
        <v>16</v>
      </c>
      <c r="R20" s="9">
        <f>HLOOKUP(C20,N$4:$P20,A20,FALSE)</f>
        <v>15</v>
      </c>
    </row>
    <row r="21" spans="1:18" ht="17.25" customHeight="1">
      <c r="A21" s="31">
        <v>17</v>
      </c>
      <c r="B21" s="3">
        <v>3</v>
      </c>
      <c r="C21" s="15" t="str">
        <f t="shared" si="0"/>
        <v>C</v>
      </c>
      <c r="D21" s="9" t="s">
        <v>8</v>
      </c>
      <c r="E21" s="8">
        <v>5</v>
      </c>
      <c r="F21" s="27">
        <v>-60</v>
      </c>
      <c r="G21" s="28">
        <f t="shared" si="5"/>
        <v>-54</v>
      </c>
      <c r="L21" s="25">
        <v>21</v>
      </c>
      <c r="M21" s="14" t="s">
        <v>0</v>
      </c>
      <c r="N21" s="13">
        <f t="shared" si="2"/>
        <v>16</v>
      </c>
      <c r="O21" s="12">
        <f t="shared" si="3"/>
        <v>17</v>
      </c>
      <c r="P21" s="16">
        <f t="shared" si="4"/>
        <v>17</v>
      </c>
      <c r="Q21" s="8">
        <f t="shared" si="1"/>
        <v>17</v>
      </c>
      <c r="R21" s="9">
        <f>HLOOKUP(C21,N$4:$P21,A21,FALSE)</f>
        <v>16</v>
      </c>
    </row>
    <row r="22" spans="1:18" ht="17.25" customHeight="1">
      <c r="A22" s="31">
        <v>18</v>
      </c>
      <c r="B22" s="3">
        <v>23</v>
      </c>
      <c r="C22" s="15" t="str">
        <f t="shared" si="0"/>
        <v>C</v>
      </c>
      <c r="D22" s="9" t="s">
        <v>4</v>
      </c>
      <c r="E22" s="8">
        <v>7</v>
      </c>
      <c r="F22" s="27">
        <v>42</v>
      </c>
      <c r="G22" s="28">
        <f t="shared" si="5"/>
        <v>-12</v>
      </c>
      <c r="L22" s="25">
        <v>22</v>
      </c>
      <c r="M22" s="14" t="s">
        <v>2</v>
      </c>
      <c r="N22" s="13">
        <f t="shared" si="2"/>
        <v>17</v>
      </c>
      <c r="O22" s="12">
        <f t="shared" si="3"/>
        <v>18</v>
      </c>
      <c r="P22" s="16">
        <f t="shared" si="4"/>
        <v>18</v>
      </c>
      <c r="Q22" s="8">
        <f t="shared" si="1"/>
        <v>18</v>
      </c>
      <c r="R22" s="9">
        <f>HLOOKUP(C22,N$4:$P22,A22,FALSE)</f>
        <v>17</v>
      </c>
    </row>
    <row r="23" spans="1:18" ht="17.25" customHeight="1">
      <c r="A23" s="31">
        <v>19</v>
      </c>
      <c r="B23" s="4">
        <v>10</v>
      </c>
      <c r="C23" s="15" t="str">
        <f t="shared" si="0"/>
        <v>A</v>
      </c>
      <c r="D23" s="9" t="s">
        <v>8</v>
      </c>
      <c r="E23" s="8">
        <v>6</v>
      </c>
      <c r="F23" s="27">
        <v>-72</v>
      </c>
      <c r="G23" s="28">
        <f t="shared" si="5"/>
        <v>-84</v>
      </c>
      <c r="L23" s="25">
        <v>23</v>
      </c>
      <c r="M23" s="14" t="s">
        <v>3</v>
      </c>
      <c r="N23" s="13">
        <f t="shared" si="2"/>
        <v>18</v>
      </c>
      <c r="O23" s="12">
        <f t="shared" si="3"/>
        <v>19</v>
      </c>
      <c r="P23" s="16">
        <f t="shared" si="4"/>
        <v>19</v>
      </c>
      <c r="Q23" s="8">
        <f t="shared" si="1"/>
        <v>19</v>
      </c>
      <c r="R23" s="9">
        <f>HLOOKUP(C23,N$4:$P23,A23,FALSE)</f>
        <v>17</v>
      </c>
    </row>
    <row r="24" spans="1:18" ht="17.25" customHeight="1">
      <c r="A24" s="31">
        <v>20</v>
      </c>
      <c r="B24" s="4">
        <v>11</v>
      </c>
      <c r="C24" s="15" t="str">
        <f t="shared" si="0"/>
        <v>B</v>
      </c>
      <c r="D24" s="9" t="s">
        <v>8</v>
      </c>
      <c r="E24" s="8">
        <v>8</v>
      </c>
      <c r="F24" s="27">
        <v>-96</v>
      </c>
      <c r="G24" s="28">
        <f t="shared" si="5"/>
        <v>-180</v>
      </c>
      <c r="L24" s="25">
        <v>24</v>
      </c>
      <c r="M24" s="14" t="s">
        <v>0</v>
      </c>
      <c r="N24" s="13">
        <f t="shared" si="2"/>
        <v>19</v>
      </c>
      <c r="O24" s="12">
        <f t="shared" si="3"/>
        <v>20</v>
      </c>
      <c r="P24" s="16">
        <f t="shared" si="4"/>
        <v>20</v>
      </c>
      <c r="Q24" s="8">
        <f t="shared" si="1"/>
        <v>20</v>
      </c>
      <c r="R24" s="9">
        <f>HLOOKUP(C24,N$4:$P24,A24,FALSE)</f>
        <v>19</v>
      </c>
    </row>
    <row r="25" spans="1:18" ht="17.25" customHeight="1">
      <c r="A25" s="31">
        <v>21</v>
      </c>
      <c r="B25" s="3">
        <v>36</v>
      </c>
      <c r="C25" s="15" t="str">
        <f t="shared" si="0"/>
        <v>B</v>
      </c>
      <c r="D25" s="9" t="s">
        <v>4</v>
      </c>
      <c r="E25" s="8">
        <v>10</v>
      </c>
      <c r="F25" s="27">
        <v>60</v>
      </c>
      <c r="G25" s="28">
        <f t="shared" si="5"/>
        <v>-120</v>
      </c>
      <c r="L25" s="25">
        <v>25</v>
      </c>
      <c r="M25" s="14" t="s">
        <v>3</v>
      </c>
      <c r="N25" s="13">
        <f t="shared" si="2"/>
        <v>20</v>
      </c>
      <c r="O25" s="12">
        <f t="shared" si="3"/>
        <v>21</v>
      </c>
      <c r="P25" s="16">
        <f t="shared" si="4"/>
        <v>21</v>
      </c>
      <c r="Q25" s="8">
        <f t="shared" si="1"/>
        <v>21</v>
      </c>
      <c r="R25" s="9">
        <f>HLOOKUP(C25,N$4:$P25,A25,FALSE)</f>
        <v>20</v>
      </c>
    </row>
    <row r="26" spans="1:18" ht="17.25" customHeight="1">
      <c r="A26" s="31">
        <v>22</v>
      </c>
      <c r="B26" s="4">
        <v>31</v>
      </c>
      <c r="C26" s="15" t="str">
        <f t="shared" si="0"/>
        <v>C</v>
      </c>
      <c r="D26" s="9" t="s">
        <v>8</v>
      </c>
      <c r="E26" s="8">
        <v>9</v>
      </c>
      <c r="F26" s="27">
        <v>-108</v>
      </c>
      <c r="G26" s="28">
        <f t="shared" si="5"/>
        <v>-228</v>
      </c>
      <c r="L26" s="25">
        <v>26</v>
      </c>
      <c r="M26" s="14" t="s">
        <v>0</v>
      </c>
      <c r="N26" s="13">
        <f t="shared" si="2"/>
        <v>21</v>
      </c>
      <c r="O26" s="12">
        <f t="shared" si="3"/>
        <v>22</v>
      </c>
      <c r="P26" s="16">
        <f t="shared" si="4"/>
        <v>22</v>
      </c>
      <c r="Q26" s="8">
        <f t="shared" si="1"/>
        <v>22</v>
      </c>
      <c r="R26" s="9">
        <f>HLOOKUP(C26,N$4:$P26,A26,FALSE)</f>
        <v>21</v>
      </c>
    </row>
    <row r="27" spans="1:18" ht="17.25" customHeight="1">
      <c r="A27" s="31">
        <v>23</v>
      </c>
      <c r="B27" s="3">
        <v>9</v>
      </c>
      <c r="C27" s="15" t="str">
        <f t="shared" si="0"/>
        <v>C</v>
      </c>
      <c r="D27" s="9" t="s">
        <v>4</v>
      </c>
      <c r="E27" s="8">
        <v>11</v>
      </c>
      <c r="F27" s="27">
        <v>66</v>
      </c>
      <c r="G27" s="28">
        <f t="shared" si="5"/>
        <v>-162</v>
      </c>
      <c r="L27" s="25">
        <v>27</v>
      </c>
      <c r="M27" s="14" t="s">
        <v>2</v>
      </c>
      <c r="N27" s="13">
        <f t="shared" si="2"/>
        <v>22</v>
      </c>
      <c r="O27" s="12">
        <f t="shared" si="3"/>
        <v>23</v>
      </c>
      <c r="P27" s="16">
        <f t="shared" si="4"/>
        <v>23</v>
      </c>
      <c r="Q27" s="8">
        <f t="shared" si="1"/>
        <v>23</v>
      </c>
      <c r="R27" s="9">
        <f>HLOOKUP(C27,N$4:$P27,A27,FALSE)</f>
        <v>22</v>
      </c>
    </row>
    <row r="28" spans="1:18" ht="17.25" customHeight="1">
      <c r="A28" s="31">
        <v>24</v>
      </c>
      <c r="B28" s="3">
        <v>30</v>
      </c>
      <c r="C28" s="15" t="str">
        <f t="shared" si="0"/>
        <v>B</v>
      </c>
      <c r="D28" s="9" t="s">
        <v>4</v>
      </c>
      <c r="E28" s="8">
        <v>10</v>
      </c>
      <c r="F28" s="27">
        <v>60</v>
      </c>
      <c r="G28" s="28">
        <f t="shared" si="5"/>
        <v>-102</v>
      </c>
      <c r="L28" s="25">
        <v>28</v>
      </c>
      <c r="M28" s="14" t="s">
        <v>3</v>
      </c>
      <c r="N28" s="13">
        <f t="shared" si="2"/>
        <v>23</v>
      </c>
      <c r="O28" s="12">
        <f t="shared" si="3"/>
        <v>24</v>
      </c>
      <c r="P28" s="16">
        <f t="shared" si="4"/>
        <v>24</v>
      </c>
      <c r="Q28" s="8">
        <f t="shared" si="1"/>
        <v>24</v>
      </c>
      <c r="R28" s="9">
        <f>HLOOKUP(C28,N$4:$P28,A28,FALSE)</f>
        <v>23</v>
      </c>
    </row>
    <row r="29" spans="1:18" ht="17.25" customHeight="1">
      <c r="A29" s="31">
        <v>25</v>
      </c>
      <c r="B29" s="3">
        <v>16</v>
      </c>
      <c r="C29" s="15" t="str">
        <f t="shared" si="0"/>
        <v>B</v>
      </c>
      <c r="D29" s="9" t="s">
        <v>4</v>
      </c>
      <c r="E29" s="8">
        <v>9</v>
      </c>
      <c r="F29" s="27">
        <v>54</v>
      </c>
      <c r="G29" s="28">
        <f t="shared" si="5"/>
        <v>-48</v>
      </c>
      <c r="L29" s="25">
        <v>29</v>
      </c>
      <c r="M29" s="14" t="s">
        <v>0</v>
      </c>
      <c r="N29" s="13">
        <f t="shared" si="2"/>
        <v>24</v>
      </c>
      <c r="O29" s="12">
        <f t="shared" si="3"/>
        <v>25</v>
      </c>
      <c r="P29" s="16">
        <f t="shared" si="4"/>
        <v>25</v>
      </c>
      <c r="Q29" s="8">
        <f t="shared" si="1"/>
        <v>25</v>
      </c>
      <c r="R29" s="9">
        <f>HLOOKUP(C29,N$4:$P29,A29,FALSE)</f>
        <v>24</v>
      </c>
    </row>
    <row r="30" spans="1:18" ht="17.25" customHeight="1">
      <c r="A30" s="31">
        <v>26</v>
      </c>
      <c r="B30" s="4">
        <v>24</v>
      </c>
      <c r="C30" s="15" t="str">
        <f t="shared" si="0"/>
        <v>A</v>
      </c>
      <c r="D30" s="9" t="s">
        <v>8</v>
      </c>
      <c r="E30" s="8">
        <v>8</v>
      </c>
      <c r="F30" s="27">
        <v>-96</v>
      </c>
      <c r="G30" s="28">
        <f t="shared" si="5"/>
        <v>-144</v>
      </c>
      <c r="L30" s="25">
        <v>30</v>
      </c>
      <c r="M30" s="14" t="s">
        <v>2</v>
      </c>
      <c r="N30" s="13">
        <f t="shared" si="2"/>
        <v>25</v>
      </c>
      <c r="O30" s="12">
        <f t="shared" si="3"/>
        <v>26</v>
      </c>
      <c r="P30" s="16">
        <f t="shared" si="4"/>
        <v>26</v>
      </c>
      <c r="Q30" s="8">
        <f t="shared" si="1"/>
        <v>26</v>
      </c>
      <c r="R30" s="9">
        <f>HLOOKUP(C30,N$4:$P30,A30,FALSE)</f>
        <v>24</v>
      </c>
    </row>
    <row r="31" spans="1:18" ht="17.25" customHeight="1">
      <c r="A31" s="31">
        <v>27</v>
      </c>
      <c r="B31" s="4">
        <v>31</v>
      </c>
      <c r="C31" s="15" t="str">
        <f t="shared" si="0"/>
        <v>C</v>
      </c>
      <c r="D31" s="9" t="s">
        <v>8</v>
      </c>
      <c r="E31" s="8">
        <v>10</v>
      </c>
      <c r="F31" s="27">
        <v>-120</v>
      </c>
      <c r="G31" s="28">
        <f t="shared" si="5"/>
        <v>-264</v>
      </c>
      <c r="L31" s="25">
        <v>31</v>
      </c>
      <c r="M31" s="14" t="s">
        <v>3</v>
      </c>
      <c r="N31" s="13">
        <f t="shared" si="2"/>
        <v>26</v>
      </c>
      <c r="O31" s="12">
        <f t="shared" si="3"/>
        <v>27</v>
      </c>
      <c r="P31" s="16">
        <f t="shared" si="4"/>
        <v>27</v>
      </c>
      <c r="Q31" s="8">
        <f t="shared" si="1"/>
        <v>27</v>
      </c>
      <c r="R31" s="9">
        <f>HLOOKUP(C31,N$4:$P31,A31,FALSE)</f>
        <v>26</v>
      </c>
    </row>
    <row r="32" spans="1:18" ht="17.25" customHeight="1">
      <c r="A32" s="31">
        <v>28</v>
      </c>
      <c r="B32" s="3">
        <v>36</v>
      </c>
      <c r="C32" s="15" t="str">
        <f t="shared" si="0"/>
        <v>B</v>
      </c>
      <c r="D32" s="9" t="s">
        <v>8</v>
      </c>
      <c r="E32" s="8">
        <v>12</v>
      </c>
      <c r="F32" s="27">
        <v>-144</v>
      </c>
      <c r="G32" s="28">
        <f t="shared" si="5"/>
        <v>-408</v>
      </c>
      <c r="L32" s="25">
        <v>32</v>
      </c>
      <c r="M32" s="14" t="s">
        <v>0</v>
      </c>
      <c r="N32" s="13">
        <f t="shared" si="2"/>
        <v>27</v>
      </c>
      <c r="O32" s="12">
        <f t="shared" si="3"/>
        <v>28</v>
      </c>
      <c r="P32" s="16">
        <f t="shared" si="4"/>
        <v>28</v>
      </c>
      <c r="Q32" s="8">
        <f t="shared" si="1"/>
        <v>28</v>
      </c>
      <c r="R32" s="9">
        <f>HLOOKUP(C32,N$4:$P32,A32,FALSE)</f>
        <v>27</v>
      </c>
    </row>
    <row r="33" spans="1:18" ht="17.25" customHeight="1">
      <c r="A33" s="31">
        <v>29</v>
      </c>
      <c r="B33" s="4">
        <v>6</v>
      </c>
      <c r="C33" s="15" t="str">
        <f t="shared" si="0"/>
        <v>C</v>
      </c>
      <c r="D33" s="9" t="s">
        <v>4</v>
      </c>
      <c r="E33" s="8">
        <v>14</v>
      </c>
      <c r="F33" s="27">
        <v>84</v>
      </c>
      <c r="G33" s="28">
        <f t="shared" si="5"/>
        <v>-324</v>
      </c>
      <c r="L33" s="25">
        <v>33</v>
      </c>
      <c r="M33" s="14" t="s">
        <v>2</v>
      </c>
      <c r="N33" s="13">
        <f t="shared" si="2"/>
        <v>28</v>
      </c>
      <c r="O33" s="12">
        <f t="shared" si="3"/>
        <v>29</v>
      </c>
      <c r="P33" s="16">
        <f t="shared" si="4"/>
        <v>29</v>
      </c>
      <c r="Q33" s="8">
        <f t="shared" si="1"/>
        <v>29</v>
      </c>
      <c r="R33" s="9">
        <f>HLOOKUP(C33,N$4:$P33,A33,FALSE)</f>
        <v>28</v>
      </c>
    </row>
    <row r="34" spans="1:18" ht="17.25" customHeight="1">
      <c r="A34" s="31">
        <v>30</v>
      </c>
      <c r="B34" s="4">
        <v>8</v>
      </c>
      <c r="C34" s="15" t="str">
        <f t="shared" si="0"/>
        <v>B</v>
      </c>
      <c r="D34" s="9" t="s">
        <v>4</v>
      </c>
      <c r="E34" s="8">
        <v>13</v>
      </c>
      <c r="F34" s="27">
        <v>78</v>
      </c>
      <c r="G34" s="28">
        <f t="shared" si="5"/>
        <v>-246</v>
      </c>
      <c r="L34" s="25">
        <v>34</v>
      </c>
      <c r="M34" s="14" t="s">
        <v>3</v>
      </c>
      <c r="N34" s="13">
        <f t="shared" si="2"/>
        <v>29</v>
      </c>
      <c r="O34" s="12">
        <f t="shared" si="3"/>
        <v>30</v>
      </c>
      <c r="P34" s="16">
        <f t="shared" si="4"/>
        <v>30</v>
      </c>
      <c r="Q34" s="8">
        <f t="shared" si="1"/>
        <v>30</v>
      </c>
      <c r="R34" s="9">
        <f>HLOOKUP(C34,N$4:$P34,A34,FALSE)</f>
        <v>29</v>
      </c>
    </row>
    <row r="35" spans="1:18" ht="17.25" customHeight="1">
      <c r="A35" s="31">
        <v>31</v>
      </c>
      <c r="B35" s="4">
        <v>29</v>
      </c>
      <c r="C35" s="15" t="str">
        <f t="shared" si="0"/>
        <v>A</v>
      </c>
      <c r="D35" s="9" t="s">
        <v>8</v>
      </c>
      <c r="E35" s="8">
        <v>12</v>
      </c>
      <c r="F35" s="27">
        <v>-144</v>
      </c>
      <c r="G35" s="28">
        <f t="shared" si="5"/>
        <v>-390</v>
      </c>
      <c r="L35" s="25">
        <v>35</v>
      </c>
      <c r="M35" s="14" t="s">
        <v>0</v>
      </c>
      <c r="N35" s="13">
        <f t="shared" si="2"/>
        <v>30</v>
      </c>
      <c r="O35" s="12">
        <f t="shared" si="3"/>
        <v>31</v>
      </c>
      <c r="P35" s="16">
        <f t="shared" si="4"/>
        <v>31</v>
      </c>
      <c r="Q35" s="8">
        <f t="shared" si="1"/>
        <v>31</v>
      </c>
      <c r="R35" s="9">
        <f>HLOOKUP(C35,N$4:$P35,A35,FALSE)</f>
        <v>29</v>
      </c>
    </row>
    <row r="36" spans="1:18" ht="17.25" customHeight="1">
      <c r="A36" s="31">
        <v>32</v>
      </c>
      <c r="B36" s="4">
        <v>31</v>
      </c>
      <c r="C36" s="15" t="str">
        <f t="shared" si="0"/>
        <v>C</v>
      </c>
      <c r="D36" s="9" t="s">
        <v>8</v>
      </c>
      <c r="E36" s="8">
        <v>14</v>
      </c>
      <c r="F36" s="27">
        <v>-168</v>
      </c>
      <c r="G36" s="28">
        <f t="shared" si="5"/>
        <v>-558</v>
      </c>
      <c r="L36" s="25">
        <v>36</v>
      </c>
      <c r="M36" s="14" t="s">
        <v>2</v>
      </c>
      <c r="N36" s="13">
        <f t="shared" si="2"/>
        <v>31</v>
      </c>
      <c r="O36" s="12">
        <f t="shared" si="3"/>
        <v>32</v>
      </c>
      <c r="P36" s="16">
        <f t="shared" si="4"/>
        <v>32</v>
      </c>
      <c r="Q36" s="8">
        <f t="shared" si="1"/>
        <v>32</v>
      </c>
      <c r="R36" s="9">
        <f>HLOOKUP(C36,N$4:$P36,A36,FALSE)</f>
        <v>31</v>
      </c>
    </row>
    <row r="37" spans="1:18" ht="17.25" customHeight="1">
      <c r="A37" s="31">
        <v>33</v>
      </c>
      <c r="B37" s="4">
        <v>20</v>
      </c>
      <c r="C37" s="15" t="str">
        <f t="shared" si="0"/>
        <v>C</v>
      </c>
      <c r="D37" s="9" t="s">
        <v>4</v>
      </c>
      <c r="E37" s="8">
        <v>16</v>
      </c>
      <c r="F37" s="27">
        <v>96</v>
      </c>
      <c r="G37" s="28">
        <f t="shared" si="5"/>
        <v>-462</v>
      </c>
      <c r="N37" s="12">
        <f t="shared" si="2"/>
        <v>32</v>
      </c>
      <c r="O37" s="12">
        <f t="shared" si="3"/>
        <v>33</v>
      </c>
      <c r="P37" s="16">
        <f t="shared" si="4"/>
        <v>33</v>
      </c>
      <c r="Q37" s="8">
        <f t="shared" si="1"/>
        <v>33</v>
      </c>
      <c r="R37" s="9">
        <f>HLOOKUP(C37,N$4:$P37,A37,FALSE)</f>
        <v>32</v>
      </c>
    </row>
    <row r="38" spans="1:18" ht="17.25" customHeight="1">
      <c r="A38" s="31">
        <v>34</v>
      </c>
      <c r="B38" s="3">
        <v>23</v>
      </c>
      <c r="C38" s="15" t="str">
        <f t="shared" si="0"/>
        <v>C</v>
      </c>
      <c r="D38" s="9" t="s">
        <v>4</v>
      </c>
      <c r="E38" s="8">
        <v>15</v>
      </c>
      <c r="F38" s="27">
        <v>90</v>
      </c>
      <c r="G38" s="28">
        <f t="shared" si="5"/>
        <v>-372</v>
      </c>
      <c r="N38" s="12">
        <f t="shared" si="2"/>
        <v>33</v>
      </c>
      <c r="O38" s="12">
        <f t="shared" si="3"/>
        <v>34</v>
      </c>
      <c r="P38" s="16">
        <f t="shared" si="4"/>
        <v>34</v>
      </c>
      <c r="Q38" s="8">
        <f t="shared" si="1"/>
        <v>34</v>
      </c>
      <c r="R38" s="9">
        <f>HLOOKUP(C38,N$4:$P38,A38,FALSE)</f>
        <v>33</v>
      </c>
    </row>
    <row r="39" spans="1:18" ht="17.25" customHeight="1">
      <c r="A39" s="31">
        <v>35</v>
      </c>
      <c r="B39" s="4">
        <v>13</v>
      </c>
      <c r="C39" s="15" t="str">
        <f t="shared" si="0"/>
        <v>B</v>
      </c>
      <c r="D39" s="9" t="s">
        <v>8</v>
      </c>
      <c r="E39" s="8">
        <v>14</v>
      </c>
      <c r="F39" s="27">
        <v>-168</v>
      </c>
      <c r="G39" s="28">
        <f t="shared" si="5"/>
        <v>-540</v>
      </c>
      <c r="N39" s="12">
        <f t="shared" si="2"/>
        <v>34</v>
      </c>
      <c r="O39" s="12">
        <f t="shared" si="3"/>
        <v>35</v>
      </c>
      <c r="P39" s="16">
        <f t="shared" si="4"/>
        <v>35</v>
      </c>
      <c r="Q39" s="8">
        <f t="shared" si="1"/>
        <v>35</v>
      </c>
      <c r="R39" s="9">
        <f>HLOOKUP(C39,N$4:$P39,A39,FALSE)</f>
        <v>34</v>
      </c>
    </row>
    <row r="40" spans="1:18" ht="17.25" customHeight="1">
      <c r="A40" s="31">
        <v>36</v>
      </c>
      <c r="B40" s="3">
        <v>12</v>
      </c>
      <c r="C40" s="15" t="str">
        <f t="shared" si="0"/>
        <v>C</v>
      </c>
      <c r="D40" s="9" t="s">
        <v>4</v>
      </c>
      <c r="E40" s="8">
        <v>16</v>
      </c>
      <c r="F40" s="27">
        <v>96</v>
      </c>
      <c r="G40" s="28">
        <f t="shared" si="5"/>
        <v>-444</v>
      </c>
      <c r="N40" s="12">
        <f t="shared" si="2"/>
        <v>35</v>
      </c>
      <c r="O40" s="12">
        <f t="shared" si="3"/>
        <v>36</v>
      </c>
      <c r="P40" s="16">
        <f t="shared" si="4"/>
        <v>36</v>
      </c>
      <c r="Q40" s="8">
        <f t="shared" si="1"/>
        <v>36</v>
      </c>
      <c r="R40" s="9">
        <f>HLOOKUP(C40,N$4:$P40,A40,FALSE)</f>
        <v>35</v>
      </c>
    </row>
    <row r="41" spans="1:18" ht="17.25" customHeight="1">
      <c r="A41" s="31">
        <v>37</v>
      </c>
      <c r="B41" s="3">
        <v>1</v>
      </c>
      <c r="C41" s="15" t="str">
        <f t="shared" si="0"/>
        <v>A</v>
      </c>
      <c r="D41" s="9" t="s">
        <v>8</v>
      </c>
      <c r="E41" s="8">
        <v>15</v>
      </c>
      <c r="F41" s="27">
        <v>-180</v>
      </c>
      <c r="G41" s="28">
        <f t="shared" si="5"/>
        <v>-624</v>
      </c>
      <c r="N41" s="12">
        <f t="shared" si="2"/>
        <v>36</v>
      </c>
      <c r="O41" s="12">
        <f t="shared" si="3"/>
        <v>37</v>
      </c>
      <c r="P41" s="16">
        <f t="shared" si="4"/>
        <v>37</v>
      </c>
      <c r="Q41" s="8">
        <f t="shared" si="1"/>
        <v>37</v>
      </c>
      <c r="R41" s="9">
        <f>HLOOKUP(C41,N$4:$P41,A41,FALSE)</f>
        <v>35</v>
      </c>
    </row>
    <row r="42" spans="1:18" ht="17.25" customHeight="1">
      <c r="A42" s="31">
        <v>38</v>
      </c>
      <c r="B42" s="4">
        <v>11</v>
      </c>
      <c r="C42" s="15" t="str">
        <f t="shared" si="0"/>
        <v>B</v>
      </c>
      <c r="D42" s="9" t="s">
        <v>8</v>
      </c>
      <c r="E42" s="8">
        <v>20</v>
      </c>
      <c r="F42" s="27">
        <v>-240</v>
      </c>
      <c r="G42" s="28">
        <f t="shared" si="5"/>
        <v>-864</v>
      </c>
      <c r="N42" s="12">
        <f t="shared" si="2"/>
        <v>37</v>
      </c>
      <c r="O42" s="12">
        <f t="shared" si="3"/>
        <v>38</v>
      </c>
      <c r="P42" s="16">
        <f t="shared" si="4"/>
        <v>38</v>
      </c>
      <c r="Q42" s="8">
        <f t="shared" si="1"/>
        <v>38</v>
      </c>
      <c r="R42" s="9">
        <f>HLOOKUP(C42,N$4:$P42,A42,FALSE)</f>
        <v>37</v>
      </c>
    </row>
    <row r="43" spans="1:18" ht="17.25" customHeight="1">
      <c r="A43" s="31">
        <v>39</v>
      </c>
      <c r="B43" s="4">
        <v>24</v>
      </c>
      <c r="C43" s="15" t="str">
        <f t="shared" si="0"/>
        <v>A</v>
      </c>
      <c r="D43" s="9" t="s">
        <v>4</v>
      </c>
      <c r="E43" s="8">
        <v>22</v>
      </c>
      <c r="F43" s="27">
        <v>132</v>
      </c>
      <c r="G43" s="28">
        <f t="shared" si="5"/>
        <v>-732</v>
      </c>
      <c r="N43" s="12">
        <f t="shared" si="2"/>
        <v>38</v>
      </c>
      <c r="O43" s="12">
        <f t="shared" si="3"/>
        <v>39</v>
      </c>
      <c r="P43" s="16">
        <f t="shared" si="4"/>
        <v>39</v>
      </c>
      <c r="Q43" s="8">
        <f t="shared" si="1"/>
        <v>39</v>
      </c>
      <c r="R43" s="9">
        <f>HLOOKUP(C43,N$4:$P43,A43,FALSE)</f>
        <v>37</v>
      </c>
    </row>
    <row r="44" spans="1:18" ht="17.25" customHeight="1">
      <c r="A44" s="31">
        <v>40</v>
      </c>
      <c r="B44" s="4">
        <v>17</v>
      </c>
      <c r="C44" s="15" t="str">
        <f t="shared" si="0"/>
        <v>C</v>
      </c>
      <c r="D44" s="9" t="s">
        <v>8</v>
      </c>
      <c r="E44" s="8">
        <v>21</v>
      </c>
      <c r="F44" s="27">
        <v>-252</v>
      </c>
      <c r="G44" s="28">
        <f t="shared" si="5"/>
        <v>-984</v>
      </c>
      <c r="N44" s="12">
        <f t="shared" si="2"/>
        <v>39</v>
      </c>
      <c r="O44" s="12">
        <f t="shared" si="3"/>
        <v>40</v>
      </c>
      <c r="P44" s="16">
        <f t="shared" si="4"/>
        <v>40</v>
      </c>
      <c r="Q44" s="8">
        <f t="shared" si="1"/>
        <v>40</v>
      </c>
      <c r="R44" s="9">
        <f>HLOOKUP(C44,N$4:$P44,A44,FALSE)</f>
        <v>39</v>
      </c>
    </row>
    <row r="45" spans="1:18" ht="17.25" customHeight="1">
      <c r="A45" s="31">
        <v>41</v>
      </c>
      <c r="B45" s="4">
        <v>4</v>
      </c>
      <c r="C45" s="15" t="str">
        <f t="shared" si="0"/>
        <v>A</v>
      </c>
      <c r="D45" s="9" t="s">
        <v>4</v>
      </c>
      <c r="E45" s="8">
        <v>23</v>
      </c>
      <c r="F45" s="27">
        <v>138</v>
      </c>
      <c r="G45" s="28">
        <f t="shared" si="5"/>
        <v>-846</v>
      </c>
      <c r="N45" s="12">
        <f t="shared" si="2"/>
        <v>40</v>
      </c>
      <c r="O45" s="12">
        <f t="shared" si="3"/>
        <v>41</v>
      </c>
      <c r="P45" s="16">
        <f t="shared" si="4"/>
        <v>41</v>
      </c>
      <c r="Q45" s="8">
        <f t="shared" si="1"/>
        <v>41</v>
      </c>
      <c r="R45" s="9">
        <f>HLOOKUP(C45,N$4:$P45,A45,FALSE)</f>
        <v>39</v>
      </c>
    </row>
    <row r="46" spans="1:18" ht="17.25" customHeight="1">
      <c r="A46" s="31">
        <v>42</v>
      </c>
      <c r="B46" s="3">
        <v>5</v>
      </c>
      <c r="C46" s="15" t="str">
        <f t="shared" si="0"/>
        <v>B</v>
      </c>
      <c r="D46" s="9" t="s">
        <v>8</v>
      </c>
      <c r="E46" s="8">
        <v>22</v>
      </c>
      <c r="F46" s="27">
        <v>-268</v>
      </c>
      <c r="G46" s="28">
        <f t="shared" si="5"/>
        <v>-1114</v>
      </c>
      <c r="N46" s="12">
        <f t="shared" si="2"/>
        <v>41</v>
      </c>
      <c r="O46" s="12">
        <f t="shared" si="3"/>
        <v>42</v>
      </c>
      <c r="P46" s="16">
        <f t="shared" si="4"/>
        <v>42</v>
      </c>
      <c r="Q46" s="8">
        <f t="shared" si="1"/>
        <v>42</v>
      </c>
      <c r="R46" s="9">
        <f>HLOOKUP(C46,N$4:$P46,A46,FALSE)</f>
        <v>41</v>
      </c>
    </row>
    <row r="47" spans="1:18" ht="17.25" customHeight="1">
      <c r="A47" s="31">
        <v>43</v>
      </c>
      <c r="B47" s="3">
        <v>27</v>
      </c>
      <c r="C47" s="15" t="str">
        <f t="shared" si="0"/>
        <v>B</v>
      </c>
      <c r="D47" s="9" t="s">
        <v>4</v>
      </c>
      <c r="E47" s="8">
        <v>24</v>
      </c>
      <c r="F47" s="27"/>
      <c r="G47" s="28"/>
      <c r="N47" s="12">
        <f t="shared" si="2"/>
        <v>42</v>
      </c>
      <c r="O47" s="12">
        <f t="shared" si="3"/>
        <v>43</v>
      </c>
      <c r="P47" s="16">
        <f t="shared" si="4"/>
        <v>43</v>
      </c>
      <c r="Q47" s="8">
        <f t="shared" si="1"/>
        <v>43</v>
      </c>
      <c r="R47" s="9">
        <f>HLOOKUP(C47,N$4:$P47,A47,FALSE)</f>
        <v>42</v>
      </c>
    </row>
    <row r="48" spans="1:18" ht="17.25" customHeight="1">
      <c r="A48" s="31">
        <v>44</v>
      </c>
      <c r="B48" s="4">
        <v>31</v>
      </c>
      <c r="C48" s="15" t="str">
        <f t="shared" si="0"/>
        <v>C</v>
      </c>
      <c r="D48" s="9" t="s">
        <v>8</v>
      </c>
      <c r="E48" s="8">
        <v>23</v>
      </c>
      <c r="F48" s="27"/>
      <c r="G48" s="28"/>
      <c r="N48" s="12">
        <f t="shared" si="2"/>
        <v>43</v>
      </c>
      <c r="O48" s="12">
        <f t="shared" si="3"/>
        <v>44</v>
      </c>
      <c r="P48" s="16">
        <f t="shared" si="4"/>
        <v>44</v>
      </c>
      <c r="Q48" s="8">
        <f t="shared" si="1"/>
        <v>44</v>
      </c>
      <c r="R48" s="9">
        <f>HLOOKUP(C48,N$4:$P48,A48,FALSE)</f>
        <v>43</v>
      </c>
    </row>
    <row r="49" spans="1:18" ht="17.25" customHeight="1">
      <c r="A49" s="31">
        <v>45</v>
      </c>
      <c r="B49" s="4">
        <v>29</v>
      </c>
      <c r="C49" s="15" t="str">
        <f t="shared" si="0"/>
        <v>A</v>
      </c>
      <c r="D49" s="9" t="s">
        <v>8</v>
      </c>
      <c r="E49" s="8">
        <v>25</v>
      </c>
      <c r="F49" s="27"/>
      <c r="G49" s="28"/>
      <c r="N49" s="12">
        <f t="shared" si="2"/>
        <v>44</v>
      </c>
      <c r="O49" s="12">
        <f t="shared" si="3"/>
        <v>45</v>
      </c>
      <c r="P49" s="16">
        <f t="shared" si="4"/>
        <v>45</v>
      </c>
      <c r="Q49" s="8">
        <f t="shared" si="1"/>
        <v>45</v>
      </c>
      <c r="R49" s="9">
        <f>HLOOKUP(C49,N$4:$P49,A49,FALSE)</f>
        <v>43</v>
      </c>
    </row>
    <row r="50" spans="1:18" ht="17.25" customHeight="1">
      <c r="A50" s="31">
        <v>46</v>
      </c>
      <c r="B50" s="4">
        <v>13</v>
      </c>
      <c r="C50" s="15" t="str">
        <f t="shared" si="0"/>
        <v>B</v>
      </c>
      <c r="D50" s="9" t="s">
        <v>8</v>
      </c>
      <c r="E50" s="8">
        <v>27</v>
      </c>
      <c r="F50" s="27"/>
      <c r="G50" s="28"/>
      <c r="N50" s="12">
        <f t="shared" si="2"/>
        <v>45</v>
      </c>
      <c r="O50" s="12">
        <f t="shared" si="3"/>
        <v>46</v>
      </c>
      <c r="P50" s="16">
        <f t="shared" si="4"/>
        <v>46</v>
      </c>
      <c r="Q50" s="8">
        <f t="shared" si="1"/>
        <v>46</v>
      </c>
      <c r="R50" s="9">
        <f>HLOOKUP(C50,N$4:$P50,A50,FALSE)</f>
        <v>45</v>
      </c>
    </row>
    <row r="51" spans="1:18" ht="17.25" customHeight="1">
      <c r="A51" s="31">
        <v>47</v>
      </c>
      <c r="B51" s="3">
        <v>12</v>
      </c>
      <c r="C51" s="15" t="str">
        <f t="shared" si="0"/>
        <v>C</v>
      </c>
      <c r="D51" s="9" t="s">
        <v>8</v>
      </c>
      <c r="E51" s="8">
        <v>29</v>
      </c>
      <c r="F51" s="27"/>
      <c r="G51" s="28"/>
      <c r="N51" s="12">
        <f t="shared" si="2"/>
        <v>46</v>
      </c>
      <c r="O51" s="12">
        <f t="shared" si="3"/>
        <v>47</v>
      </c>
      <c r="P51" s="16">
        <f t="shared" si="4"/>
        <v>47</v>
      </c>
      <c r="Q51" s="8">
        <f t="shared" si="1"/>
        <v>47</v>
      </c>
      <c r="R51" s="9">
        <f>HLOOKUP(C51,N$4:$P51,A51,FALSE)</f>
        <v>46</v>
      </c>
    </row>
    <row r="52" spans="1:18" ht="17.25" customHeight="1">
      <c r="A52" s="31">
        <v>48</v>
      </c>
      <c r="B52" s="3">
        <v>14</v>
      </c>
      <c r="C52" s="15" t="str">
        <f t="shared" si="0"/>
        <v>C</v>
      </c>
      <c r="D52" s="9" t="s">
        <v>4</v>
      </c>
      <c r="E52" s="8">
        <v>28</v>
      </c>
      <c r="F52" s="27"/>
      <c r="G52" s="28"/>
      <c r="N52" s="12">
        <f t="shared" si="2"/>
        <v>47</v>
      </c>
      <c r="O52" s="12">
        <f t="shared" si="3"/>
        <v>48</v>
      </c>
      <c r="P52" s="16">
        <f t="shared" si="4"/>
        <v>48</v>
      </c>
      <c r="Q52" s="8">
        <f t="shared" si="1"/>
        <v>48</v>
      </c>
      <c r="R52" s="9">
        <f>HLOOKUP(C52,N$4:$P52,A52,FALSE)</f>
        <v>47</v>
      </c>
    </row>
    <row r="53" spans="1:18" ht="17.25" customHeight="1">
      <c r="A53" s="31">
        <v>49</v>
      </c>
      <c r="B53" s="4">
        <v>35</v>
      </c>
      <c r="C53" s="15" t="str">
        <f t="shared" si="0"/>
        <v>A</v>
      </c>
      <c r="D53" s="9" t="s">
        <v>8</v>
      </c>
      <c r="E53" s="8">
        <v>27</v>
      </c>
      <c r="F53" s="27"/>
      <c r="G53" s="28"/>
      <c r="N53" s="12">
        <f t="shared" si="2"/>
        <v>48</v>
      </c>
      <c r="O53" s="12">
        <f t="shared" si="3"/>
        <v>49</v>
      </c>
      <c r="P53" s="16">
        <f t="shared" si="4"/>
        <v>49</v>
      </c>
      <c r="Q53" s="8">
        <f t="shared" si="1"/>
        <v>49</v>
      </c>
      <c r="R53" s="9">
        <f>HLOOKUP(C53,N$4:$P53,A53,FALSE)</f>
        <v>47</v>
      </c>
    </row>
    <row r="54" spans="1:18" ht="17.25" customHeight="1">
      <c r="A54" s="31">
        <v>50</v>
      </c>
      <c r="B54" s="3">
        <v>36</v>
      </c>
      <c r="C54" s="15" t="str">
        <f t="shared" si="0"/>
        <v>B</v>
      </c>
      <c r="D54" s="9" t="s">
        <v>8</v>
      </c>
      <c r="E54" s="8">
        <v>29</v>
      </c>
      <c r="F54" s="27"/>
      <c r="G54" s="28">
        <f t="shared" si="5"/>
        <v>0</v>
      </c>
      <c r="N54" s="12">
        <f t="shared" si="2"/>
        <v>49</v>
      </c>
      <c r="O54" s="12">
        <f t="shared" si="3"/>
        <v>50</v>
      </c>
      <c r="P54" s="16">
        <f t="shared" si="4"/>
        <v>50</v>
      </c>
      <c r="Q54" s="8">
        <f t="shared" si="1"/>
        <v>50</v>
      </c>
      <c r="R54" s="9">
        <f>HLOOKUP(C54,N$4:$P54,A54,FALSE)</f>
        <v>49</v>
      </c>
    </row>
    <row r="55" spans="1:18" ht="17.25" customHeight="1">
      <c r="A55" s="31">
        <v>51</v>
      </c>
      <c r="B55" s="3">
        <v>30</v>
      </c>
      <c r="C55" s="15" t="str">
        <f t="shared" si="0"/>
        <v>B</v>
      </c>
      <c r="D55" s="9" t="s">
        <v>4</v>
      </c>
      <c r="E55" s="8">
        <v>31</v>
      </c>
      <c r="F55" s="27"/>
      <c r="G55" s="28">
        <f t="shared" si="5"/>
        <v>0</v>
      </c>
      <c r="N55" s="12">
        <f t="shared" si="2"/>
        <v>50</v>
      </c>
      <c r="O55" s="12">
        <f t="shared" si="3"/>
        <v>51</v>
      </c>
      <c r="P55" s="16">
        <f t="shared" si="4"/>
        <v>51</v>
      </c>
      <c r="Q55" s="8">
        <f t="shared" si="1"/>
        <v>51</v>
      </c>
      <c r="R55" s="9">
        <f>HLOOKUP(C55,N$4:$P55,A55,FALSE)</f>
        <v>50</v>
      </c>
    </row>
    <row r="56" spans="1:18" ht="17.25" customHeight="1">
      <c r="A56" s="31">
        <v>52</v>
      </c>
      <c r="B56" s="4">
        <v>29</v>
      </c>
      <c r="C56" s="15" t="str">
        <f t="shared" si="0"/>
        <v>A</v>
      </c>
      <c r="D56" s="9" t="s">
        <v>4</v>
      </c>
      <c r="E56" s="8">
        <v>30</v>
      </c>
      <c r="F56" s="27"/>
      <c r="G56" s="28">
        <f t="shared" si="5"/>
        <v>0</v>
      </c>
      <c r="N56" s="12">
        <f t="shared" si="2"/>
        <v>51</v>
      </c>
      <c r="O56" s="12">
        <f t="shared" si="3"/>
        <v>52</v>
      </c>
      <c r="P56" s="16">
        <f t="shared" si="4"/>
        <v>52</v>
      </c>
      <c r="Q56" s="8">
        <f t="shared" si="1"/>
        <v>52</v>
      </c>
      <c r="R56" s="9">
        <f>HLOOKUP(C56,N$4:$P56,A56,FALSE)</f>
        <v>50</v>
      </c>
    </row>
    <row r="57" spans="1:18" ht="17.25" customHeight="1">
      <c r="A57" s="31">
        <v>53</v>
      </c>
      <c r="B57" s="3">
        <v>21</v>
      </c>
      <c r="C57" s="15" t="str">
        <f t="shared" si="0"/>
        <v>A</v>
      </c>
      <c r="D57" s="9" t="s">
        <v>4</v>
      </c>
      <c r="E57" s="8">
        <v>29</v>
      </c>
      <c r="F57" s="27"/>
      <c r="G57" s="28">
        <f t="shared" si="5"/>
        <v>0</v>
      </c>
      <c r="N57" s="12">
        <f t="shared" si="2"/>
        <v>52</v>
      </c>
      <c r="O57" s="12">
        <f t="shared" si="3"/>
        <v>53</v>
      </c>
      <c r="P57" s="16">
        <f t="shared" si="4"/>
        <v>53</v>
      </c>
      <c r="Q57" s="8">
        <f t="shared" si="1"/>
        <v>53</v>
      </c>
      <c r="R57" s="9">
        <f>HLOOKUP(C57,N$4:$P57,A57,FALSE)</f>
        <v>51</v>
      </c>
    </row>
    <row r="58" spans="1:18" ht="17.25" customHeight="1">
      <c r="A58" s="31">
        <v>54</v>
      </c>
      <c r="B58" s="3">
        <v>36</v>
      </c>
      <c r="C58" s="15" t="str">
        <f t="shared" si="0"/>
        <v>B</v>
      </c>
      <c r="D58" s="9" t="s">
        <v>4</v>
      </c>
      <c r="E58" s="8">
        <v>28</v>
      </c>
      <c r="F58" s="27"/>
      <c r="G58" s="28">
        <f t="shared" si="5"/>
        <v>0</v>
      </c>
      <c r="N58" s="12">
        <f t="shared" si="2"/>
        <v>53</v>
      </c>
      <c r="O58" s="12">
        <f t="shared" si="3"/>
        <v>54</v>
      </c>
      <c r="P58" s="16">
        <f t="shared" si="4"/>
        <v>54</v>
      </c>
      <c r="Q58" s="8">
        <f t="shared" si="1"/>
        <v>54</v>
      </c>
      <c r="R58" s="9">
        <f>HLOOKUP(C58,N$4:$P58,A58,FALSE)</f>
        <v>53</v>
      </c>
    </row>
    <row r="59" spans="1:18" ht="17.25" customHeight="1">
      <c r="A59" s="31">
        <v>55</v>
      </c>
      <c r="B59" s="3">
        <v>21</v>
      </c>
      <c r="C59" s="15" t="str">
        <f t="shared" si="0"/>
        <v>A</v>
      </c>
      <c r="D59" s="9" t="s">
        <v>4</v>
      </c>
      <c r="E59" s="8">
        <v>27</v>
      </c>
      <c r="F59" s="27"/>
      <c r="G59" s="28">
        <f t="shared" si="5"/>
        <v>0</v>
      </c>
      <c r="N59" s="12">
        <f t="shared" si="2"/>
        <v>54</v>
      </c>
      <c r="O59" s="12">
        <f t="shared" si="3"/>
        <v>55</v>
      </c>
      <c r="P59" s="16">
        <f t="shared" si="4"/>
        <v>55</v>
      </c>
      <c r="Q59" s="8">
        <f t="shared" si="1"/>
        <v>55</v>
      </c>
      <c r="R59" s="9">
        <f>HLOOKUP(C59,N$4:$P59,A59,FALSE)</f>
        <v>53</v>
      </c>
    </row>
    <row r="60" spans="1:18" ht="17.25" customHeight="1">
      <c r="A60" s="31">
        <v>56</v>
      </c>
      <c r="B60" s="3">
        <v>25</v>
      </c>
      <c r="C60" s="15" t="str">
        <f t="shared" si="0"/>
        <v>C</v>
      </c>
      <c r="D60" s="9" t="s">
        <v>8</v>
      </c>
      <c r="E60" s="8">
        <v>26</v>
      </c>
      <c r="F60" s="27"/>
      <c r="G60" s="28">
        <f t="shared" si="5"/>
        <v>0</v>
      </c>
      <c r="N60" s="12">
        <f t="shared" si="2"/>
        <v>55</v>
      </c>
      <c r="O60" s="12">
        <f t="shared" si="3"/>
        <v>56</v>
      </c>
      <c r="P60" s="16">
        <f t="shared" si="4"/>
        <v>56</v>
      </c>
      <c r="Q60" s="8">
        <f t="shared" si="1"/>
        <v>56</v>
      </c>
      <c r="R60" s="9">
        <f>HLOOKUP(C60,N$4:$P60,A60,FALSE)</f>
        <v>55</v>
      </c>
    </row>
    <row r="61" spans="1:18" ht="17.25" customHeight="1">
      <c r="A61" s="31">
        <v>57</v>
      </c>
      <c r="B61" s="4">
        <v>11</v>
      </c>
      <c r="C61" s="15" t="str">
        <f t="shared" si="0"/>
        <v>B</v>
      </c>
      <c r="D61" s="9" t="s">
        <v>8</v>
      </c>
      <c r="E61" s="8">
        <v>28</v>
      </c>
      <c r="F61" s="27"/>
      <c r="G61" s="28">
        <f t="shared" si="5"/>
        <v>0</v>
      </c>
      <c r="N61" s="12">
        <f t="shared" si="2"/>
        <v>56</v>
      </c>
      <c r="O61" s="12">
        <f t="shared" si="3"/>
        <v>57</v>
      </c>
      <c r="P61" s="16">
        <f t="shared" si="4"/>
        <v>57</v>
      </c>
      <c r="Q61" s="8">
        <f t="shared" si="1"/>
        <v>57</v>
      </c>
      <c r="R61" s="9">
        <f>HLOOKUP(C61,N$4:$P61,A61,FALSE)</f>
        <v>56</v>
      </c>
    </row>
    <row r="62" spans="1:18" ht="17.25" customHeight="1">
      <c r="A62" s="31">
        <v>58</v>
      </c>
      <c r="B62" s="4">
        <v>24</v>
      </c>
      <c r="C62" s="15" t="str">
        <f t="shared" si="0"/>
        <v>A</v>
      </c>
      <c r="D62" s="9" t="s">
        <v>8</v>
      </c>
      <c r="E62" s="8">
        <v>30</v>
      </c>
      <c r="F62" s="27"/>
      <c r="G62" s="28">
        <f t="shared" si="5"/>
        <v>0</v>
      </c>
      <c r="N62" s="12">
        <f t="shared" si="2"/>
        <v>57</v>
      </c>
      <c r="O62" s="12">
        <f t="shared" si="3"/>
        <v>58</v>
      </c>
      <c r="P62" s="16">
        <f t="shared" si="4"/>
        <v>58</v>
      </c>
      <c r="Q62" s="8">
        <f t="shared" si="1"/>
        <v>58</v>
      </c>
      <c r="R62" s="9">
        <f>HLOOKUP(C62,N$4:$P62,A62,FALSE)</f>
        <v>56</v>
      </c>
    </row>
    <row r="63" spans="1:18" ht="17.25" customHeight="1">
      <c r="A63" s="31">
        <v>59</v>
      </c>
      <c r="B63" s="3">
        <v>18</v>
      </c>
      <c r="C63" s="15" t="str">
        <f t="shared" si="0"/>
        <v>A</v>
      </c>
      <c r="D63" s="9" t="s">
        <v>4</v>
      </c>
      <c r="E63" s="8">
        <v>32</v>
      </c>
      <c r="F63" s="27"/>
      <c r="G63" s="28">
        <f t="shared" si="5"/>
        <v>0</v>
      </c>
      <c r="N63" s="12">
        <f t="shared" si="2"/>
        <v>58</v>
      </c>
      <c r="O63" s="12">
        <f t="shared" si="3"/>
        <v>59</v>
      </c>
      <c r="P63" s="16">
        <f t="shared" si="4"/>
        <v>59</v>
      </c>
      <c r="Q63" s="8">
        <f t="shared" si="1"/>
        <v>59</v>
      </c>
      <c r="R63" s="9">
        <f>HLOOKUP(C63,N$4:$P63,A63,FALSE)</f>
        <v>57</v>
      </c>
    </row>
    <row r="64" spans="1:18" ht="17.25" customHeight="1">
      <c r="A64" s="31">
        <v>60</v>
      </c>
      <c r="B64" s="3">
        <v>14</v>
      </c>
      <c r="C64" s="15" t="str">
        <f t="shared" si="0"/>
        <v>C</v>
      </c>
      <c r="D64" s="9" t="s">
        <v>8</v>
      </c>
      <c r="E64" s="8">
        <v>31</v>
      </c>
      <c r="F64" s="27"/>
      <c r="G64" s="28">
        <f t="shared" si="5"/>
        <v>0</v>
      </c>
      <c r="N64" s="12">
        <f t="shared" si="2"/>
        <v>59</v>
      </c>
      <c r="O64" s="12">
        <f t="shared" si="3"/>
        <v>60</v>
      </c>
      <c r="P64" s="16">
        <f t="shared" si="4"/>
        <v>60</v>
      </c>
      <c r="Q64" s="8">
        <f t="shared" si="1"/>
        <v>60</v>
      </c>
      <c r="R64" s="9">
        <f>HLOOKUP(C64,N$4:$P64,A64,FALSE)</f>
        <v>59</v>
      </c>
    </row>
    <row r="65" spans="1:18" ht="17.25" customHeight="1">
      <c r="A65" s="31">
        <v>61</v>
      </c>
      <c r="B65" s="3">
        <v>14</v>
      </c>
      <c r="C65" s="15" t="str">
        <f t="shared" si="0"/>
        <v>C</v>
      </c>
      <c r="D65" s="9" t="s">
        <v>4</v>
      </c>
      <c r="E65" s="8">
        <v>33</v>
      </c>
      <c r="F65" s="27"/>
      <c r="G65" s="28">
        <f t="shared" si="5"/>
        <v>0</v>
      </c>
      <c r="N65" s="12">
        <f t="shared" si="2"/>
        <v>60</v>
      </c>
      <c r="O65" s="12">
        <f t="shared" si="3"/>
        <v>61</v>
      </c>
      <c r="P65" s="16">
        <f t="shared" si="4"/>
        <v>61</v>
      </c>
      <c r="Q65" s="8">
        <f t="shared" si="1"/>
        <v>61</v>
      </c>
      <c r="R65" s="9">
        <f>HLOOKUP(C65,N$4:$P65,A65,FALSE)</f>
        <v>60</v>
      </c>
    </row>
    <row r="66" spans="1:18" ht="17.25" customHeight="1">
      <c r="A66" s="31">
        <v>62</v>
      </c>
      <c r="B66" s="3">
        <v>34</v>
      </c>
      <c r="C66" s="15" t="str">
        <f t="shared" ref="C66:C103" si="6">VLOOKUP(B66,$L$1:$M$36,2,FALSE)</f>
        <v>C</v>
      </c>
      <c r="D66" s="9" t="s">
        <v>4</v>
      </c>
      <c r="E66" s="8">
        <v>32</v>
      </c>
      <c r="F66" s="27"/>
      <c r="G66" s="28">
        <f t="shared" si="5"/>
        <v>0</v>
      </c>
      <c r="N66" s="12">
        <f t="shared" si="2"/>
        <v>61</v>
      </c>
      <c r="O66" s="12">
        <f t="shared" si="3"/>
        <v>62</v>
      </c>
      <c r="P66" s="16">
        <f t="shared" si="4"/>
        <v>62</v>
      </c>
      <c r="Q66" s="8">
        <f t="shared" si="1"/>
        <v>62</v>
      </c>
      <c r="R66" s="9">
        <f>HLOOKUP(C66,N$4:$P66,A66,FALSE)</f>
        <v>61</v>
      </c>
    </row>
    <row r="67" spans="1:18" ht="17.25" customHeight="1">
      <c r="A67" s="31">
        <v>63</v>
      </c>
      <c r="B67" s="4">
        <v>22</v>
      </c>
      <c r="C67" s="15" t="str">
        <f t="shared" si="6"/>
        <v>B</v>
      </c>
      <c r="D67" s="9" t="s">
        <v>8</v>
      </c>
      <c r="E67" s="8">
        <v>31</v>
      </c>
      <c r="F67" s="27"/>
      <c r="G67" s="28">
        <f t="shared" si="5"/>
        <v>0</v>
      </c>
      <c r="N67" s="12">
        <f t="shared" si="2"/>
        <v>62</v>
      </c>
      <c r="O67" s="12">
        <f t="shared" si="3"/>
        <v>63</v>
      </c>
      <c r="P67" s="16">
        <f t="shared" si="4"/>
        <v>63</v>
      </c>
      <c r="Q67" s="8">
        <f t="shared" si="1"/>
        <v>63</v>
      </c>
      <c r="R67" s="9">
        <f>HLOOKUP(C67,N$4:$P67,A67,FALSE)</f>
        <v>62</v>
      </c>
    </row>
    <row r="68" spans="1:18" ht="17.25" customHeight="1">
      <c r="A68" s="31">
        <v>64</v>
      </c>
      <c r="B68" s="4">
        <v>2</v>
      </c>
      <c r="C68" s="15" t="str">
        <f t="shared" si="6"/>
        <v>B</v>
      </c>
      <c r="D68" s="9" t="s">
        <v>4</v>
      </c>
      <c r="E68" s="8">
        <v>33</v>
      </c>
      <c r="F68" s="27"/>
      <c r="G68" s="28">
        <f t="shared" si="5"/>
        <v>0</v>
      </c>
      <c r="N68" s="12">
        <f t="shared" si="2"/>
        <v>63</v>
      </c>
      <c r="O68" s="12">
        <f t="shared" si="3"/>
        <v>64</v>
      </c>
      <c r="P68" s="16">
        <f t="shared" si="4"/>
        <v>64</v>
      </c>
      <c r="Q68" s="8">
        <f t="shared" si="1"/>
        <v>64</v>
      </c>
      <c r="R68" s="9">
        <f>HLOOKUP(C68,N$4:$P68,A68,FALSE)</f>
        <v>63</v>
      </c>
    </row>
    <row r="69" spans="1:18" ht="17.25" customHeight="1">
      <c r="A69" s="31">
        <v>65</v>
      </c>
      <c r="B69" s="4">
        <v>10</v>
      </c>
      <c r="C69" s="15" t="str">
        <f t="shared" si="6"/>
        <v>A</v>
      </c>
      <c r="D69" s="9" t="s">
        <v>8</v>
      </c>
      <c r="E69" s="8">
        <v>32</v>
      </c>
      <c r="F69" s="27"/>
      <c r="G69" s="28">
        <f t="shared" si="5"/>
        <v>0</v>
      </c>
      <c r="N69" s="12">
        <f t="shared" si="2"/>
        <v>64</v>
      </c>
      <c r="O69" s="12">
        <f t="shared" si="3"/>
        <v>65</v>
      </c>
      <c r="P69" s="16">
        <f t="shared" si="4"/>
        <v>65</v>
      </c>
      <c r="Q69" s="8">
        <f t="shared" si="1"/>
        <v>65</v>
      </c>
      <c r="R69" s="9">
        <f>HLOOKUP(C69,N$4:$P69,A69,FALSE)</f>
        <v>63</v>
      </c>
    </row>
    <row r="70" spans="1:18" ht="17.25" customHeight="1">
      <c r="A70" s="31">
        <v>66</v>
      </c>
      <c r="B70" s="3">
        <v>27</v>
      </c>
      <c r="C70" s="15" t="str">
        <f t="shared" si="6"/>
        <v>B</v>
      </c>
      <c r="D70" s="9" t="s">
        <v>4</v>
      </c>
      <c r="E70" s="8">
        <v>34</v>
      </c>
      <c r="F70" s="27"/>
      <c r="G70" s="28">
        <f t="shared" si="5"/>
        <v>0</v>
      </c>
      <c r="N70" s="12">
        <f t="shared" si="2"/>
        <v>65</v>
      </c>
      <c r="O70" s="12">
        <f t="shared" si="3"/>
        <v>66</v>
      </c>
      <c r="P70" s="16">
        <f t="shared" si="4"/>
        <v>66</v>
      </c>
      <c r="Q70" s="8">
        <f t="shared" ref="Q70:Q103" si="7">MAX(N70:P70)</f>
        <v>66</v>
      </c>
      <c r="R70" s="9">
        <f>HLOOKUP(C70,N$4:$P70,A70,FALSE)</f>
        <v>65</v>
      </c>
    </row>
    <row r="71" spans="1:18" ht="17.25" customHeight="1">
      <c r="A71" s="31">
        <v>67</v>
      </c>
      <c r="B71" s="4">
        <v>8</v>
      </c>
      <c r="C71" s="15" t="str">
        <f t="shared" si="6"/>
        <v>B</v>
      </c>
      <c r="D71" s="9" t="s">
        <v>4</v>
      </c>
      <c r="E71" s="8">
        <v>33</v>
      </c>
      <c r="F71" s="27"/>
      <c r="G71" s="28">
        <f t="shared" si="5"/>
        <v>0</v>
      </c>
      <c r="N71" s="12">
        <f t="shared" ref="N71:N103" si="8">IF($C71=1,0,N70+1)</f>
        <v>66</v>
      </c>
      <c r="O71" s="12">
        <f t="shared" ref="O71:O103" si="9">IF($C71=2,0,O70+1)</f>
        <v>67</v>
      </c>
      <c r="P71" s="16">
        <f t="shared" ref="P71:P103" si="10">IF($C71=3,0,P70+1)</f>
        <v>67</v>
      </c>
      <c r="Q71" s="8">
        <f t="shared" si="7"/>
        <v>67</v>
      </c>
      <c r="R71" s="9">
        <f>HLOOKUP(C71,N$4:$P71,A71,FALSE)</f>
        <v>66</v>
      </c>
    </row>
    <row r="72" spans="1:18" ht="17.25" customHeight="1">
      <c r="A72" s="31">
        <v>68</v>
      </c>
      <c r="B72" s="3">
        <v>14</v>
      </c>
      <c r="C72" s="15" t="str">
        <f t="shared" si="6"/>
        <v>C</v>
      </c>
      <c r="D72" s="9" t="s">
        <v>8</v>
      </c>
      <c r="E72" s="8">
        <v>32</v>
      </c>
      <c r="F72" s="27"/>
      <c r="G72" s="28">
        <f t="shared" si="5"/>
        <v>0</v>
      </c>
      <c r="N72" s="12">
        <f t="shared" si="8"/>
        <v>67</v>
      </c>
      <c r="O72" s="12">
        <f t="shared" si="9"/>
        <v>68</v>
      </c>
      <c r="P72" s="16">
        <f t="shared" si="10"/>
        <v>68</v>
      </c>
      <c r="Q72" s="8">
        <f t="shared" si="7"/>
        <v>68</v>
      </c>
      <c r="R72" s="9">
        <f>HLOOKUP(C72,N$4:$P72,A72,FALSE)</f>
        <v>67</v>
      </c>
    </row>
    <row r="73" spans="1:18" ht="17.25" customHeight="1">
      <c r="A73" s="31">
        <v>69</v>
      </c>
      <c r="B73" s="3">
        <v>18</v>
      </c>
      <c r="C73" s="15" t="str">
        <f t="shared" si="6"/>
        <v>A</v>
      </c>
      <c r="D73" s="9" t="s">
        <v>8</v>
      </c>
      <c r="E73" s="8">
        <v>34</v>
      </c>
      <c r="F73" s="27"/>
      <c r="G73" s="28">
        <f t="shared" si="5"/>
        <v>0</v>
      </c>
      <c r="N73" s="12">
        <f t="shared" si="8"/>
        <v>68</v>
      </c>
      <c r="O73" s="12">
        <f t="shared" si="9"/>
        <v>69</v>
      </c>
      <c r="P73" s="16">
        <f t="shared" si="10"/>
        <v>69</v>
      </c>
      <c r="Q73" s="8">
        <f t="shared" si="7"/>
        <v>69</v>
      </c>
      <c r="R73" s="9">
        <f>HLOOKUP(C73,N$4:$P73,A73,FALSE)</f>
        <v>67</v>
      </c>
    </row>
    <row r="74" spans="1:18" ht="17.25" customHeight="1">
      <c r="A74" s="31">
        <v>70</v>
      </c>
      <c r="B74" s="3">
        <v>3</v>
      </c>
      <c r="C74" s="15" t="str">
        <f t="shared" si="6"/>
        <v>C</v>
      </c>
      <c r="D74" s="9" t="s">
        <v>4</v>
      </c>
      <c r="E74" s="8">
        <v>35</v>
      </c>
      <c r="F74" s="27"/>
      <c r="G74" s="28">
        <f t="shared" si="5"/>
        <v>0</v>
      </c>
      <c r="N74" s="12">
        <f t="shared" si="8"/>
        <v>69</v>
      </c>
      <c r="O74" s="12">
        <f t="shared" si="9"/>
        <v>70</v>
      </c>
      <c r="P74" s="16">
        <f t="shared" si="10"/>
        <v>70</v>
      </c>
      <c r="Q74" s="8">
        <f t="shared" si="7"/>
        <v>70</v>
      </c>
      <c r="R74" s="9">
        <f>HLOOKUP(C74,N$4:$P74,A74,FALSE)</f>
        <v>69</v>
      </c>
    </row>
    <row r="75" spans="1:18" ht="17.25" customHeight="1">
      <c r="A75" s="31">
        <v>71</v>
      </c>
      <c r="B75" s="4">
        <v>29</v>
      </c>
      <c r="C75" s="15" t="str">
        <f t="shared" si="6"/>
        <v>A</v>
      </c>
      <c r="D75" s="9" t="s">
        <v>4</v>
      </c>
      <c r="E75" s="8">
        <v>34</v>
      </c>
      <c r="F75" s="27"/>
      <c r="G75" s="28">
        <f t="shared" si="5"/>
        <v>0</v>
      </c>
      <c r="N75" s="12">
        <f t="shared" si="8"/>
        <v>70</v>
      </c>
      <c r="O75" s="12">
        <f t="shared" si="9"/>
        <v>71</v>
      </c>
      <c r="P75" s="16">
        <f t="shared" si="10"/>
        <v>71</v>
      </c>
      <c r="Q75" s="8">
        <f t="shared" si="7"/>
        <v>71</v>
      </c>
      <c r="R75" s="9">
        <f>HLOOKUP(C75,N$4:$P75,A75,FALSE)</f>
        <v>69</v>
      </c>
    </row>
    <row r="76" spans="1:18" ht="17.25" customHeight="1">
      <c r="A76" s="31">
        <v>72</v>
      </c>
      <c r="B76" s="4">
        <v>2</v>
      </c>
      <c r="C76" s="15" t="str">
        <f t="shared" si="6"/>
        <v>B</v>
      </c>
      <c r="D76" s="9" t="s">
        <v>8</v>
      </c>
      <c r="E76" s="8">
        <v>33</v>
      </c>
      <c r="F76" s="27"/>
      <c r="G76" s="28">
        <f t="shared" ref="G76:G103" si="11">G75+F76</f>
        <v>0</v>
      </c>
      <c r="N76" s="12">
        <f t="shared" si="8"/>
        <v>71</v>
      </c>
      <c r="O76" s="12">
        <f t="shared" si="9"/>
        <v>72</v>
      </c>
      <c r="P76" s="16">
        <f t="shared" si="10"/>
        <v>72</v>
      </c>
      <c r="Q76" s="8">
        <f t="shared" si="7"/>
        <v>72</v>
      </c>
      <c r="R76" s="9">
        <f>HLOOKUP(C76,N$4:$P76,A76,FALSE)</f>
        <v>71</v>
      </c>
    </row>
    <row r="77" spans="1:18" ht="17.25" customHeight="1">
      <c r="A77" s="31">
        <v>73</v>
      </c>
      <c r="B77" s="4">
        <v>6</v>
      </c>
      <c r="C77" s="15" t="str">
        <f t="shared" si="6"/>
        <v>C</v>
      </c>
      <c r="D77" s="9" t="s">
        <v>8</v>
      </c>
      <c r="E77" s="8">
        <v>35</v>
      </c>
      <c r="F77" s="27"/>
      <c r="G77" s="28">
        <f t="shared" si="11"/>
        <v>0</v>
      </c>
      <c r="N77" s="12">
        <f t="shared" si="8"/>
        <v>72</v>
      </c>
      <c r="O77" s="12">
        <f t="shared" si="9"/>
        <v>73</v>
      </c>
      <c r="P77" s="16">
        <f t="shared" si="10"/>
        <v>73</v>
      </c>
      <c r="Q77" s="8">
        <f t="shared" si="7"/>
        <v>73</v>
      </c>
      <c r="R77" s="9">
        <f>HLOOKUP(C77,N$4:$P77,A77,FALSE)</f>
        <v>72</v>
      </c>
    </row>
    <row r="78" spans="1:18" ht="17.25" customHeight="1">
      <c r="A78" s="31">
        <v>74</v>
      </c>
      <c r="B78" s="4">
        <v>28</v>
      </c>
      <c r="C78" s="15" t="str">
        <f t="shared" si="6"/>
        <v>C</v>
      </c>
      <c r="D78" s="9" t="s">
        <v>4</v>
      </c>
      <c r="E78" s="8">
        <v>37</v>
      </c>
      <c r="F78" s="27"/>
      <c r="G78" s="28">
        <f t="shared" si="11"/>
        <v>0</v>
      </c>
      <c r="N78" s="12">
        <f t="shared" si="8"/>
        <v>73</v>
      </c>
      <c r="O78" s="12">
        <f t="shared" si="9"/>
        <v>74</v>
      </c>
      <c r="P78" s="16">
        <f t="shared" si="10"/>
        <v>74</v>
      </c>
      <c r="Q78" s="8">
        <f t="shared" si="7"/>
        <v>74</v>
      </c>
      <c r="R78" s="9">
        <f>HLOOKUP(C78,N$4:$P78,A78,FALSE)</f>
        <v>73</v>
      </c>
    </row>
    <row r="79" spans="1:18" ht="17.25" customHeight="1">
      <c r="A79" s="31">
        <v>75</v>
      </c>
      <c r="B79" s="3">
        <v>1</v>
      </c>
      <c r="C79" s="15" t="str">
        <f t="shared" si="6"/>
        <v>A</v>
      </c>
      <c r="D79" s="9" t="s">
        <v>8</v>
      </c>
      <c r="E79" s="8">
        <v>36</v>
      </c>
      <c r="F79" s="27"/>
      <c r="G79" s="28">
        <f t="shared" si="11"/>
        <v>0</v>
      </c>
      <c r="N79" s="12">
        <f t="shared" si="8"/>
        <v>74</v>
      </c>
      <c r="O79" s="12">
        <f t="shared" si="9"/>
        <v>75</v>
      </c>
      <c r="P79" s="16">
        <f t="shared" si="10"/>
        <v>75</v>
      </c>
      <c r="Q79" s="8">
        <f t="shared" si="7"/>
        <v>75</v>
      </c>
      <c r="R79" s="9">
        <f>HLOOKUP(C79,N$4:$P79,A79,FALSE)</f>
        <v>73</v>
      </c>
    </row>
    <row r="80" spans="1:18" ht="17.25" customHeight="1">
      <c r="A80" s="31">
        <v>76</v>
      </c>
      <c r="B80" s="3">
        <v>14</v>
      </c>
      <c r="C80" s="15" t="str">
        <f t="shared" si="6"/>
        <v>C</v>
      </c>
      <c r="D80" s="9" t="s">
        <v>4</v>
      </c>
      <c r="E80" s="8">
        <v>38</v>
      </c>
      <c r="F80" s="27"/>
      <c r="G80" s="28">
        <f t="shared" si="11"/>
        <v>0</v>
      </c>
      <c r="N80" s="12">
        <f t="shared" si="8"/>
        <v>75</v>
      </c>
      <c r="O80" s="12">
        <f t="shared" si="9"/>
        <v>76</v>
      </c>
      <c r="P80" s="16">
        <f t="shared" si="10"/>
        <v>76</v>
      </c>
      <c r="Q80" s="8">
        <f t="shared" si="7"/>
        <v>76</v>
      </c>
      <c r="R80" s="9">
        <f>HLOOKUP(C80,N$4:$P80,A80,FALSE)</f>
        <v>75</v>
      </c>
    </row>
    <row r="81" spans="1:18" ht="17.25" customHeight="1">
      <c r="A81" s="31">
        <v>77</v>
      </c>
      <c r="B81" s="4">
        <v>10</v>
      </c>
      <c r="C81" s="15" t="str">
        <f t="shared" si="6"/>
        <v>A</v>
      </c>
      <c r="D81" s="9" t="s">
        <v>4</v>
      </c>
      <c r="E81" s="8">
        <v>37</v>
      </c>
      <c r="F81" s="27"/>
      <c r="G81" s="28">
        <f t="shared" si="11"/>
        <v>0</v>
      </c>
      <c r="N81" s="12">
        <f t="shared" si="8"/>
        <v>76</v>
      </c>
      <c r="O81" s="12">
        <f t="shared" si="9"/>
        <v>77</v>
      </c>
      <c r="P81" s="16">
        <f t="shared" si="10"/>
        <v>77</v>
      </c>
      <c r="Q81" s="8">
        <f t="shared" si="7"/>
        <v>77</v>
      </c>
      <c r="R81" s="9">
        <f>HLOOKUP(C81,N$4:$P81,A81,FALSE)</f>
        <v>75</v>
      </c>
    </row>
    <row r="82" spans="1:18" ht="17.25" customHeight="1">
      <c r="A82" s="31">
        <v>78</v>
      </c>
      <c r="B82" s="3">
        <v>30</v>
      </c>
      <c r="C82" s="15" t="str">
        <f t="shared" si="6"/>
        <v>B</v>
      </c>
      <c r="D82" s="9" t="s">
        <v>8</v>
      </c>
      <c r="E82" s="8">
        <v>36</v>
      </c>
      <c r="F82" s="27"/>
      <c r="G82" s="28">
        <f t="shared" si="11"/>
        <v>0</v>
      </c>
      <c r="N82" s="12">
        <f t="shared" si="8"/>
        <v>77</v>
      </c>
      <c r="O82" s="12">
        <f t="shared" si="9"/>
        <v>78</v>
      </c>
      <c r="P82" s="16">
        <f t="shared" si="10"/>
        <v>78</v>
      </c>
      <c r="Q82" s="8">
        <f t="shared" si="7"/>
        <v>78</v>
      </c>
      <c r="R82" s="9">
        <f>HLOOKUP(C82,N$4:$P82,A82,FALSE)</f>
        <v>77</v>
      </c>
    </row>
    <row r="83" spans="1:18" ht="17.25" customHeight="1">
      <c r="A83" s="31">
        <v>79</v>
      </c>
      <c r="B83" s="3">
        <v>12</v>
      </c>
      <c r="C83" s="15" t="str">
        <f t="shared" si="6"/>
        <v>C</v>
      </c>
      <c r="D83" s="9" t="s">
        <v>8</v>
      </c>
      <c r="E83" s="8">
        <v>38</v>
      </c>
      <c r="F83" s="27"/>
      <c r="G83" s="28">
        <f t="shared" si="11"/>
        <v>0</v>
      </c>
      <c r="N83" s="12">
        <f t="shared" si="8"/>
        <v>78</v>
      </c>
      <c r="O83" s="12">
        <f t="shared" si="9"/>
        <v>79</v>
      </c>
      <c r="P83" s="16">
        <f t="shared" si="10"/>
        <v>79</v>
      </c>
      <c r="Q83" s="8">
        <f t="shared" si="7"/>
        <v>79</v>
      </c>
      <c r="R83" s="9">
        <f>HLOOKUP(C83,N$4:$P83,A83,FALSE)</f>
        <v>78</v>
      </c>
    </row>
    <row r="84" spans="1:18" ht="17.25" customHeight="1">
      <c r="A84" s="31">
        <v>80</v>
      </c>
      <c r="B84" s="4">
        <v>28</v>
      </c>
      <c r="C84" s="15" t="str">
        <f t="shared" si="6"/>
        <v>C</v>
      </c>
      <c r="D84" s="9" t="s">
        <v>4</v>
      </c>
      <c r="E84" s="8">
        <v>40</v>
      </c>
      <c r="F84" s="27"/>
      <c r="G84" s="28">
        <f t="shared" si="11"/>
        <v>0</v>
      </c>
      <c r="N84" s="12">
        <f t="shared" si="8"/>
        <v>79</v>
      </c>
      <c r="O84" s="12">
        <f t="shared" si="9"/>
        <v>80</v>
      </c>
      <c r="P84" s="16">
        <f t="shared" si="10"/>
        <v>80</v>
      </c>
      <c r="Q84" s="8">
        <f t="shared" si="7"/>
        <v>80</v>
      </c>
      <c r="R84" s="9">
        <f>HLOOKUP(C84,N$4:$P84,A84,FALSE)</f>
        <v>79</v>
      </c>
    </row>
    <row r="85" spans="1:18" ht="17.25" customHeight="1">
      <c r="A85" s="31">
        <v>81</v>
      </c>
      <c r="B85" s="3">
        <v>9</v>
      </c>
      <c r="C85" s="15" t="str">
        <f t="shared" si="6"/>
        <v>C</v>
      </c>
      <c r="D85" s="9" t="s">
        <v>4</v>
      </c>
      <c r="E85" s="8">
        <v>39</v>
      </c>
      <c r="F85" s="27"/>
      <c r="G85" s="28">
        <f t="shared" si="11"/>
        <v>0</v>
      </c>
      <c r="N85" s="12">
        <f t="shared" si="8"/>
        <v>80</v>
      </c>
      <c r="O85" s="12">
        <f t="shared" si="9"/>
        <v>81</v>
      </c>
      <c r="P85" s="16">
        <f t="shared" si="10"/>
        <v>81</v>
      </c>
      <c r="Q85" s="8">
        <f t="shared" si="7"/>
        <v>81</v>
      </c>
      <c r="R85" s="9">
        <f>HLOOKUP(C85,N$4:$P85,A85,FALSE)</f>
        <v>80</v>
      </c>
    </row>
    <row r="86" spans="1:18" ht="17.25" customHeight="1">
      <c r="A86" s="31">
        <v>82</v>
      </c>
      <c r="B86" s="4">
        <v>15</v>
      </c>
      <c r="C86" s="15" t="str">
        <f t="shared" si="6"/>
        <v>A</v>
      </c>
      <c r="D86" s="9" t="s">
        <v>8</v>
      </c>
      <c r="E86" s="8">
        <v>38</v>
      </c>
      <c r="F86" s="27"/>
      <c r="G86" s="28">
        <f t="shared" si="11"/>
        <v>0</v>
      </c>
      <c r="N86" s="12">
        <f t="shared" si="8"/>
        <v>81</v>
      </c>
      <c r="O86" s="12">
        <f t="shared" si="9"/>
        <v>82</v>
      </c>
      <c r="P86" s="16">
        <f t="shared" si="10"/>
        <v>82</v>
      </c>
      <c r="Q86" s="8">
        <f t="shared" si="7"/>
        <v>82</v>
      </c>
      <c r="R86" s="9">
        <f>HLOOKUP(C86,N$4:$P86,A86,FALSE)</f>
        <v>80</v>
      </c>
    </row>
    <row r="87" spans="1:18" ht="17.25" customHeight="1">
      <c r="A87" s="31">
        <v>83</v>
      </c>
      <c r="B87" s="3">
        <v>36</v>
      </c>
      <c r="C87" s="15" t="str">
        <f t="shared" si="6"/>
        <v>B</v>
      </c>
      <c r="D87" s="9" t="s">
        <v>8</v>
      </c>
      <c r="E87" s="8">
        <v>40</v>
      </c>
      <c r="F87" s="27"/>
      <c r="G87" s="28">
        <f t="shared" si="11"/>
        <v>0</v>
      </c>
      <c r="N87" s="12">
        <f t="shared" si="8"/>
        <v>82</v>
      </c>
      <c r="O87" s="12">
        <f t="shared" si="9"/>
        <v>83</v>
      </c>
      <c r="P87" s="16">
        <f t="shared" si="10"/>
        <v>83</v>
      </c>
      <c r="Q87" s="8">
        <f t="shared" si="7"/>
        <v>83</v>
      </c>
      <c r="R87" s="9">
        <f>HLOOKUP(C87,N$4:$P87,A87,FALSE)</f>
        <v>82</v>
      </c>
    </row>
    <row r="88" spans="1:18" ht="17.25" customHeight="1">
      <c r="A88" s="31">
        <v>84</v>
      </c>
      <c r="B88" s="3">
        <v>34</v>
      </c>
      <c r="C88" s="15" t="str">
        <f t="shared" si="6"/>
        <v>C</v>
      </c>
      <c r="D88" s="9" t="s">
        <v>8</v>
      </c>
      <c r="E88" s="8">
        <v>42</v>
      </c>
      <c r="F88" s="27"/>
      <c r="G88" s="28">
        <f t="shared" si="11"/>
        <v>0</v>
      </c>
      <c r="N88" s="12">
        <f t="shared" si="8"/>
        <v>83</v>
      </c>
      <c r="O88" s="12">
        <f t="shared" si="9"/>
        <v>84</v>
      </c>
      <c r="P88" s="16">
        <f t="shared" si="10"/>
        <v>84</v>
      </c>
      <c r="Q88" s="8">
        <f t="shared" si="7"/>
        <v>84</v>
      </c>
      <c r="R88" s="9">
        <f>HLOOKUP(C88,N$4:$P88,A88,FALSE)</f>
        <v>83</v>
      </c>
    </row>
    <row r="89" spans="1:18" ht="17.25" customHeight="1">
      <c r="A89" s="31">
        <v>85</v>
      </c>
      <c r="B89" s="3">
        <v>27</v>
      </c>
      <c r="C89" s="15" t="str">
        <f t="shared" si="6"/>
        <v>B</v>
      </c>
      <c r="D89" s="9" t="s">
        <v>4</v>
      </c>
      <c r="E89" s="8">
        <v>44</v>
      </c>
      <c r="F89" s="27"/>
      <c r="G89" s="28">
        <f t="shared" si="11"/>
        <v>0</v>
      </c>
      <c r="N89" s="12">
        <f t="shared" si="8"/>
        <v>84</v>
      </c>
      <c r="O89" s="12">
        <f t="shared" si="9"/>
        <v>85</v>
      </c>
      <c r="P89" s="16">
        <f t="shared" si="10"/>
        <v>85</v>
      </c>
      <c r="Q89" s="8">
        <f t="shared" si="7"/>
        <v>85</v>
      </c>
      <c r="R89" s="9">
        <f>HLOOKUP(C89,N$4:$P89,A89,FALSE)</f>
        <v>84</v>
      </c>
    </row>
    <row r="90" spans="1:18" ht="17.25" customHeight="1">
      <c r="A90" s="31">
        <v>86</v>
      </c>
      <c r="B90" s="4">
        <v>11</v>
      </c>
      <c r="C90" s="15" t="str">
        <f t="shared" si="6"/>
        <v>B</v>
      </c>
      <c r="D90" s="9" t="s">
        <v>4</v>
      </c>
      <c r="E90" s="8">
        <v>43</v>
      </c>
      <c r="F90" s="27"/>
      <c r="G90" s="28">
        <f t="shared" si="11"/>
        <v>0</v>
      </c>
      <c r="N90" s="12">
        <f t="shared" si="8"/>
        <v>85</v>
      </c>
      <c r="O90" s="12">
        <f t="shared" si="9"/>
        <v>86</v>
      </c>
      <c r="P90" s="16">
        <f t="shared" si="10"/>
        <v>86</v>
      </c>
      <c r="Q90" s="8">
        <f t="shared" si="7"/>
        <v>86</v>
      </c>
      <c r="R90" s="9">
        <f>HLOOKUP(C90,N$4:$P90,A90,FALSE)</f>
        <v>85</v>
      </c>
    </row>
    <row r="91" spans="1:18" ht="17.25" customHeight="1">
      <c r="A91" s="31">
        <v>87</v>
      </c>
      <c r="B91" s="4">
        <v>24</v>
      </c>
      <c r="C91" s="15" t="str">
        <f t="shared" si="6"/>
        <v>A</v>
      </c>
      <c r="D91" s="9" t="s">
        <v>8</v>
      </c>
      <c r="E91" s="8">
        <v>42</v>
      </c>
      <c r="F91" s="27"/>
      <c r="G91" s="28">
        <f t="shared" si="11"/>
        <v>0</v>
      </c>
      <c r="N91" s="12">
        <f t="shared" si="8"/>
        <v>86</v>
      </c>
      <c r="O91" s="12">
        <f t="shared" si="9"/>
        <v>87</v>
      </c>
      <c r="P91" s="16">
        <f t="shared" si="10"/>
        <v>87</v>
      </c>
      <c r="Q91" s="8">
        <f t="shared" si="7"/>
        <v>87</v>
      </c>
      <c r="R91" s="9">
        <f>HLOOKUP(C91,N$4:$P91,A91,FALSE)</f>
        <v>85</v>
      </c>
    </row>
    <row r="92" spans="1:18" ht="17.25" customHeight="1">
      <c r="A92" s="31">
        <v>88</v>
      </c>
      <c r="B92" s="3">
        <v>9</v>
      </c>
      <c r="C92" s="15" t="str">
        <f t="shared" si="6"/>
        <v>C</v>
      </c>
      <c r="D92" s="9" t="s">
        <v>8</v>
      </c>
      <c r="E92" s="8">
        <v>45</v>
      </c>
      <c r="F92" s="27"/>
      <c r="G92" s="28">
        <f t="shared" si="11"/>
        <v>0</v>
      </c>
      <c r="N92" s="12">
        <f t="shared" si="8"/>
        <v>87</v>
      </c>
      <c r="O92" s="12">
        <f t="shared" si="9"/>
        <v>88</v>
      </c>
      <c r="P92" s="16">
        <f t="shared" si="10"/>
        <v>88</v>
      </c>
      <c r="Q92" s="8">
        <f t="shared" si="7"/>
        <v>88</v>
      </c>
      <c r="R92" s="9">
        <f>HLOOKUP(C92,N$4:$P92,A92,FALSE)</f>
        <v>87</v>
      </c>
    </row>
    <row r="93" spans="1:18" ht="17.25" customHeight="1">
      <c r="A93" s="31">
        <v>89</v>
      </c>
      <c r="B93" s="3">
        <v>30</v>
      </c>
      <c r="C93" s="15" t="str">
        <f t="shared" si="6"/>
        <v>B</v>
      </c>
      <c r="D93" s="9" t="s">
        <v>8</v>
      </c>
      <c r="E93" s="8">
        <v>47</v>
      </c>
      <c r="F93" s="27"/>
      <c r="G93" s="28">
        <f t="shared" si="11"/>
        <v>0</v>
      </c>
      <c r="N93" s="12">
        <f t="shared" si="8"/>
        <v>88</v>
      </c>
      <c r="O93" s="12">
        <f t="shared" si="9"/>
        <v>89</v>
      </c>
      <c r="P93" s="16">
        <f t="shared" si="10"/>
        <v>89</v>
      </c>
      <c r="Q93" s="8">
        <f t="shared" si="7"/>
        <v>89</v>
      </c>
      <c r="R93" s="9">
        <f>HLOOKUP(C93,N$4:$P93,A93,FALSE)</f>
        <v>88</v>
      </c>
    </row>
    <row r="94" spans="1:18" ht="17.25" customHeight="1">
      <c r="A94" s="31">
        <v>90</v>
      </c>
      <c r="B94" s="4">
        <v>33</v>
      </c>
      <c r="C94" s="15" t="str">
        <f t="shared" si="6"/>
        <v>B</v>
      </c>
      <c r="D94" s="9" t="s">
        <v>4</v>
      </c>
      <c r="E94" s="8">
        <v>49</v>
      </c>
      <c r="F94" s="27"/>
      <c r="G94" s="28">
        <f t="shared" si="11"/>
        <v>0</v>
      </c>
      <c r="N94" s="12">
        <f t="shared" si="8"/>
        <v>89</v>
      </c>
      <c r="O94" s="12">
        <f t="shared" si="9"/>
        <v>90</v>
      </c>
      <c r="P94" s="16">
        <f t="shared" si="10"/>
        <v>90</v>
      </c>
      <c r="Q94" s="8">
        <f t="shared" si="7"/>
        <v>90</v>
      </c>
      <c r="R94" s="9">
        <f>HLOOKUP(C94,N$4:$P94,A94,FALSE)</f>
        <v>89</v>
      </c>
    </row>
    <row r="95" spans="1:18" ht="17.25" customHeight="1">
      <c r="A95" s="31">
        <v>91</v>
      </c>
      <c r="B95" s="3">
        <v>7</v>
      </c>
      <c r="C95" s="15" t="str">
        <f t="shared" si="6"/>
        <v>A</v>
      </c>
      <c r="D95" s="9" t="s">
        <v>8</v>
      </c>
      <c r="E95" s="8">
        <v>48</v>
      </c>
      <c r="F95" s="27"/>
      <c r="G95" s="28">
        <f t="shared" si="11"/>
        <v>0</v>
      </c>
      <c r="N95" s="12">
        <f t="shared" si="8"/>
        <v>90</v>
      </c>
      <c r="O95" s="12">
        <f t="shared" si="9"/>
        <v>91</v>
      </c>
      <c r="P95" s="16">
        <f t="shared" si="10"/>
        <v>91</v>
      </c>
      <c r="Q95" s="8">
        <f t="shared" si="7"/>
        <v>91</v>
      </c>
      <c r="R95" s="9">
        <f>HLOOKUP(C95,N$4:$P95,A95,FALSE)</f>
        <v>89</v>
      </c>
    </row>
    <row r="96" spans="1:18" ht="17.25" customHeight="1">
      <c r="A96" s="31">
        <v>92</v>
      </c>
      <c r="B96" s="3">
        <v>21</v>
      </c>
      <c r="C96" s="15" t="str">
        <f t="shared" si="6"/>
        <v>A</v>
      </c>
      <c r="D96" s="9" t="s">
        <v>4</v>
      </c>
      <c r="E96" s="8">
        <v>50</v>
      </c>
      <c r="F96" s="27"/>
      <c r="G96" s="28">
        <f t="shared" si="11"/>
        <v>0</v>
      </c>
      <c r="N96" s="12">
        <f t="shared" si="8"/>
        <v>91</v>
      </c>
      <c r="O96" s="12">
        <f t="shared" si="9"/>
        <v>92</v>
      </c>
      <c r="P96" s="16">
        <f t="shared" si="10"/>
        <v>92</v>
      </c>
      <c r="Q96" s="8">
        <f t="shared" si="7"/>
        <v>92</v>
      </c>
      <c r="R96" s="9">
        <f>HLOOKUP(C96,N$4:$P96,A96,FALSE)</f>
        <v>90</v>
      </c>
    </row>
    <row r="97" spans="1:18" ht="17.25" customHeight="1">
      <c r="A97" s="31">
        <v>93</v>
      </c>
      <c r="B97" s="4">
        <v>6</v>
      </c>
      <c r="C97" s="15" t="str">
        <f t="shared" si="6"/>
        <v>C</v>
      </c>
      <c r="D97" s="9" t="s">
        <v>8</v>
      </c>
      <c r="E97" s="8">
        <v>49</v>
      </c>
      <c r="F97" s="27"/>
      <c r="G97" s="28">
        <f t="shared" si="11"/>
        <v>0</v>
      </c>
      <c r="N97" s="12">
        <f t="shared" si="8"/>
        <v>92</v>
      </c>
      <c r="O97" s="12">
        <f t="shared" si="9"/>
        <v>93</v>
      </c>
      <c r="P97" s="16">
        <f t="shared" si="10"/>
        <v>93</v>
      </c>
      <c r="Q97" s="8">
        <f t="shared" si="7"/>
        <v>93</v>
      </c>
      <c r="R97" s="9">
        <f>HLOOKUP(C97,N$4:$P97,A97,FALSE)</f>
        <v>92</v>
      </c>
    </row>
    <row r="98" spans="1:18" ht="17.25" customHeight="1">
      <c r="A98" s="31">
        <v>94</v>
      </c>
      <c r="B98" s="3">
        <v>32</v>
      </c>
      <c r="C98" s="15" t="str">
        <f t="shared" si="6"/>
        <v>A</v>
      </c>
      <c r="D98" s="9" t="s">
        <v>4</v>
      </c>
      <c r="E98" s="8">
        <v>51</v>
      </c>
      <c r="F98" s="27"/>
      <c r="G98" s="28">
        <f t="shared" si="11"/>
        <v>0</v>
      </c>
      <c r="N98" s="12">
        <f t="shared" si="8"/>
        <v>93</v>
      </c>
      <c r="O98" s="12">
        <f t="shared" si="9"/>
        <v>94</v>
      </c>
      <c r="P98" s="16">
        <f t="shared" si="10"/>
        <v>94</v>
      </c>
      <c r="Q98" s="8">
        <f t="shared" si="7"/>
        <v>94</v>
      </c>
      <c r="R98" s="9">
        <f>HLOOKUP(C98,N$4:$P98,A98,FALSE)</f>
        <v>92</v>
      </c>
    </row>
    <row r="99" spans="1:18" ht="17.25" customHeight="1">
      <c r="A99" s="31">
        <v>95</v>
      </c>
      <c r="B99" s="4">
        <v>2</v>
      </c>
      <c r="C99" s="15" t="str">
        <f t="shared" si="6"/>
        <v>B</v>
      </c>
      <c r="D99" s="9" t="s">
        <v>8</v>
      </c>
      <c r="E99" s="8">
        <v>50</v>
      </c>
      <c r="F99" s="27"/>
      <c r="G99" s="28">
        <f t="shared" si="11"/>
        <v>0</v>
      </c>
      <c r="N99" s="12">
        <f t="shared" si="8"/>
        <v>94</v>
      </c>
      <c r="O99" s="12">
        <f t="shared" si="9"/>
        <v>95</v>
      </c>
      <c r="P99" s="16">
        <f t="shared" si="10"/>
        <v>95</v>
      </c>
      <c r="Q99" s="8">
        <f t="shared" si="7"/>
        <v>95</v>
      </c>
      <c r="R99" s="9">
        <f>HLOOKUP(C99,N$4:$P99,A99,FALSE)</f>
        <v>94</v>
      </c>
    </row>
    <row r="100" spans="1:18" ht="17.25" customHeight="1">
      <c r="A100" s="31">
        <v>96</v>
      </c>
      <c r="B100" s="3">
        <v>19</v>
      </c>
      <c r="C100" s="15" t="str">
        <f t="shared" si="6"/>
        <v>B</v>
      </c>
      <c r="D100" s="9" t="s">
        <v>4</v>
      </c>
      <c r="E100" s="8">
        <v>52</v>
      </c>
      <c r="F100" s="27"/>
      <c r="G100" s="28">
        <f t="shared" si="11"/>
        <v>0</v>
      </c>
      <c r="N100" s="12">
        <f t="shared" si="8"/>
        <v>95</v>
      </c>
      <c r="O100" s="12">
        <f t="shared" si="9"/>
        <v>96</v>
      </c>
      <c r="P100" s="16">
        <f t="shared" si="10"/>
        <v>96</v>
      </c>
      <c r="Q100" s="8">
        <f t="shared" si="7"/>
        <v>96</v>
      </c>
      <c r="R100" s="9">
        <f>HLOOKUP(C100,N$4:$P100,A100,FALSE)</f>
        <v>95</v>
      </c>
    </row>
    <row r="101" spans="1:18" ht="17.25" customHeight="1">
      <c r="A101" s="31">
        <v>97</v>
      </c>
      <c r="B101" s="4">
        <v>13</v>
      </c>
      <c r="C101" s="15" t="str">
        <f t="shared" si="6"/>
        <v>B</v>
      </c>
      <c r="D101" s="9" t="s">
        <v>4</v>
      </c>
      <c r="E101" s="8">
        <v>51</v>
      </c>
      <c r="F101" s="27"/>
      <c r="G101" s="28">
        <f t="shared" si="11"/>
        <v>0</v>
      </c>
      <c r="N101" s="12">
        <f t="shared" si="8"/>
        <v>96</v>
      </c>
      <c r="O101" s="12">
        <f t="shared" si="9"/>
        <v>97</v>
      </c>
      <c r="P101" s="16">
        <f t="shared" si="10"/>
        <v>97</v>
      </c>
      <c r="Q101" s="8">
        <f t="shared" si="7"/>
        <v>97</v>
      </c>
      <c r="R101" s="9">
        <f>HLOOKUP(C101,N$4:$P101,A101,FALSE)</f>
        <v>96</v>
      </c>
    </row>
    <row r="102" spans="1:18" ht="17.25" customHeight="1">
      <c r="A102" s="31">
        <v>98</v>
      </c>
      <c r="B102" s="4">
        <v>4</v>
      </c>
      <c r="C102" s="15" t="str">
        <f t="shared" si="6"/>
        <v>A</v>
      </c>
      <c r="D102" s="9" t="s">
        <v>4</v>
      </c>
      <c r="E102" s="8">
        <v>50</v>
      </c>
      <c r="F102" s="27"/>
      <c r="G102" s="28">
        <f t="shared" si="11"/>
        <v>0</v>
      </c>
      <c r="N102" s="12">
        <f t="shared" si="8"/>
        <v>97</v>
      </c>
      <c r="O102" s="12">
        <f t="shared" si="9"/>
        <v>98</v>
      </c>
      <c r="P102" s="16">
        <f t="shared" si="10"/>
        <v>98</v>
      </c>
      <c r="Q102" s="8">
        <f t="shared" si="7"/>
        <v>98</v>
      </c>
      <c r="R102" s="9">
        <f>HLOOKUP(C102,N$4:$P102,A102,FALSE)</f>
        <v>96</v>
      </c>
    </row>
    <row r="103" spans="1:18" ht="17.25" customHeight="1">
      <c r="A103" s="31">
        <v>99</v>
      </c>
      <c r="B103" s="3">
        <v>7</v>
      </c>
      <c r="C103" s="15" t="str">
        <f t="shared" si="6"/>
        <v>A</v>
      </c>
      <c r="D103" s="9" t="s">
        <v>4</v>
      </c>
      <c r="E103" s="8">
        <v>49</v>
      </c>
      <c r="F103" s="27"/>
      <c r="G103" s="28">
        <f t="shared" si="11"/>
        <v>0</v>
      </c>
      <c r="N103" s="12">
        <f t="shared" si="8"/>
        <v>98</v>
      </c>
      <c r="O103" s="12">
        <f t="shared" si="9"/>
        <v>99</v>
      </c>
      <c r="P103" s="16">
        <f t="shared" si="10"/>
        <v>99</v>
      </c>
      <c r="Q103" s="8">
        <f t="shared" si="7"/>
        <v>99</v>
      </c>
      <c r="R103" s="9">
        <f>HLOOKUP(C103,N$4:$P103,A103,FALSE)</f>
        <v>97</v>
      </c>
    </row>
  </sheetData>
  <mergeCells count="5">
    <mergeCell ref="N1:P1"/>
    <mergeCell ref="N2:N3"/>
    <mergeCell ref="O2:O3"/>
    <mergeCell ref="P2:P3"/>
    <mergeCell ref="Q1:Q4"/>
  </mergeCells>
  <conditionalFormatting sqref="M1:M36">
    <cfRule type="cellIs" dxfId="2" priority="2" stopIfTrue="1" operator="equal">
      <formula>"B"</formula>
    </cfRule>
    <cfRule type="cellIs" dxfId="1" priority="3" stopIfTrue="1" operator="equal">
      <formula>"A"</formula>
    </cfRule>
  </conditionalFormatting>
  <conditionalFormatting sqref="M3:M36">
    <cfRule type="cellIs" dxfId="0" priority="1" stopIfTrue="1" operator="equal">
      <formula>"C"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2011-04-20T15:29:21Z</dcterms:created>
  <dcterms:modified xsi:type="dcterms:W3CDTF">2011-05-02T13:33:11Z</dcterms:modified>
</cp:coreProperties>
</file>