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15" windowWidth="5415" windowHeight="10425"/>
  </bookViews>
  <sheets>
    <sheet name="Hoja2" sheetId="1" r:id="rId1"/>
    <sheet name="Bd" sheetId="2" r:id="rId2"/>
  </sheets>
  <definedNames>
    <definedName name="bdgral">Bd!$B$3:$L$40</definedName>
  </definedNames>
  <calcPr calcId="144525"/>
</workbook>
</file>

<file path=xl/calcChain.xml><?xml version="1.0" encoding="utf-8"?>
<calcChain xmlns="http://schemas.openxmlformats.org/spreadsheetml/2006/main">
  <c r="E495" i="1" l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0" i="1"/>
  <c r="E481" i="1" s="1"/>
  <c r="E479" i="1"/>
  <c r="E478" i="1"/>
  <c r="E477" i="1"/>
  <c r="E476" i="1"/>
  <c r="E475" i="1"/>
  <c r="E474" i="1"/>
  <c r="E473" i="1"/>
  <c r="E471" i="1"/>
  <c r="E472" i="1" s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5" i="1"/>
  <c r="E456" i="1" s="1"/>
  <c r="E453" i="1"/>
  <c r="E454" i="1" s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39" i="1"/>
  <c r="E440" i="1" s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29" i="1"/>
  <c r="E330" i="1" s="1"/>
  <c r="E328" i="1"/>
  <c r="E327" i="1"/>
  <c r="E326" i="1"/>
  <c r="E325" i="1"/>
  <c r="E324" i="1"/>
  <c r="E323" i="1"/>
  <c r="E322" i="1"/>
  <c r="E320" i="1"/>
  <c r="E321" i="1" s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2" i="1"/>
  <c r="E283" i="1" s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1" i="1"/>
  <c r="E212" i="1" s="1"/>
  <c r="E210" i="1"/>
  <c r="E209" i="1"/>
  <c r="E208" i="1"/>
  <c r="E206" i="1"/>
  <c r="E207" i="1" s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6" i="1"/>
  <c r="E187" i="1" s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0" i="1"/>
  <c r="E81" i="1" s="1"/>
  <c r="E79" i="1"/>
  <c r="E78" i="1"/>
  <c r="E77" i="1"/>
  <c r="E76" i="1"/>
  <c r="E75" i="1"/>
  <c r="E74" i="1"/>
  <c r="E72" i="1"/>
  <c r="E73" i="1" s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6" i="1"/>
  <c r="E37" i="1" s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6" i="1"/>
  <c r="E17" i="1" s="1"/>
  <c r="E15" i="1"/>
  <c r="E14" i="1"/>
  <c r="E13" i="1"/>
  <c r="E12" i="1"/>
  <c r="E11" i="1"/>
  <c r="AB495" i="1" l="1"/>
  <c r="AA495" i="1"/>
  <c r="AB494" i="1"/>
  <c r="AA494" i="1"/>
  <c r="AB493" i="1"/>
  <c r="AA493" i="1"/>
  <c r="AB492" i="1"/>
  <c r="AA492" i="1"/>
  <c r="AB491" i="1"/>
  <c r="AA491" i="1"/>
  <c r="AA15" i="1"/>
  <c r="AA14" i="1"/>
  <c r="AA13" i="1"/>
  <c r="AA12" i="1"/>
  <c r="AB490" i="1"/>
  <c r="AA490" i="1"/>
  <c r="Z495" i="1"/>
  <c r="H495" i="1"/>
  <c r="G495" i="1"/>
  <c r="D495" i="1"/>
  <c r="Z494" i="1"/>
  <c r="H494" i="1"/>
  <c r="G494" i="1"/>
  <c r="D494" i="1"/>
  <c r="Z493" i="1"/>
  <c r="H493" i="1"/>
  <c r="G493" i="1"/>
  <c r="D493" i="1"/>
  <c r="Z492" i="1"/>
  <c r="H492" i="1"/>
  <c r="G492" i="1"/>
  <c r="D492" i="1"/>
  <c r="Z491" i="1"/>
  <c r="H491" i="1"/>
  <c r="G491" i="1"/>
  <c r="D491" i="1"/>
  <c r="Z490" i="1"/>
  <c r="Y490" i="1"/>
  <c r="Y491" i="1" s="1"/>
  <c r="Y492" i="1" s="1"/>
  <c r="Y493" i="1" s="1"/>
  <c r="Y494" i="1" s="1"/>
  <c r="Y495" i="1" s="1"/>
  <c r="H490" i="1"/>
  <c r="G490" i="1"/>
  <c r="D490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H12" i="1"/>
  <c r="G12" i="1"/>
  <c r="D12" i="1"/>
  <c r="Y11" i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Y148" i="1" s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Y165" i="1" s="1"/>
  <c r="Y166" i="1" s="1"/>
  <c r="Y167" i="1" s="1"/>
  <c r="Y168" i="1" s="1"/>
  <c r="Y169" i="1" s="1"/>
  <c r="Y170" i="1" s="1"/>
  <c r="Y171" i="1" s="1"/>
  <c r="Y172" i="1" s="1"/>
  <c r="Y173" i="1" s="1"/>
  <c r="Y174" i="1" s="1"/>
  <c r="Y175" i="1" s="1"/>
  <c r="Y176" i="1" s="1"/>
  <c r="Y177" i="1" s="1"/>
  <c r="Y178" i="1" s="1"/>
  <c r="Y179" i="1" s="1"/>
  <c r="Y180" i="1" s="1"/>
  <c r="Y181" i="1" s="1"/>
  <c r="Y182" i="1" s="1"/>
  <c r="Y183" i="1" s="1"/>
  <c r="Y184" i="1" s="1"/>
  <c r="Y185" i="1" s="1"/>
  <c r="Y186" i="1" s="1"/>
  <c r="Y187" i="1" s="1"/>
  <c r="Y188" i="1" s="1"/>
  <c r="Y189" i="1" s="1"/>
  <c r="Y190" i="1" s="1"/>
  <c r="Y191" i="1" s="1"/>
  <c r="Y192" i="1" s="1"/>
  <c r="Y193" i="1" s="1"/>
  <c r="Y194" i="1" s="1"/>
  <c r="Y195" i="1" s="1"/>
  <c r="Y196" i="1" s="1"/>
  <c r="Y197" i="1" s="1"/>
  <c r="Y198" i="1" s="1"/>
  <c r="Y199" i="1" s="1"/>
  <c r="Y200" i="1" s="1"/>
  <c r="Y201" i="1" s="1"/>
  <c r="Y202" i="1" s="1"/>
  <c r="Y203" i="1" s="1"/>
  <c r="Y204" i="1" s="1"/>
  <c r="Y205" i="1" s="1"/>
  <c r="Y206" i="1" s="1"/>
  <c r="Y207" i="1" s="1"/>
  <c r="Y208" i="1" s="1"/>
  <c r="Y209" i="1" s="1"/>
  <c r="Y210" i="1" s="1"/>
  <c r="Y211" i="1" s="1"/>
  <c r="Y212" i="1" s="1"/>
  <c r="Y213" i="1" s="1"/>
  <c r="Y214" i="1" s="1"/>
  <c r="Y215" i="1" s="1"/>
  <c r="Y216" i="1" s="1"/>
  <c r="Y217" i="1" s="1"/>
  <c r="Y218" i="1" s="1"/>
  <c r="Y219" i="1" s="1"/>
  <c r="Y220" i="1" s="1"/>
  <c r="Y221" i="1" s="1"/>
  <c r="Y222" i="1" s="1"/>
  <c r="Y223" i="1" s="1"/>
  <c r="Y224" i="1" s="1"/>
  <c r="Y225" i="1" s="1"/>
  <c r="Y226" i="1" s="1"/>
  <c r="Y227" i="1" s="1"/>
  <c r="Y228" i="1" s="1"/>
  <c r="Y229" i="1" s="1"/>
  <c r="Y230" i="1" s="1"/>
  <c r="Y231" i="1" s="1"/>
  <c r="Y232" i="1" s="1"/>
  <c r="Y233" i="1" s="1"/>
  <c r="Y234" i="1" s="1"/>
  <c r="Y235" i="1" s="1"/>
  <c r="Y236" i="1" s="1"/>
  <c r="Y237" i="1" s="1"/>
  <c r="Y238" i="1" s="1"/>
  <c r="Y239" i="1" s="1"/>
  <c r="Y240" i="1" s="1"/>
  <c r="Y241" i="1" s="1"/>
  <c r="Y242" i="1" s="1"/>
  <c r="Y243" i="1" s="1"/>
  <c r="Y244" i="1" s="1"/>
  <c r="Y245" i="1" s="1"/>
  <c r="Y246" i="1" s="1"/>
  <c r="Y247" i="1" s="1"/>
  <c r="Y248" i="1" s="1"/>
  <c r="Y249" i="1" s="1"/>
  <c r="Y250" i="1" s="1"/>
  <c r="Y251" i="1" s="1"/>
  <c r="Y252" i="1" s="1"/>
  <c r="Y253" i="1" s="1"/>
  <c r="Y254" i="1" s="1"/>
  <c r="Y255" i="1" s="1"/>
  <c r="Y256" i="1" s="1"/>
  <c r="Y257" i="1" s="1"/>
  <c r="Y258" i="1" s="1"/>
  <c r="Y259" i="1" s="1"/>
  <c r="Y260" i="1" s="1"/>
  <c r="Y261" i="1" s="1"/>
  <c r="Y262" i="1" s="1"/>
  <c r="Y263" i="1" s="1"/>
  <c r="Y264" i="1" s="1"/>
  <c r="Y265" i="1" s="1"/>
  <c r="Y266" i="1" s="1"/>
  <c r="Y267" i="1" s="1"/>
  <c r="Y268" i="1" s="1"/>
  <c r="Y269" i="1" s="1"/>
  <c r="Y270" i="1" s="1"/>
  <c r="Y271" i="1" s="1"/>
  <c r="Y272" i="1" s="1"/>
  <c r="Y273" i="1" s="1"/>
  <c r="Y274" i="1" s="1"/>
  <c r="Y275" i="1" s="1"/>
  <c r="Y276" i="1" s="1"/>
  <c r="Y277" i="1" s="1"/>
  <c r="Y278" i="1" s="1"/>
  <c r="Y279" i="1" s="1"/>
  <c r="Y280" i="1" s="1"/>
  <c r="Y281" i="1" s="1"/>
  <c r="Y282" i="1" s="1"/>
  <c r="Y283" i="1" s="1"/>
  <c r="Y284" i="1" s="1"/>
  <c r="Y285" i="1" s="1"/>
  <c r="Y286" i="1" s="1"/>
  <c r="Y287" i="1" s="1"/>
  <c r="Y288" i="1" s="1"/>
  <c r="Y289" i="1" s="1"/>
  <c r="Y290" i="1" s="1"/>
  <c r="Y291" i="1" s="1"/>
  <c r="Y292" i="1" s="1"/>
  <c r="Y293" i="1" s="1"/>
  <c r="Y294" i="1" s="1"/>
  <c r="Y295" i="1" s="1"/>
  <c r="Y296" i="1" s="1"/>
  <c r="Y297" i="1" s="1"/>
  <c r="Y298" i="1" s="1"/>
  <c r="Y299" i="1" s="1"/>
  <c r="Y300" i="1" s="1"/>
  <c r="Y301" i="1" s="1"/>
  <c r="Y302" i="1" s="1"/>
  <c r="Y303" i="1" s="1"/>
  <c r="Y304" i="1" s="1"/>
  <c r="Y305" i="1" s="1"/>
  <c r="Y306" i="1" s="1"/>
  <c r="Y307" i="1" s="1"/>
  <c r="Y308" i="1" s="1"/>
  <c r="Y309" i="1" s="1"/>
  <c r="Y310" i="1" s="1"/>
  <c r="Y311" i="1" s="1"/>
  <c r="Y312" i="1" s="1"/>
  <c r="Y313" i="1" s="1"/>
  <c r="Y314" i="1" s="1"/>
  <c r="Y315" i="1" s="1"/>
  <c r="Y316" i="1" s="1"/>
  <c r="Y317" i="1" s="1"/>
  <c r="Y318" i="1" s="1"/>
  <c r="Y319" i="1" s="1"/>
  <c r="Y320" i="1" s="1"/>
  <c r="Y321" i="1" s="1"/>
  <c r="Y322" i="1" s="1"/>
  <c r="Y323" i="1" s="1"/>
  <c r="Y324" i="1" s="1"/>
  <c r="Y325" i="1" s="1"/>
  <c r="Y326" i="1" s="1"/>
  <c r="Y327" i="1" s="1"/>
  <c r="Y328" i="1" s="1"/>
  <c r="Y329" i="1" s="1"/>
  <c r="Y330" i="1" s="1"/>
  <c r="Y331" i="1" s="1"/>
  <c r="Y332" i="1" s="1"/>
  <c r="Y333" i="1" s="1"/>
  <c r="Y334" i="1" s="1"/>
  <c r="Y335" i="1" s="1"/>
  <c r="Y336" i="1" s="1"/>
  <c r="Y337" i="1" s="1"/>
  <c r="Y338" i="1" s="1"/>
  <c r="Y339" i="1" s="1"/>
  <c r="Y340" i="1" s="1"/>
  <c r="Y341" i="1" s="1"/>
  <c r="Y342" i="1" s="1"/>
  <c r="Y343" i="1" s="1"/>
  <c r="Y344" i="1" s="1"/>
  <c r="Y345" i="1" s="1"/>
  <c r="Y346" i="1" s="1"/>
  <c r="Y347" i="1" s="1"/>
  <c r="Y348" i="1" s="1"/>
  <c r="Y349" i="1" s="1"/>
  <c r="Y350" i="1" s="1"/>
  <c r="Y351" i="1" s="1"/>
  <c r="Y352" i="1" s="1"/>
  <c r="Y353" i="1" s="1"/>
  <c r="Y354" i="1" s="1"/>
  <c r="Y355" i="1" s="1"/>
  <c r="Y356" i="1" s="1"/>
  <c r="Y357" i="1" s="1"/>
  <c r="Y358" i="1" s="1"/>
  <c r="Y359" i="1" s="1"/>
  <c r="Y360" i="1" s="1"/>
  <c r="Y361" i="1" s="1"/>
  <c r="Y362" i="1" s="1"/>
  <c r="Y363" i="1" s="1"/>
  <c r="Y364" i="1" s="1"/>
  <c r="Y365" i="1" s="1"/>
  <c r="Y366" i="1" s="1"/>
  <c r="Y367" i="1" s="1"/>
  <c r="Y368" i="1" s="1"/>
  <c r="Y369" i="1" s="1"/>
  <c r="Y370" i="1" s="1"/>
  <c r="Y371" i="1" s="1"/>
  <c r="Y372" i="1" s="1"/>
  <c r="Y373" i="1" s="1"/>
  <c r="Y374" i="1" s="1"/>
  <c r="Y375" i="1" s="1"/>
  <c r="Y376" i="1" s="1"/>
  <c r="Y377" i="1" s="1"/>
  <c r="Y378" i="1" s="1"/>
  <c r="Y379" i="1" s="1"/>
  <c r="Y380" i="1" s="1"/>
  <c r="Y381" i="1" s="1"/>
  <c r="Y382" i="1" s="1"/>
  <c r="Y383" i="1" s="1"/>
  <c r="Y384" i="1" s="1"/>
  <c r="Y385" i="1" s="1"/>
  <c r="Y386" i="1" s="1"/>
  <c r="Y387" i="1" s="1"/>
  <c r="Y388" i="1" s="1"/>
  <c r="Y389" i="1" s="1"/>
  <c r="Y390" i="1" s="1"/>
  <c r="Y391" i="1" s="1"/>
  <c r="Y392" i="1" s="1"/>
  <c r="Y393" i="1" s="1"/>
  <c r="Y394" i="1" s="1"/>
  <c r="Y395" i="1" s="1"/>
  <c r="Y396" i="1" s="1"/>
  <c r="Y397" i="1" s="1"/>
  <c r="Y398" i="1" s="1"/>
  <c r="Y399" i="1" s="1"/>
  <c r="Y400" i="1" s="1"/>
  <c r="Y401" i="1" s="1"/>
  <c r="Y402" i="1" s="1"/>
  <c r="Y403" i="1" s="1"/>
  <c r="Y404" i="1" s="1"/>
  <c r="Y405" i="1" s="1"/>
  <c r="Y406" i="1" s="1"/>
  <c r="Y407" i="1" s="1"/>
  <c r="Y408" i="1" s="1"/>
  <c r="Y409" i="1" s="1"/>
  <c r="Y410" i="1" s="1"/>
  <c r="Y411" i="1" s="1"/>
  <c r="Y412" i="1" s="1"/>
  <c r="Y413" i="1" s="1"/>
  <c r="Y414" i="1" s="1"/>
  <c r="Y415" i="1" s="1"/>
  <c r="Y416" i="1" s="1"/>
  <c r="Y417" i="1" s="1"/>
  <c r="Y418" i="1" s="1"/>
  <c r="Y419" i="1" s="1"/>
  <c r="Y420" i="1" s="1"/>
  <c r="Y421" i="1" s="1"/>
  <c r="Y422" i="1" s="1"/>
  <c r="Y423" i="1" s="1"/>
  <c r="Y424" i="1" s="1"/>
  <c r="Y425" i="1" s="1"/>
  <c r="Y426" i="1" s="1"/>
  <c r="Y427" i="1" s="1"/>
  <c r="Y428" i="1" s="1"/>
  <c r="Y429" i="1" s="1"/>
  <c r="Y430" i="1" s="1"/>
  <c r="Y431" i="1" s="1"/>
  <c r="Y432" i="1" s="1"/>
  <c r="Y433" i="1" s="1"/>
  <c r="Y434" i="1" s="1"/>
  <c r="Y435" i="1" s="1"/>
  <c r="Y436" i="1" s="1"/>
  <c r="Y437" i="1" s="1"/>
  <c r="Y438" i="1" s="1"/>
  <c r="Y439" i="1" s="1"/>
  <c r="Y440" i="1" s="1"/>
  <c r="Y441" i="1" s="1"/>
  <c r="Y442" i="1" s="1"/>
  <c r="Y443" i="1" s="1"/>
  <c r="Y444" i="1" s="1"/>
  <c r="Y445" i="1" s="1"/>
  <c r="Y446" i="1" s="1"/>
  <c r="Y447" i="1" s="1"/>
  <c r="Y448" i="1" s="1"/>
  <c r="Y449" i="1" s="1"/>
  <c r="Y450" i="1" s="1"/>
  <c r="Y451" i="1" s="1"/>
  <c r="Y452" i="1" s="1"/>
  <c r="Y453" i="1" s="1"/>
  <c r="Y454" i="1" s="1"/>
  <c r="Y455" i="1" s="1"/>
  <c r="Y456" i="1" s="1"/>
  <c r="Y457" i="1" s="1"/>
  <c r="Y458" i="1" s="1"/>
  <c r="Y459" i="1" s="1"/>
  <c r="Y460" i="1" s="1"/>
  <c r="Y461" i="1" s="1"/>
  <c r="Y462" i="1" s="1"/>
  <c r="Y463" i="1" s="1"/>
  <c r="Y464" i="1" s="1"/>
  <c r="Y465" i="1" s="1"/>
  <c r="Y466" i="1" s="1"/>
  <c r="Y467" i="1" s="1"/>
  <c r="Y468" i="1" s="1"/>
  <c r="Y469" i="1" s="1"/>
  <c r="Y470" i="1" s="1"/>
  <c r="Y471" i="1" s="1"/>
  <c r="Y472" i="1" s="1"/>
  <c r="Y473" i="1" s="1"/>
  <c r="Y474" i="1" s="1"/>
  <c r="Y475" i="1" s="1"/>
  <c r="Y476" i="1" s="1"/>
  <c r="Y477" i="1" s="1"/>
  <c r="Y478" i="1" s="1"/>
  <c r="Y479" i="1" s="1"/>
  <c r="Y480" i="1" s="1"/>
  <c r="Y481" i="1" s="1"/>
  <c r="Y482" i="1" s="1"/>
  <c r="Y483" i="1" s="1"/>
  <c r="Y484" i="1" s="1"/>
  <c r="Y485" i="1" s="1"/>
  <c r="Y486" i="1" s="1"/>
  <c r="Y487" i="1" s="1"/>
  <c r="Y488" i="1" s="1"/>
  <c r="J11" i="1"/>
  <c r="I11" i="1"/>
  <c r="H11" i="1"/>
  <c r="G11" i="1"/>
  <c r="D11" i="1"/>
  <c r="Z11" i="1" s="1"/>
  <c r="Z489" i="1"/>
  <c r="D489" i="1"/>
  <c r="B489" i="1"/>
  <c r="Z12" i="1" l="1"/>
  <c r="AB12" i="1" s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I38" i="2" l="1"/>
  <c r="I39" i="2" s="1"/>
  <c r="I35" i="2"/>
  <c r="I36" i="2" s="1"/>
  <c r="H35" i="2"/>
  <c r="H36" i="2" s="1"/>
  <c r="H37" i="2" s="1"/>
  <c r="H38" i="2" s="1"/>
  <c r="H39" i="2" s="1"/>
  <c r="I32" i="2"/>
  <c r="I33" i="2" s="1"/>
  <c r="I29" i="2"/>
  <c r="I30" i="2" s="1"/>
  <c r="H29" i="2"/>
  <c r="H30" i="2" s="1"/>
  <c r="H31" i="2" s="1"/>
  <c r="H32" i="2" s="1"/>
  <c r="H33" i="2" s="1"/>
  <c r="F29" i="2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I26" i="2"/>
  <c r="I27" i="2" s="1"/>
  <c r="I23" i="2"/>
  <c r="I24" i="2" s="1"/>
  <c r="H23" i="2"/>
  <c r="H24" i="2" s="1"/>
  <c r="H25" i="2" s="1"/>
  <c r="H26" i="2" s="1"/>
  <c r="H27" i="2" s="1"/>
  <c r="I20" i="2"/>
  <c r="I21" i="2" s="1"/>
  <c r="I17" i="2"/>
  <c r="I18" i="2" s="1"/>
  <c r="H17" i="2"/>
  <c r="H18" i="2" s="1"/>
  <c r="H19" i="2" s="1"/>
  <c r="H20" i="2" s="1"/>
  <c r="H21" i="2" s="1"/>
  <c r="F17" i="2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I14" i="2"/>
  <c r="I15" i="2" s="1"/>
  <c r="I11" i="2"/>
  <c r="I12" i="2" s="1"/>
  <c r="H11" i="2"/>
  <c r="H12" i="2" s="1"/>
  <c r="H13" i="2" s="1"/>
  <c r="H14" i="2" s="1"/>
  <c r="H15" i="2" s="1"/>
  <c r="I8" i="2"/>
  <c r="I9" i="2" s="1"/>
  <c r="I5" i="2"/>
  <c r="I6" i="2" s="1"/>
  <c r="H5" i="2"/>
  <c r="H6" i="2" s="1"/>
  <c r="H7" i="2" s="1"/>
  <c r="H8" i="2" s="1"/>
  <c r="H9" i="2" s="1"/>
  <c r="F5" i="2"/>
  <c r="F6" i="2" s="1"/>
  <c r="F7" i="2" s="1"/>
  <c r="F8" i="2" s="1"/>
  <c r="F9" i="2" s="1"/>
  <c r="F10" i="2" s="1"/>
  <c r="F11" i="2" s="1"/>
  <c r="F12" i="2" s="1"/>
  <c r="F13" i="2" s="1"/>
  <c r="F14" i="2" s="1"/>
  <c r="F15" i="2" s="1"/>
  <c r="AM12" i="1"/>
  <c r="AE12" i="1"/>
  <c r="AD12" i="1"/>
  <c r="AC12" i="1"/>
  <c r="AM11" i="1"/>
  <c r="AL11" i="1"/>
  <c r="AL12" i="1" s="1"/>
  <c r="AL13" i="1" s="1"/>
  <c r="AL14" i="1" s="1"/>
  <c r="AL15" i="1" s="1"/>
  <c r="AL16" i="1" s="1"/>
  <c r="AL17" i="1" s="1"/>
  <c r="AL18" i="1" s="1"/>
  <c r="AL19" i="1" s="1"/>
  <c r="AL20" i="1" s="1"/>
  <c r="AL21" i="1" s="1"/>
  <c r="AL22" i="1" s="1"/>
  <c r="AL23" i="1" s="1"/>
  <c r="AL24" i="1" s="1"/>
  <c r="AL25" i="1" s="1"/>
  <c r="AL26" i="1" s="1"/>
  <c r="AL27" i="1" s="1"/>
  <c r="AL28" i="1" s="1"/>
  <c r="AL29" i="1" s="1"/>
  <c r="AL30" i="1" s="1"/>
  <c r="AL31" i="1" s="1"/>
  <c r="AL32" i="1" s="1"/>
  <c r="AL33" i="1" s="1"/>
  <c r="AL34" i="1" s="1"/>
  <c r="AL35" i="1" s="1"/>
  <c r="AL36" i="1" s="1"/>
  <c r="AL37" i="1" s="1"/>
  <c r="AL38" i="1" s="1"/>
  <c r="AL39" i="1" s="1"/>
  <c r="AL40" i="1" s="1"/>
  <c r="AL41" i="1" s="1"/>
  <c r="AL42" i="1" s="1"/>
  <c r="AL43" i="1" s="1"/>
  <c r="AL44" i="1" s="1"/>
  <c r="AL45" i="1" s="1"/>
  <c r="AL46" i="1" s="1"/>
  <c r="AL47" i="1" s="1"/>
  <c r="AL48" i="1" s="1"/>
  <c r="AL49" i="1" s="1"/>
  <c r="AL50" i="1" s="1"/>
  <c r="AL51" i="1" s="1"/>
  <c r="AL52" i="1" s="1"/>
  <c r="AL53" i="1" s="1"/>
  <c r="AL54" i="1" s="1"/>
  <c r="AL55" i="1" s="1"/>
  <c r="AL56" i="1" s="1"/>
  <c r="AL57" i="1" s="1"/>
  <c r="AL58" i="1" s="1"/>
  <c r="AL59" i="1" s="1"/>
  <c r="AL60" i="1" s="1"/>
  <c r="AL61" i="1" s="1"/>
  <c r="AL62" i="1" s="1"/>
  <c r="AL63" i="1" s="1"/>
  <c r="AL64" i="1" s="1"/>
  <c r="AL65" i="1" s="1"/>
  <c r="AL66" i="1" s="1"/>
  <c r="AL67" i="1" s="1"/>
  <c r="AL68" i="1" s="1"/>
  <c r="AL69" i="1" s="1"/>
  <c r="AL70" i="1" s="1"/>
  <c r="AL71" i="1" s="1"/>
  <c r="AL72" i="1" s="1"/>
  <c r="AL73" i="1" s="1"/>
  <c r="AL74" i="1" s="1"/>
  <c r="AL75" i="1" s="1"/>
  <c r="AL76" i="1" s="1"/>
  <c r="AL77" i="1" s="1"/>
  <c r="AL78" i="1" s="1"/>
  <c r="AL79" i="1" s="1"/>
  <c r="AL80" i="1" s="1"/>
  <c r="AL81" i="1" s="1"/>
  <c r="AL82" i="1" s="1"/>
  <c r="AL83" i="1" s="1"/>
  <c r="AL84" i="1" s="1"/>
  <c r="AL85" i="1" s="1"/>
  <c r="AL86" i="1" s="1"/>
  <c r="AL87" i="1" s="1"/>
  <c r="AL88" i="1" s="1"/>
  <c r="AL89" i="1" s="1"/>
  <c r="AL90" i="1" s="1"/>
  <c r="AL91" i="1" s="1"/>
  <c r="AL92" i="1" s="1"/>
  <c r="AL93" i="1" s="1"/>
  <c r="AL94" i="1" s="1"/>
  <c r="AL95" i="1" s="1"/>
  <c r="AL96" i="1" s="1"/>
  <c r="AL97" i="1" s="1"/>
  <c r="AL98" i="1" s="1"/>
  <c r="AL99" i="1" s="1"/>
  <c r="AL100" i="1" s="1"/>
  <c r="AL101" i="1" s="1"/>
  <c r="AL102" i="1" s="1"/>
  <c r="AL103" i="1" s="1"/>
  <c r="AL104" i="1" s="1"/>
  <c r="AL105" i="1" s="1"/>
  <c r="AL106" i="1" s="1"/>
  <c r="AL107" i="1" s="1"/>
  <c r="AL108" i="1" s="1"/>
  <c r="AL109" i="1" s="1"/>
  <c r="AL110" i="1" s="1"/>
  <c r="AL111" i="1" s="1"/>
  <c r="AL112" i="1" s="1"/>
  <c r="AL113" i="1" s="1"/>
  <c r="AL114" i="1" s="1"/>
  <c r="AL115" i="1" s="1"/>
  <c r="AL116" i="1" s="1"/>
  <c r="AL117" i="1" s="1"/>
  <c r="AL118" i="1" s="1"/>
  <c r="AL119" i="1" s="1"/>
  <c r="AL120" i="1" s="1"/>
  <c r="AL121" i="1" s="1"/>
  <c r="AL122" i="1" s="1"/>
  <c r="AL123" i="1" s="1"/>
  <c r="AL124" i="1" s="1"/>
  <c r="AL125" i="1" s="1"/>
  <c r="AL126" i="1" s="1"/>
  <c r="AL127" i="1" s="1"/>
  <c r="AL128" i="1" s="1"/>
  <c r="AL129" i="1" s="1"/>
  <c r="AL130" i="1" s="1"/>
  <c r="AL131" i="1" s="1"/>
  <c r="AL132" i="1" s="1"/>
  <c r="AL133" i="1" s="1"/>
  <c r="AL134" i="1" s="1"/>
  <c r="AL135" i="1" s="1"/>
  <c r="AL136" i="1" s="1"/>
  <c r="AL137" i="1" s="1"/>
  <c r="AL138" i="1" s="1"/>
  <c r="AL139" i="1" s="1"/>
  <c r="AL140" i="1" s="1"/>
  <c r="AL141" i="1" s="1"/>
  <c r="AL142" i="1" s="1"/>
  <c r="AL143" i="1" s="1"/>
  <c r="AL144" i="1" s="1"/>
  <c r="AL145" i="1" s="1"/>
  <c r="AL146" i="1" s="1"/>
  <c r="AL147" i="1" s="1"/>
  <c r="AL148" i="1" s="1"/>
  <c r="AL149" i="1" s="1"/>
  <c r="AL150" i="1" s="1"/>
  <c r="AL151" i="1" s="1"/>
  <c r="AL152" i="1" s="1"/>
  <c r="AL153" i="1" s="1"/>
  <c r="AL154" i="1" s="1"/>
  <c r="AL155" i="1" s="1"/>
  <c r="AL156" i="1" s="1"/>
  <c r="AL157" i="1" s="1"/>
  <c r="AL158" i="1" s="1"/>
  <c r="AL159" i="1" s="1"/>
  <c r="AL160" i="1" s="1"/>
  <c r="AL161" i="1" s="1"/>
  <c r="AL162" i="1" s="1"/>
  <c r="AL163" i="1" s="1"/>
  <c r="AL164" i="1" s="1"/>
  <c r="AL165" i="1" s="1"/>
  <c r="AL166" i="1" s="1"/>
  <c r="AL167" i="1" s="1"/>
  <c r="AL168" i="1" s="1"/>
  <c r="AL169" i="1" s="1"/>
  <c r="AL170" i="1" s="1"/>
  <c r="AL171" i="1" s="1"/>
  <c r="AL172" i="1" s="1"/>
  <c r="AL173" i="1" s="1"/>
  <c r="AL174" i="1" s="1"/>
  <c r="AL175" i="1" s="1"/>
  <c r="AL176" i="1" s="1"/>
  <c r="AL177" i="1" s="1"/>
  <c r="AL178" i="1" s="1"/>
  <c r="AL179" i="1" s="1"/>
  <c r="AL180" i="1" s="1"/>
  <c r="AL181" i="1" s="1"/>
  <c r="AL182" i="1" s="1"/>
  <c r="AL183" i="1" s="1"/>
  <c r="AL184" i="1" s="1"/>
  <c r="AL185" i="1" s="1"/>
  <c r="AL186" i="1" s="1"/>
  <c r="AL187" i="1" s="1"/>
  <c r="AL188" i="1" s="1"/>
  <c r="AL189" i="1" s="1"/>
  <c r="AL190" i="1" s="1"/>
  <c r="AL191" i="1" s="1"/>
  <c r="AL192" i="1" s="1"/>
  <c r="AL193" i="1" s="1"/>
  <c r="AL194" i="1" s="1"/>
  <c r="AL195" i="1" s="1"/>
  <c r="AL196" i="1" s="1"/>
  <c r="AL197" i="1" s="1"/>
  <c r="AL198" i="1" s="1"/>
  <c r="AL199" i="1" s="1"/>
  <c r="AL200" i="1" s="1"/>
  <c r="AL201" i="1" s="1"/>
  <c r="AL202" i="1" s="1"/>
  <c r="AL203" i="1" s="1"/>
  <c r="AL204" i="1" s="1"/>
  <c r="AL205" i="1" s="1"/>
  <c r="AL206" i="1" s="1"/>
  <c r="AL207" i="1" s="1"/>
  <c r="AL208" i="1" s="1"/>
  <c r="AL209" i="1" s="1"/>
  <c r="AL210" i="1" s="1"/>
  <c r="AL211" i="1" s="1"/>
  <c r="AL212" i="1" s="1"/>
  <c r="AL213" i="1" s="1"/>
  <c r="AL214" i="1" s="1"/>
  <c r="AL215" i="1" s="1"/>
  <c r="AL216" i="1" s="1"/>
  <c r="AL217" i="1" s="1"/>
  <c r="AL218" i="1" s="1"/>
  <c r="AL219" i="1" s="1"/>
  <c r="AL220" i="1" s="1"/>
  <c r="AL221" i="1" s="1"/>
  <c r="AL222" i="1" s="1"/>
  <c r="AL223" i="1" s="1"/>
  <c r="AL224" i="1" s="1"/>
  <c r="AL225" i="1" s="1"/>
  <c r="AL226" i="1" s="1"/>
  <c r="AL227" i="1" s="1"/>
  <c r="AL228" i="1" s="1"/>
  <c r="AL229" i="1" s="1"/>
  <c r="AL230" i="1" s="1"/>
  <c r="AL231" i="1" s="1"/>
  <c r="AL232" i="1" s="1"/>
  <c r="AL233" i="1" s="1"/>
  <c r="AL234" i="1" s="1"/>
  <c r="AL235" i="1" s="1"/>
  <c r="AL236" i="1" s="1"/>
  <c r="AL237" i="1" s="1"/>
  <c r="AL238" i="1" s="1"/>
  <c r="AL239" i="1" s="1"/>
  <c r="AL240" i="1" s="1"/>
  <c r="AL241" i="1" s="1"/>
  <c r="AL242" i="1" s="1"/>
  <c r="AL243" i="1" s="1"/>
  <c r="AL244" i="1" s="1"/>
  <c r="AL245" i="1" s="1"/>
  <c r="AL246" i="1" s="1"/>
  <c r="AL247" i="1" s="1"/>
  <c r="AL248" i="1" s="1"/>
  <c r="AL249" i="1" s="1"/>
  <c r="AL250" i="1" s="1"/>
  <c r="AL251" i="1" s="1"/>
  <c r="AL252" i="1" s="1"/>
  <c r="AL253" i="1" s="1"/>
  <c r="AL254" i="1" s="1"/>
  <c r="AL255" i="1" s="1"/>
  <c r="AL256" i="1" s="1"/>
  <c r="AL257" i="1" s="1"/>
  <c r="AL258" i="1" s="1"/>
  <c r="AL259" i="1" s="1"/>
  <c r="AL260" i="1" s="1"/>
  <c r="AL261" i="1" s="1"/>
  <c r="AL262" i="1" s="1"/>
  <c r="AL263" i="1" s="1"/>
  <c r="AL264" i="1" s="1"/>
  <c r="AL265" i="1" s="1"/>
  <c r="AL266" i="1" s="1"/>
  <c r="AL267" i="1" s="1"/>
  <c r="AL268" i="1" s="1"/>
  <c r="AL269" i="1" s="1"/>
  <c r="AL270" i="1" s="1"/>
  <c r="AL271" i="1" s="1"/>
  <c r="AL272" i="1" s="1"/>
  <c r="AL273" i="1" s="1"/>
  <c r="AL274" i="1" s="1"/>
  <c r="AL275" i="1" s="1"/>
  <c r="AL276" i="1" s="1"/>
  <c r="AL277" i="1" s="1"/>
  <c r="AL278" i="1" s="1"/>
  <c r="AL279" i="1" s="1"/>
  <c r="AL280" i="1" s="1"/>
  <c r="AL281" i="1" s="1"/>
  <c r="AL282" i="1" s="1"/>
  <c r="AL283" i="1" s="1"/>
  <c r="AL284" i="1" s="1"/>
  <c r="AL285" i="1" s="1"/>
  <c r="AL286" i="1" s="1"/>
  <c r="AL287" i="1" s="1"/>
  <c r="AL288" i="1" s="1"/>
  <c r="AL289" i="1" s="1"/>
  <c r="AL290" i="1" s="1"/>
  <c r="AL291" i="1" s="1"/>
  <c r="AL292" i="1" s="1"/>
  <c r="AL293" i="1" s="1"/>
  <c r="AL294" i="1" s="1"/>
  <c r="AL295" i="1" s="1"/>
  <c r="AL296" i="1" s="1"/>
  <c r="AL297" i="1" s="1"/>
  <c r="AL298" i="1" s="1"/>
  <c r="AL299" i="1" s="1"/>
  <c r="AL300" i="1" s="1"/>
  <c r="AL301" i="1" s="1"/>
  <c r="AL302" i="1" s="1"/>
  <c r="AL303" i="1" s="1"/>
  <c r="AL304" i="1" s="1"/>
  <c r="AL305" i="1" s="1"/>
  <c r="AL306" i="1" s="1"/>
  <c r="AL307" i="1" s="1"/>
  <c r="AL308" i="1" s="1"/>
  <c r="AL309" i="1" s="1"/>
  <c r="AL310" i="1" s="1"/>
  <c r="AL311" i="1" s="1"/>
  <c r="AL312" i="1" s="1"/>
  <c r="AL313" i="1" s="1"/>
  <c r="AL314" i="1" s="1"/>
  <c r="AL315" i="1" s="1"/>
  <c r="AL316" i="1" s="1"/>
  <c r="AL317" i="1" s="1"/>
  <c r="AL318" i="1" s="1"/>
  <c r="AL319" i="1" s="1"/>
  <c r="AL320" i="1" s="1"/>
  <c r="AL321" i="1" s="1"/>
  <c r="AL322" i="1" s="1"/>
  <c r="AL323" i="1" s="1"/>
  <c r="AL324" i="1" s="1"/>
  <c r="AL325" i="1" s="1"/>
  <c r="AL326" i="1" s="1"/>
  <c r="AL327" i="1" s="1"/>
  <c r="AL328" i="1" s="1"/>
  <c r="AL329" i="1" s="1"/>
  <c r="AL330" i="1" s="1"/>
  <c r="AL331" i="1" s="1"/>
  <c r="AL332" i="1" s="1"/>
  <c r="AL333" i="1" s="1"/>
  <c r="AL334" i="1" s="1"/>
  <c r="AL335" i="1" s="1"/>
  <c r="AL336" i="1" s="1"/>
  <c r="AL337" i="1" s="1"/>
  <c r="AL338" i="1" s="1"/>
  <c r="AL339" i="1" s="1"/>
  <c r="AL340" i="1" s="1"/>
  <c r="AL341" i="1" s="1"/>
  <c r="AL342" i="1" s="1"/>
  <c r="AL343" i="1" s="1"/>
  <c r="AL344" i="1" s="1"/>
  <c r="AL345" i="1" s="1"/>
  <c r="AL346" i="1" s="1"/>
  <c r="AL347" i="1" s="1"/>
  <c r="AL348" i="1" s="1"/>
  <c r="AL349" i="1" s="1"/>
  <c r="AL350" i="1" s="1"/>
  <c r="AL351" i="1" s="1"/>
  <c r="AL352" i="1" s="1"/>
  <c r="AL353" i="1" s="1"/>
  <c r="AL354" i="1" s="1"/>
  <c r="AL355" i="1" s="1"/>
  <c r="AL356" i="1" s="1"/>
  <c r="AL357" i="1" s="1"/>
  <c r="AL358" i="1" s="1"/>
  <c r="AL359" i="1" s="1"/>
  <c r="AL360" i="1" s="1"/>
  <c r="AL361" i="1" s="1"/>
  <c r="AL362" i="1" s="1"/>
  <c r="AL363" i="1" s="1"/>
  <c r="AL364" i="1" s="1"/>
  <c r="AL365" i="1" s="1"/>
  <c r="AL366" i="1" s="1"/>
  <c r="AL367" i="1" s="1"/>
  <c r="AL368" i="1" s="1"/>
  <c r="AL369" i="1" s="1"/>
  <c r="AE11" i="1"/>
  <c r="AD11" i="1"/>
  <c r="AF11" i="1" s="1"/>
  <c r="AC11" i="1"/>
  <c r="H13" i="1" l="1"/>
  <c r="G13" i="1" s="1"/>
  <c r="Z13" i="1" s="1"/>
  <c r="AB13" i="1" s="1"/>
  <c r="AN11" i="1"/>
  <c r="AO11" i="1"/>
  <c r="AC13" i="1"/>
  <c r="AM13" i="1"/>
  <c r="AC14" i="1"/>
  <c r="AM14" i="1"/>
  <c r="AC15" i="1"/>
  <c r="AM15" i="1"/>
  <c r="AC16" i="1"/>
  <c r="AM16" i="1"/>
  <c r="AC17" i="1"/>
  <c r="AM17" i="1"/>
  <c r="AC18" i="1"/>
  <c r="AM18" i="1"/>
  <c r="AM19" i="1"/>
  <c r="AM20" i="1" s="1"/>
  <c r="AM21" i="1" s="1"/>
  <c r="H14" i="1" l="1"/>
  <c r="G14" i="1" s="1"/>
  <c r="Z14" i="1" s="1"/>
  <c r="AB14" i="1" s="1"/>
  <c r="I12" i="1"/>
  <c r="I13" i="1" s="1"/>
  <c r="I14" i="1" s="1"/>
  <c r="I15" i="1" s="1"/>
  <c r="I16" i="1" s="1"/>
  <c r="J12" i="1"/>
  <c r="J13" i="1" s="1"/>
  <c r="J14" i="1" s="1"/>
  <c r="J15" i="1" s="1"/>
  <c r="J16" i="1" s="1"/>
  <c r="J17" i="1" s="1"/>
  <c r="AC19" i="1"/>
  <c r="AD13" i="1"/>
  <c r="AF12" i="1" s="1"/>
  <c r="AD14" i="1"/>
  <c r="AF13" i="1" s="1"/>
  <c r="AO12" i="1"/>
  <c r="AO13" i="1" s="1"/>
  <c r="AO14" i="1" s="1"/>
  <c r="AO15" i="1" s="1"/>
  <c r="AO16" i="1" s="1"/>
  <c r="AO17" i="1" s="1"/>
  <c r="AO18" i="1" s="1"/>
  <c r="AN12" i="1"/>
  <c r="AN13" i="1" s="1"/>
  <c r="AN14" i="1" s="1"/>
  <c r="AN15" i="1" s="1"/>
  <c r="AN16" i="1" s="1"/>
  <c r="AN17" i="1" s="1"/>
  <c r="AN18" i="1" s="1"/>
  <c r="AE13" i="1"/>
  <c r="AE14" i="1" s="1"/>
  <c r="AE15" i="1" s="1"/>
  <c r="AE16" i="1" s="1"/>
  <c r="AE17" i="1" s="1"/>
  <c r="AE18" i="1" s="1"/>
  <c r="I17" i="1" l="1"/>
  <c r="AA16" i="1"/>
  <c r="AC20" i="1"/>
  <c r="AN19" i="1" s="1"/>
  <c r="H15" i="1"/>
  <c r="G15" i="1" s="1"/>
  <c r="Z15" i="1" s="1"/>
  <c r="AB15" i="1" s="1"/>
  <c r="AB16" i="1" s="1"/>
  <c r="H16" i="1"/>
  <c r="G16" i="1" s="1"/>
  <c r="Z16" i="1" s="1"/>
  <c r="I18" i="1"/>
  <c r="J18" i="1"/>
  <c r="I19" i="1"/>
  <c r="J19" i="1"/>
  <c r="AD15" i="1"/>
  <c r="H17" i="1" s="1"/>
  <c r="G17" i="1" s="1"/>
  <c r="Z17" i="1" s="1"/>
  <c r="AA17" i="1" l="1"/>
  <c r="AO19" i="1"/>
  <c r="AC21" i="1"/>
  <c r="AN20" i="1" s="1"/>
  <c r="AE19" i="1"/>
  <c r="AE20" i="1" s="1"/>
  <c r="AF14" i="1"/>
  <c r="AD16" i="1"/>
  <c r="H18" i="1" s="1"/>
  <c r="G18" i="1" s="1"/>
  <c r="Z18" i="1" s="1"/>
  <c r="AO20" i="1" l="1"/>
  <c r="AA18" i="1"/>
  <c r="AB17" i="1"/>
  <c r="AB18" i="1" s="1"/>
  <c r="AC22" i="1"/>
  <c r="AN21" i="1" s="1"/>
  <c r="J20" i="1"/>
  <c r="I20" i="1"/>
  <c r="AF15" i="1"/>
  <c r="AD17" i="1"/>
  <c r="H19" i="1" s="1"/>
  <c r="G19" i="1" s="1"/>
  <c r="Z19" i="1" s="1"/>
  <c r="AA19" i="1" l="1"/>
  <c r="AO21" i="1"/>
  <c r="AC23" i="1"/>
  <c r="AN22" i="1" s="1"/>
  <c r="J21" i="1"/>
  <c r="I21" i="1"/>
  <c r="AE21" i="1"/>
  <c r="AE22" i="1" s="1"/>
  <c r="AF16" i="1"/>
  <c r="AD18" i="1"/>
  <c r="H20" i="1" s="1"/>
  <c r="G20" i="1" s="1"/>
  <c r="Z20" i="1" s="1"/>
  <c r="AO22" i="1" l="1"/>
  <c r="AA20" i="1"/>
  <c r="AB19" i="1"/>
  <c r="AB20" i="1" s="1"/>
  <c r="AC24" i="1"/>
  <c r="AN23" i="1" s="1"/>
  <c r="J22" i="1"/>
  <c r="I22" i="1"/>
  <c r="AD19" i="1"/>
  <c r="H21" i="1" s="1"/>
  <c r="G21" i="1" s="1"/>
  <c r="Z21" i="1" s="1"/>
  <c r="AF17" i="1"/>
  <c r="AA21" i="1" l="1"/>
  <c r="AO23" i="1"/>
  <c r="AC25" i="1"/>
  <c r="AN24" i="1" s="1"/>
  <c r="J23" i="1"/>
  <c r="I23" i="1"/>
  <c r="AE23" i="1"/>
  <c r="I24" i="1"/>
  <c r="J24" i="1"/>
  <c r="AD20" i="1"/>
  <c r="H22" i="1" s="1"/>
  <c r="G22" i="1" s="1"/>
  <c r="Z22" i="1" s="1"/>
  <c r="AF18" i="1"/>
  <c r="AO24" i="1" l="1"/>
  <c r="AO25" i="1" s="1"/>
  <c r="AA22" i="1"/>
  <c r="AB21" i="1"/>
  <c r="AB22" i="1" s="1"/>
  <c r="AC26" i="1"/>
  <c r="AN25" i="1" s="1"/>
  <c r="AE24" i="1"/>
  <c r="AF19" i="1"/>
  <c r="AD21" i="1"/>
  <c r="H23" i="1" s="1"/>
  <c r="G23" i="1" s="1"/>
  <c r="Z23" i="1" s="1"/>
  <c r="AA23" i="1" l="1"/>
  <c r="AC27" i="1"/>
  <c r="AN26" i="1" s="1"/>
  <c r="J25" i="1"/>
  <c r="I25" i="1"/>
  <c r="AE25" i="1"/>
  <c r="AE26" i="1" s="1"/>
  <c r="I26" i="1"/>
  <c r="J26" i="1"/>
  <c r="AF20" i="1"/>
  <c r="AD22" i="1"/>
  <c r="H24" i="1" s="1"/>
  <c r="G24" i="1" s="1"/>
  <c r="Z24" i="1" s="1"/>
  <c r="AO26" i="1" l="1"/>
  <c r="AA24" i="1"/>
  <c r="AB23" i="1"/>
  <c r="AB24" i="1" s="1"/>
  <c r="AC28" i="1"/>
  <c r="AN27" i="1" s="1"/>
  <c r="I27" i="1"/>
  <c r="J27" i="1"/>
  <c r="AF21" i="1"/>
  <c r="AD23" i="1"/>
  <c r="H25" i="1" s="1"/>
  <c r="G25" i="1" s="1"/>
  <c r="Z25" i="1" s="1"/>
  <c r="AA25" i="1" l="1"/>
  <c r="AO27" i="1"/>
  <c r="AC29" i="1"/>
  <c r="AN28" i="1" s="1"/>
  <c r="AE27" i="1"/>
  <c r="AE28" i="1" s="1"/>
  <c r="I28" i="1"/>
  <c r="J28" i="1"/>
  <c r="AF22" i="1"/>
  <c r="AD24" i="1"/>
  <c r="H26" i="1" s="1"/>
  <c r="G26" i="1" s="1"/>
  <c r="Z26" i="1" s="1"/>
  <c r="AO28" i="1" l="1"/>
  <c r="AA26" i="1"/>
  <c r="AB25" i="1"/>
  <c r="AB26" i="1" s="1"/>
  <c r="AC30" i="1"/>
  <c r="AN29" i="1" s="1"/>
  <c r="AN30" i="1" s="1"/>
  <c r="I29" i="1"/>
  <c r="J29" i="1"/>
  <c r="AF23" i="1"/>
  <c r="AD25" i="1"/>
  <c r="AA27" i="1" l="1"/>
  <c r="AO29" i="1"/>
  <c r="H27" i="1"/>
  <c r="G27" i="1" s="1"/>
  <c r="Z27" i="1" s="1"/>
  <c r="AB27" i="1" s="1"/>
  <c r="AD26" i="1"/>
  <c r="AA28" i="1" s="1"/>
  <c r="AC31" i="1"/>
  <c r="AD29" i="1"/>
  <c r="AE29" i="1"/>
  <c r="AE30" i="1" s="1"/>
  <c r="I30" i="1"/>
  <c r="J30" i="1"/>
  <c r="AF24" i="1"/>
  <c r="AF25" i="1"/>
  <c r="AO30" i="1" l="1"/>
  <c r="AC32" i="1"/>
  <c r="AN31" i="1" s="1"/>
  <c r="AD30" i="1"/>
  <c r="I31" i="1"/>
  <c r="J31" i="1"/>
  <c r="H28" i="1"/>
  <c r="G28" i="1" s="1"/>
  <c r="Z28" i="1" s="1"/>
  <c r="AB28" i="1" s="1"/>
  <c r="AD27" i="1"/>
  <c r="AA29" i="1" s="1"/>
  <c r="AO31" i="1" l="1"/>
  <c r="H29" i="1"/>
  <c r="G29" i="1" s="1"/>
  <c r="Z29" i="1" s="1"/>
  <c r="AB29" i="1" s="1"/>
  <c r="AD28" i="1"/>
  <c r="AA30" i="1" s="1"/>
  <c r="AA31" i="1" s="1"/>
  <c r="AC33" i="1"/>
  <c r="AN32" i="1" s="1"/>
  <c r="AE31" i="1"/>
  <c r="AE32" i="1" s="1"/>
  <c r="AD31" i="1"/>
  <c r="I32" i="1"/>
  <c r="J32" i="1"/>
  <c r="AF26" i="1"/>
  <c r="AF27" i="1" s="1"/>
  <c r="AF28" i="1" s="1"/>
  <c r="AF29" i="1" s="1"/>
  <c r="AF30" i="1" s="1"/>
  <c r="AA32" i="1" l="1"/>
  <c r="AO32" i="1"/>
  <c r="AC34" i="1"/>
  <c r="AN33" i="1" s="1"/>
  <c r="AD32" i="1"/>
  <c r="AF31" i="1" s="1"/>
  <c r="I33" i="1"/>
  <c r="J33" i="1"/>
  <c r="H30" i="1"/>
  <c r="AO33" i="1" l="1"/>
  <c r="AA33" i="1"/>
  <c r="G30" i="1"/>
  <c r="Z30" i="1" s="1"/>
  <c r="AB30" i="1" s="1"/>
  <c r="H31" i="1"/>
  <c r="AC35" i="1"/>
  <c r="AN34" i="1" s="1"/>
  <c r="AD33" i="1"/>
  <c r="AF32" i="1" s="1"/>
  <c r="AE33" i="1"/>
  <c r="AE34" i="1" s="1"/>
  <c r="I34" i="1"/>
  <c r="J34" i="1"/>
  <c r="AO34" i="1" l="1"/>
  <c r="AA34" i="1"/>
  <c r="AC36" i="1"/>
  <c r="AN35" i="1" s="1"/>
  <c r="AD34" i="1"/>
  <c r="AF33" i="1" s="1"/>
  <c r="I35" i="1"/>
  <c r="J35" i="1"/>
  <c r="G31" i="1"/>
  <c r="Z31" i="1" s="1"/>
  <c r="AB31" i="1" s="1"/>
  <c r="H32" i="1"/>
  <c r="AO35" i="1" l="1"/>
  <c r="AA35" i="1"/>
  <c r="G32" i="1"/>
  <c r="Z32" i="1" s="1"/>
  <c r="AB32" i="1" s="1"/>
  <c r="H33" i="1"/>
  <c r="AC37" i="1"/>
  <c r="AN36" i="1" s="1"/>
  <c r="AD35" i="1"/>
  <c r="AF34" i="1" s="1"/>
  <c r="AE35" i="1"/>
  <c r="AE36" i="1" s="1"/>
  <c r="I36" i="1"/>
  <c r="J36" i="1"/>
  <c r="AA36" i="1" l="1"/>
  <c r="AO36" i="1"/>
  <c r="AC38" i="1"/>
  <c r="AN37" i="1" s="1"/>
  <c r="AD36" i="1"/>
  <c r="AF35" i="1" s="1"/>
  <c r="H37" i="1"/>
  <c r="G37" i="1" s="1"/>
  <c r="Z37" i="1" s="1"/>
  <c r="I37" i="1"/>
  <c r="J37" i="1"/>
  <c r="G33" i="1"/>
  <c r="Z33" i="1" s="1"/>
  <c r="AB33" i="1" s="1"/>
  <c r="H34" i="1"/>
  <c r="AA37" i="1" l="1"/>
  <c r="AO37" i="1"/>
  <c r="G34" i="1"/>
  <c r="Z34" i="1" s="1"/>
  <c r="AB34" i="1" s="1"/>
  <c r="H35" i="1"/>
  <c r="AC39" i="1"/>
  <c r="AN38" i="1" s="1"/>
  <c r="AD37" i="1"/>
  <c r="AF36" i="1" s="1"/>
  <c r="AE37" i="1"/>
  <c r="AE38" i="1" s="1"/>
  <c r="H38" i="1"/>
  <c r="G38" i="1" s="1"/>
  <c r="Z38" i="1" s="1"/>
  <c r="I38" i="1"/>
  <c r="J38" i="1"/>
  <c r="AO38" i="1" l="1"/>
  <c r="AA38" i="1"/>
  <c r="AC40" i="1"/>
  <c r="AN39" i="1" s="1"/>
  <c r="AD38" i="1"/>
  <c r="AF37" i="1" s="1"/>
  <c r="H39" i="1"/>
  <c r="G39" i="1" s="1"/>
  <c r="Z39" i="1" s="1"/>
  <c r="I39" i="1"/>
  <c r="J39" i="1"/>
  <c r="G35" i="1"/>
  <c r="Z35" i="1" s="1"/>
  <c r="AB35" i="1" s="1"/>
  <c r="H36" i="1"/>
  <c r="G36" i="1" s="1"/>
  <c r="Z36" i="1" s="1"/>
  <c r="AB36" i="1" l="1"/>
  <c r="AB37" i="1" s="1"/>
  <c r="AB38" i="1" s="1"/>
  <c r="AO39" i="1"/>
  <c r="AA39" i="1"/>
  <c r="AC41" i="1"/>
  <c r="AN40" i="1" s="1"/>
  <c r="AD39" i="1"/>
  <c r="AF38" i="1" s="1"/>
  <c r="AE39" i="1"/>
  <c r="H40" i="1"/>
  <c r="G40" i="1" s="1"/>
  <c r="Z40" i="1" s="1"/>
  <c r="I40" i="1"/>
  <c r="J40" i="1"/>
  <c r="AA40" i="1" l="1"/>
  <c r="AO40" i="1"/>
  <c r="AO41" i="1" s="1"/>
  <c r="AB39" i="1"/>
  <c r="AB40" i="1" s="1"/>
  <c r="AC42" i="1"/>
  <c r="AN41" i="1" s="1"/>
  <c r="AE40" i="1"/>
  <c r="AE41" i="1" s="1"/>
  <c r="AD40" i="1"/>
  <c r="AF39" i="1" s="1"/>
  <c r="H41" i="1"/>
  <c r="G41" i="1" s="1"/>
  <c r="Z41" i="1" s="1"/>
  <c r="I41" i="1"/>
  <c r="J41" i="1"/>
  <c r="AA41" i="1" l="1"/>
  <c r="AC43" i="1"/>
  <c r="AN42" i="1" s="1"/>
  <c r="AD41" i="1"/>
  <c r="AF40" i="1" s="1"/>
  <c r="H42" i="1"/>
  <c r="G42" i="1" s="1"/>
  <c r="Z42" i="1" s="1"/>
  <c r="I42" i="1"/>
  <c r="J42" i="1"/>
  <c r="Y489" i="1"/>
  <c r="AA42" i="1" l="1"/>
  <c r="AO42" i="1"/>
  <c r="AB41" i="1"/>
  <c r="AB42" i="1" s="1"/>
  <c r="AC44" i="1"/>
  <c r="AN43" i="1" s="1"/>
  <c r="AN44" i="1" s="1"/>
  <c r="AE42" i="1"/>
  <c r="AE43" i="1" s="1"/>
  <c r="AD42" i="1"/>
  <c r="AF41" i="1" s="1"/>
  <c r="H43" i="1"/>
  <c r="G43" i="1" s="1"/>
  <c r="Z43" i="1" s="1"/>
  <c r="I43" i="1"/>
  <c r="J43" i="1"/>
  <c r="AA43" i="1" l="1"/>
  <c r="AB43" i="1"/>
  <c r="AO43" i="1"/>
  <c r="AC45" i="1"/>
  <c r="AD43" i="1"/>
  <c r="AF42" i="1" s="1"/>
  <c r="H44" i="1"/>
  <c r="G44" i="1" s="1"/>
  <c r="Z44" i="1" s="1"/>
  <c r="I44" i="1"/>
  <c r="J44" i="1"/>
  <c r="AA44" i="1" l="1"/>
  <c r="AO44" i="1"/>
  <c r="AB44" i="1"/>
  <c r="AC46" i="1"/>
  <c r="AN45" i="1" s="1"/>
  <c r="AD44" i="1"/>
  <c r="AF43" i="1" s="1"/>
  <c r="AE44" i="1"/>
  <c r="AE45" i="1" s="1"/>
  <c r="H45" i="1"/>
  <c r="G45" i="1" s="1"/>
  <c r="Z45" i="1" s="1"/>
  <c r="I45" i="1"/>
  <c r="J45" i="1"/>
  <c r="AA45" i="1" l="1"/>
  <c r="AB45" i="1"/>
  <c r="AO45" i="1"/>
  <c r="AC47" i="1"/>
  <c r="AN46" i="1" s="1"/>
  <c r="AD45" i="1"/>
  <c r="AF44" i="1" s="1"/>
  <c r="H46" i="1"/>
  <c r="G46" i="1" s="1"/>
  <c r="Z46" i="1" s="1"/>
  <c r="I46" i="1"/>
  <c r="J46" i="1"/>
  <c r="AA46" i="1" l="1"/>
  <c r="AO46" i="1"/>
  <c r="AB46" i="1"/>
  <c r="AC48" i="1"/>
  <c r="AN47" i="1" s="1"/>
  <c r="AD46" i="1"/>
  <c r="AF45" i="1" s="1"/>
  <c r="AE46" i="1"/>
  <c r="H47" i="1"/>
  <c r="G47" i="1" s="1"/>
  <c r="Z47" i="1" s="1"/>
  <c r="I47" i="1"/>
  <c r="J47" i="1"/>
  <c r="AA47" i="1" l="1"/>
  <c r="AB47" i="1"/>
  <c r="AO47" i="1"/>
  <c r="AC49" i="1"/>
  <c r="AN48" i="1" s="1"/>
  <c r="AE47" i="1"/>
  <c r="AE48" i="1" s="1"/>
  <c r="AD47" i="1"/>
  <c r="AF46" i="1" s="1"/>
  <c r="H48" i="1"/>
  <c r="G48" i="1" s="1"/>
  <c r="Z48" i="1" s="1"/>
  <c r="I48" i="1"/>
  <c r="J48" i="1"/>
  <c r="AA48" i="1" l="1"/>
  <c r="AO48" i="1"/>
  <c r="AB48" i="1"/>
  <c r="AC50" i="1"/>
  <c r="AN49" i="1" s="1"/>
  <c r="AN50" i="1" s="1"/>
  <c r="AD48" i="1"/>
  <c r="AF47" i="1" s="1"/>
  <c r="H49" i="1"/>
  <c r="G49" i="1" s="1"/>
  <c r="Z49" i="1" s="1"/>
  <c r="I49" i="1"/>
  <c r="J49" i="1"/>
  <c r="AA49" i="1" l="1"/>
  <c r="AB49" i="1"/>
  <c r="AO49" i="1"/>
  <c r="AC51" i="1"/>
  <c r="AD49" i="1"/>
  <c r="AF48" i="1" s="1"/>
  <c r="AE49" i="1"/>
  <c r="H50" i="1"/>
  <c r="G50" i="1" s="1"/>
  <c r="Z50" i="1" s="1"/>
  <c r="I50" i="1"/>
  <c r="J50" i="1"/>
  <c r="AA50" i="1" l="1"/>
  <c r="AO50" i="1"/>
  <c r="AO51" i="1" s="1"/>
  <c r="AB50" i="1"/>
  <c r="AC52" i="1"/>
  <c r="AN51" i="1" s="1"/>
  <c r="AE50" i="1"/>
  <c r="AE51" i="1" s="1"/>
  <c r="AD50" i="1"/>
  <c r="AF49" i="1" s="1"/>
  <c r="H51" i="1"/>
  <c r="G51" i="1" s="1"/>
  <c r="Z51" i="1" s="1"/>
  <c r="I51" i="1"/>
  <c r="J51" i="1"/>
  <c r="AA51" i="1" l="1"/>
  <c r="AB51" i="1"/>
  <c r="AC53" i="1"/>
  <c r="AN52" i="1" s="1"/>
  <c r="AD51" i="1"/>
  <c r="AF50" i="1" s="1"/>
  <c r="H52" i="1"/>
  <c r="G52" i="1" s="1"/>
  <c r="Z52" i="1" s="1"/>
  <c r="I52" i="1"/>
  <c r="J52" i="1"/>
  <c r="AA52" i="1" l="1"/>
  <c r="AO52" i="1"/>
  <c r="AB52" i="1"/>
  <c r="AC54" i="1"/>
  <c r="AN53" i="1" s="1"/>
  <c r="AD52" i="1"/>
  <c r="AF51" i="1" s="1"/>
  <c r="AE52" i="1"/>
  <c r="AE53" i="1" s="1"/>
  <c r="H53" i="1"/>
  <c r="G53" i="1" s="1"/>
  <c r="Z53" i="1" s="1"/>
  <c r="I53" i="1"/>
  <c r="J53" i="1"/>
  <c r="AA53" i="1" l="1"/>
  <c r="AB53" i="1"/>
  <c r="AO53" i="1"/>
  <c r="AC55" i="1"/>
  <c r="AN54" i="1" s="1"/>
  <c r="AD53" i="1"/>
  <c r="AF52" i="1" s="1"/>
  <c r="H54" i="1"/>
  <c r="G54" i="1" s="1"/>
  <c r="Z54" i="1" s="1"/>
  <c r="I54" i="1"/>
  <c r="J54" i="1"/>
  <c r="AA54" i="1" l="1"/>
  <c r="AO54" i="1"/>
  <c r="AB54" i="1"/>
  <c r="AC56" i="1"/>
  <c r="AN55" i="1" s="1"/>
  <c r="AD54" i="1"/>
  <c r="AF53" i="1" s="1"/>
  <c r="AE54" i="1"/>
  <c r="AE55" i="1" s="1"/>
  <c r="H55" i="1"/>
  <c r="G55" i="1" s="1"/>
  <c r="Z55" i="1" s="1"/>
  <c r="I55" i="1"/>
  <c r="J55" i="1"/>
  <c r="AA55" i="1" l="1"/>
  <c r="AO55" i="1"/>
  <c r="AB55" i="1"/>
  <c r="AC57" i="1"/>
  <c r="AN56" i="1" s="1"/>
  <c r="AD55" i="1"/>
  <c r="AF54" i="1" s="1"/>
  <c r="H56" i="1"/>
  <c r="G56" i="1" s="1"/>
  <c r="Z56" i="1" s="1"/>
  <c r="I56" i="1"/>
  <c r="J56" i="1"/>
  <c r="AA56" i="1" l="1"/>
  <c r="AO56" i="1"/>
  <c r="AB56" i="1"/>
  <c r="AC58" i="1"/>
  <c r="AN57" i="1" s="1"/>
  <c r="AD56" i="1"/>
  <c r="AF55" i="1" s="1"/>
  <c r="AE56" i="1"/>
  <c r="AE57" i="1" s="1"/>
  <c r="H57" i="1"/>
  <c r="G57" i="1" s="1"/>
  <c r="Z57" i="1" s="1"/>
  <c r="I57" i="1"/>
  <c r="J57" i="1"/>
  <c r="AA57" i="1" l="1"/>
  <c r="AB57" i="1"/>
  <c r="AO57" i="1"/>
  <c r="AC59" i="1"/>
  <c r="AN58" i="1" s="1"/>
  <c r="AD57" i="1"/>
  <c r="AF56" i="1" s="1"/>
  <c r="H58" i="1"/>
  <c r="G58" i="1" s="1"/>
  <c r="Z58" i="1" s="1"/>
  <c r="I58" i="1"/>
  <c r="J58" i="1"/>
  <c r="AA58" i="1" l="1"/>
  <c r="AO58" i="1"/>
  <c r="AB58" i="1"/>
  <c r="AC60" i="1"/>
  <c r="AN59" i="1" s="1"/>
  <c r="AD58" i="1"/>
  <c r="AF57" i="1" s="1"/>
  <c r="AE58" i="1"/>
  <c r="H59" i="1"/>
  <c r="G59" i="1" s="1"/>
  <c r="Z59" i="1" s="1"/>
  <c r="I59" i="1"/>
  <c r="J59" i="1"/>
  <c r="AA59" i="1" l="1"/>
  <c r="AO59" i="1"/>
  <c r="AB59" i="1"/>
  <c r="AC61" i="1"/>
  <c r="AN60" i="1" s="1"/>
  <c r="AE59" i="1"/>
  <c r="AE60" i="1" s="1"/>
  <c r="AD59" i="1"/>
  <c r="AF58" i="1" s="1"/>
  <c r="H60" i="1"/>
  <c r="G60" i="1" s="1"/>
  <c r="Z60" i="1" s="1"/>
  <c r="I60" i="1"/>
  <c r="J60" i="1"/>
  <c r="AA60" i="1" l="1"/>
  <c r="AO60" i="1"/>
  <c r="AB60" i="1"/>
  <c r="AC62" i="1"/>
  <c r="AN61" i="1" s="1"/>
  <c r="AD60" i="1"/>
  <c r="AF59" i="1" s="1"/>
  <c r="H61" i="1"/>
  <c r="G61" i="1" s="1"/>
  <c r="Z61" i="1" s="1"/>
  <c r="I61" i="1"/>
  <c r="J61" i="1"/>
  <c r="AA61" i="1" l="1"/>
  <c r="AB61" i="1"/>
  <c r="AO61" i="1"/>
  <c r="AC63" i="1"/>
  <c r="AN62" i="1" s="1"/>
  <c r="AE61" i="1"/>
  <c r="AE62" i="1" s="1"/>
  <c r="AD61" i="1"/>
  <c r="AF60" i="1" s="1"/>
  <c r="H62" i="1"/>
  <c r="G62" i="1" s="1"/>
  <c r="Z62" i="1" s="1"/>
  <c r="I62" i="1"/>
  <c r="J62" i="1"/>
  <c r="AA62" i="1" l="1"/>
  <c r="AO62" i="1"/>
  <c r="AB62" i="1"/>
  <c r="AC64" i="1"/>
  <c r="AN63" i="1" s="1"/>
  <c r="AD62" i="1"/>
  <c r="AF61" i="1" s="1"/>
  <c r="H63" i="1"/>
  <c r="G63" i="1" s="1"/>
  <c r="Z63" i="1" s="1"/>
  <c r="I63" i="1"/>
  <c r="J63" i="1"/>
  <c r="AA63" i="1" l="1"/>
  <c r="AB63" i="1"/>
  <c r="AO63" i="1"/>
  <c r="AC65" i="1"/>
  <c r="AN64" i="1" s="1"/>
  <c r="AD63" i="1"/>
  <c r="AF62" i="1" s="1"/>
  <c r="AE63" i="1"/>
  <c r="H64" i="1"/>
  <c r="G64" i="1" s="1"/>
  <c r="Z64" i="1" s="1"/>
  <c r="I64" i="1"/>
  <c r="J64" i="1"/>
  <c r="AO64" i="1" l="1"/>
  <c r="AA64" i="1"/>
  <c r="AB64" i="1"/>
  <c r="AC66" i="1"/>
  <c r="AN65" i="1" s="1"/>
  <c r="AE64" i="1"/>
  <c r="AE65" i="1" s="1"/>
  <c r="AD64" i="1"/>
  <c r="AF63" i="1" s="1"/>
  <c r="H65" i="1"/>
  <c r="G65" i="1" s="1"/>
  <c r="Z65" i="1" s="1"/>
  <c r="I65" i="1"/>
  <c r="J65" i="1"/>
  <c r="AO65" i="1" l="1"/>
  <c r="AA65" i="1"/>
  <c r="AC67" i="1"/>
  <c r="AN66" i="1" s="1"/>
  <c r="AD65" i="1"/>
  <c r="AF64" i="1" s="1"/>
  <c r="H66" i="1"/>
  <c r="G66" i="1" s="1"/>
  <c r="Z66" i="1" s="1"/>
  <c r="I66" i="1"/>
  <c r="J66" i="1"/>
  <c r="AA66" i="1" l="1"/>
  <c r="AO66" i="1"/>
  <c r="AB65" i="1"/>
  <c r="AB66" i="1" s="1"/>
  <c r="AC68" i="1"/>
  <c r="AN67" i="1" s="1"/>
  <c r="AE66" i="1"/>
  <c r="AE67" i="1" s="1"/>
  <c r="AD66" i="1"/>
  <c r="AF65" i="1" s="1"/>
  <c r="H67" i="1"/>
  <c r="G67" i="1" s="1"/>
  <c r="Z67" i="1" s="1"/>
  <c r="I67" i="1"/>
  <c r="J67" i="1"/>
  <c r="AA67" i="1" l="1"/>
  <c r="AB67" i="1"/>
  <c r="AO67" i="1"/>
  <c r="AC69" i="1"/>
  <c r="AN68" i="1" s="1"/>
  <c r="AD67" i="1"/>
  <c r="AF66" i="1" s="1"/>
  <c r="H68" i="1"/>
  <c r="G68" i="1" s="1"/>
  <c r="Z68" i="1" s="1"/>
  <c r="I68" i="1"/>
  <c r="J68" i="1"/>
  <c r="AO68" i="1" l="1"/>
  <c r="AA68" i="1"/>
  <c r="AB68" i="1"/>
  <c r="AC70" i="1"/>
  <c r="AN69" i="1" s="1"/>
  <c r="AE68" i="1"/>
  <c r="AE69" i="1" s="1"/>
  <c r="AD68" i="1"/>
  <c r="AF67" i="1" s="1"/>
  <c r="H69" i="1"/>
  <c r="G69" i="1" s="1"/>
  <c r="Z69" i="1" s="1"/>
  <c r="I69" i="1"/>
  <c r="J69" i="1"/>
  <c r="AO69" i="1" l="1"/>
  <c r="AA69" i="1"/>
  <c r="AC71" i="1"/>
  <c r="AN70" i="1" s="1"/>
  <c r="AD69" i="1"/>
  <c r="AF68" i="1" s="1"/>
  <c r="H70" i="1"/>
  <c r="G70" i="1" s="1"/>
  <c r="Z70" i="1" s="1"/>
  <c r="I70" i="1"/>
  <c r="J70" i="1"/>
  <c r="AA70" i="1" l="1"/>
  <c r="AO70" i="1"/>
  <c r="AB69" i="1"/>
  <c r="AB70" i="1" s="1"/>
  <c r="AC72" i="1"/>
  <c r="AN71" i="1" s="1"/>
  <c r="AD70" i="1"/>
  <c r="AF69" i="1" s="1"/>
  <c r="AE70" i="1"/>
  <c r="AE71" i="1" s="1"/>
  <c r="H71" i="1"/>
  <c r="G71" i="1" s="1"/>
  <c r="Z71" i="1" s="1"/>
  <c r="I71" i="1"/>
  <c r="J71" i="1"/>
  <c r="AA71" i="1" l="1"/>
  <c r="AB71" i="1"/>
  <c r="AO71" i="1"/>
  <c r="AC73" i="1"/>
  <c r="AN72" i="1" s="1"/>
  <c r="AD71" i="1"/>
  <c r="AF70" i="1" s="1"/>
  <c r="H72" i="1"/>
  <c r="G72" i="1" s="1"/>
  <c r="Z72" i="1" s="1"/>
  <c r="I72" i="1"/>
  <c r="J72" i="1"/>
  <c r="AO72" i="1" l="1"/>
  <c r="AA72" i="1"/>
  <c r="AB72" i="1"/>
  <c r="AC74" i="1"/>
  <c r="AN73" i="1" s="1"/>
  <c r="AD72" i="1"/>
  <c r="AF71" i="1" s="1"/>
  <c r="AE72" i="1"/>
  <c r="AE73" i="1" s="1"/>
  <c r="H73" i="1"/>
  <c r="G73" i="1" s="1"/>
  <c r="Z73" i="1" s="1"/>
  <c r="I73" i="1"/>
  <c r="J73" i="1"/>
  <c r="AO73" i="1" l="1"/>
  <c r="AA73" i="1"/>
  <c r="AC75" i="1"/>
  <c r="AN74" i="1" s="1"/>
  <c r="AD73" i="1"/>
  <c r="AF72" i="1" s="1"/>
  <c r="H74" i="1"/>
  <c r="G74" i="1" s="1"/>
  <c r="Z74" i="1" s="1"/>
  <c r="I74" i="1"/>
  <c r="J74" i="1"/>
  <c r="AA74" i="1" l="1"/>
  <c r="AO74" i="1"/>
  <c r="AB73" i="1"/>
  <c r="AB74" i="1" s="1"/>
  <c r="AC76" i="1"/>
  <c r="AN75" i="1" s="1"/>
  <c r="AD74" i="1"/>
  <c r="AF73" i="1" s="1"/>
  <c r="AE74" i="1"/>
  <c r="H75" i="1"/>
  <c r="G75" i="1" s="1"/>
  <c r="Z75" i="1" s="1"/>
  <c r="I75" i="1"/>
  <c r="J75" i="1"/>
  <c r="AO75" i="1" l="1"/>
  <c r="AA75" i="1"/>
  <c r="AC77" i="1"/>
  <c r="AN76" i="1" s="1"/>
  <c r="AE75" i="1"/>
  <c r="AE76" i="1" s="1"/>
  <c r="AD75" i="1"/>
  <c r="AF74" i="1" s="1"/>
  <c r="H76" i="1"/>
  <c r="G76" i="1" s="1"/>
  <c r="Z76" i="1" s="1"/>
  <c r="I76" i="1"/>
  <c r="J76" i="1"/>
  <c r="AA76" i="1" l="1"/>
  <c r="AO76" i="1"/>
  <c r="AB75" i="1"/>
  <c r="AB76" i="1" s="1"/>
  <c r="AC78" i="1"/>
  <c r="AN77" i="1" s="1"/>
  <c r="AD76" i="1"/>
  <c r="AF75" i="1" s="1"/>
  <c r="H77" i="1"/>
  <c r="G77" i="1" s="1"/>
  <c r="Z77" i="1" s="1"/>
  <c r="I77" i="1"/>
  <c r="J77" i="1"/>
  <c r="AO77" i="1" l="1"/>
  <c r="AA77" i="1"/>
  <c r="AB77" i="1"/>
  <c r="AC79" i="1"/>
  <c r="AN78" i="1" s="1"/>
  <c r="AE77" i="1"/>
  <c r="AE78" i="1" s="1"/>
  <c r="AD77" i="1"/>
  <c r="AF76" i="1" s="1"/>
  <c r="H78" i="1"/>
  <c r="G78" i="1" s="1"/>
  <c r="Z78" i="1" s="1"/>
  <c r="I78" i="1"/>
  <c r="J78" i="1"/>
  <c r="AO78" i="1" l="1"/>
  <c r="AA78" i="1"/>
  <c r="AC80" i="1"/>
  <c r="AN79" i="1" s="1"/>
  <c r="AD78" i="1"/>
  <c r="AF77" i="1" s="1"/>
  <c r="H79" i="1"/>
  <c r="G79" i="1" s="1"/>
  <c r="Z79" i="1" s="1"/>
  <c r="I79" i="1"/>
  <c r="J79" i="1"/>
  <c r="AA79" i="1" l="1"/>
  <c r="AB78" i="1"/>
  <c r="AB79" i="1" s="1"/>
  <c r="AO79" i="1"/>
  <c r="AC81" i="1"/>
  <c r="AN80" i="1" s="1"/>
  <c r="AE79" i="1"/>
  <c r="AE80" i="1" s="1"/>
  <c r="AD79" i="1"/>
  <c r="AF78" i="1" s="1"/>
  <c r="H80" i="1"/>
  <c r="G80" i="1" s="1"/>
  <c r="Z80" i="1" s="1"/>
  <c r="I80" i="1"/>
  <c r="J80" i="1"/>
  <c r="AA80" i="1" l="1"/>
  <c r="AO80" i="1"/>
  <c r="AB80" i="1"/>
  <c r="AC82" i="1"/>
  <c r="AN81" i="1" s="1"/>
  <c r="AD80" i="1"/>
  <c r="AF79" i="1" s="1"/>
  <c r="H81" i="1"/>
  <c r="G81" i="1" s="1"/>
  <c r="Z81" i="1" s="1"/>
  <c r="I81" i="1"/>
  <c r="J81" i="1"/>
  <c r="AA81" i="1" l="1"/>
  <c r="AB81" i="1"/>
  <c r="AO81" i="1"/>
  <c r="AC83" i="1"/>
  <c r="AN82" i="1" s="1"/>
  <c r="AD81" i="1"/>
  <c r="AF80" i="1" s="1"/>
  <c r="AE81" i="1"/>
  <c r="AE82" i="1" s="1"/>
  <c r="H82" i="1"/>
  <c r="G82" i="1" s="1"/>
  <c r="Z82" i="1" s="1"/>
  <c r="I82" i="1"/>
  <c r="J82" i="1"/>
  <c r="AA82" i="1" l="1"/>
  <c r="AO82" i="1"/>
  <c r="AB82" i="1"/>
  <c r="AC84" i="1"/>
  <c r="AN83" i="1" s="1"/>
  <c r="AD82" i="1"/>
  <c r="AF81" i="1" s="1"/>
  <c r="H83" i="1"/>
  <c r="G83" i="1" s="1"/>
  <c r="Z83" i="1" s="1"/>
  <c r="I83" i="1"/>
  <c r="J83" i="1"/>
  <c r="AA83" i="1" l="1"/>
  <c r="AB83" i="1"/>
  <c r="AO83" i="1"/>
  <c r="AC85" i="1"/>
  <c r="AN84" i="1" s="1"/>
  <c r="AD83" i="1"/>
  <c r="AF82" i="1" s="1"/>
  <c r="AE83" i="1"/>
  <c r="AE84" i="1" s="1"/>
  <c r="H84" i="1"/>
  <c r="G84" i="1" s="1"/>
  <c r="Z84" i="1" s="1"/>
  <c r="I84" i="1"/>
  <c r="J84" i="1"/>
  <c r="AA84" i="1" l="1"/>
  <c r="AO84" i="1"/>
  <c r="AB84" i="1"/>
  <c r="AC86" i="1"/>
  <c r="AN85" i="1" s="1"/>
  <c r="AD84" i="1"/>
  <c r="AF83" i="1" s="1"/>
  <c r="H85" i="1"/>
  <c r="G85" i="1" s="1"/>
  <c r="Z85" i="1" s="1"/>
  <c r="I85" i="1"/>
  <c r="J85" i="1"/>
  <c r="AO85" i="1" l="1"/>
  <c r="AA85" i="1"/>
  <c r="AB85" i="1"/>
  <c r="AC87" i="1"/>
  <c r="AN86" i="1" s="1"/>
  <c r="AD85" i="1"/>
  <c r="AF84" i="1" s="1"/>
  <c r="AE85" i="1"/>
  <c r="AE86" i="1" s="1"/>
  <c r="H86" i="1"/>
  <c r="G86" i="1" s="1"/>
  <c r="Z86" i="1" s="1"/>
  <c r="I86" i="1"/>
  <c r="J86" i="1"/>
  <c r="AO86" i="1" l="1"/>
  <c r="AA86" i="1"/>
  <c r="AC88" i="1"/>
  <c r="AN87" i="1" s="1"/>
  <c r="AD86" i="1"/>
  <c r="AF85" i="1" s="1"/>
  <c r="H87" i="1"/>
  <c r="G87" i="1" s="1"/>
  <c r="Z87" i="1" s="1"/>
  <c r="I87" i="1"/>
  <c r="J87" i="1"/>
  <c r="AA87" i="1" l="1"/>
  <c r="AB86" i="1"/>
  <c r="AB87" i="1" s="1"/>
  <c r="AO87" i="1"/>
  <c r="AO88" i="1" s="1"/>
  <c r="AC89" i="1"/>
  <c r="AN88" i="1" s="1"/>
  <c r="AE87" i="1"/>
  <c r="AE88" i="1" s="1"/>
  <c r="AD87" i="1"/>
  <c r="AF86" i="1" s="1"/>
  <c r="H88" i="1"/>
  <c r="G88" i="1" s="1"/>
  <c r="Z88" i="1" s="1"/>
  <c r="I88" i="1"/>
  <c r="J88" i="1"/>
  <c r="AA88" i="1" l="1"/>
  <c r="AC90" i="1"/>
  <c r="AN89" i="1" s="1"/>
  <c r="AD88" i="1"/>
  <c r="AF87" i="1" s="1"/>
  <c r="H89" i="1"/>
  <c r="G89" i="1" s="1"/>
  <c r="Z89" i="1" s="1"/>
  <c r="I89" i="1"/>
  <c r="J89" i="1"/>
  <c r="AA89" i="1" l="1"/>
  <c r="AB88" i="1"/>
  <c r="AB89" i="1" s="1"/>
  <c r="AO89" i="1"/>
  <c r="AC91" i="1"/>
  <c r="AN90" i="1" s="1"/>
  <c r="AN91" i="1" s="1"/>
  <c r="AE89" i="1"/>
  <c r="AE90" i="1" s="1"/>
  <c r="AD89" i="1"/>
  <c r="AF88" i="1" s="1"/>
  <c r="H90" i="1"/>
  <c r="G90" i="1" s="1"/>
  <c r="Z90" i="1" s="1"/>
  <c r="I90" i="1"/>
  <c r="J90" i="1"/>
  <c r="AA90" i="1" l="1"/>
  <c r="AO90" i="1"/>
  <c r="AB90" i="1"/>
  <c r="AC92" i="1"/>
  <c r="AD90" i="1"/>
  <c r="AF89" i="1" s="1"/>
  <c r="H91" i="1"/>
  <c r="G91" i="1" s="1"/>
  <c r="Z91" i="1" s="1"/>
  <c r="I91" i="1"/>
  <c r="J91" i="1"/>
  <c r="AA91" i="1" l="1"/>
  <c r="AB91" i="1"/>
  <c r="AO91" i="1"/>
  <c r="AO92" i="1" s="1"/>
  <c r="AC93" i="1"/>
  <c r="AN92" i="1" s="1"/>
  <c r="AE91" i="1"/>
  <c r="AE92" i="1" s="1"/>
  <c r="AD91" i="1"/>
  <c r="AF90" i="1" s="1"/>
  <c r="H92" i="1"/>
  <c r="G92" i="1" s="1"/>
  <c r="Z92" i="1" s="1"/>
  <c r="I92" i="1"/>
  <c r="J92" i="1"/>
  <c r="AA92" i="1" l="1"/>
  <c r="AB92" i="1"/>
  <c r="AC94" i="1"/>
  <c r="AN93" i="1" s="1"/>
  <c r="AD92" i="1"/>
  <c r="AF91" i="1" s="1"/>
  <c r="H93" i="1"/>
  <c r="G93" i="1" s="1"/>
  <c r="Z93" i="1" s="1"/>
  <c r="I93" i="1"/>
  <c r="J93" i="1"/>
  <c r="AA93" i="1" l="1"/>
  <c r="AB93" i="1"/>
  <c r="AO93" i="1"/>
  <c r="AC95" i="1"/>
  <c r="AN94" i="1" s="1"/>
  <c r="AD93" i="1"/>
  <c r="AF92" i="1" s="1"/>
  <c r="AE93" i="1"/>
  <c r="AE94" i="1" s="1"/>
  <c r="H94" i="1"/>
  <c r="G94" i="1" s="1"/>
  <c r="Z94" i="1" s="1"/>
  <c r="I94" i="1"/>
  <c r="AA94" i="1" s="1"/>
  <c r="J94" i="1"/>
  <c r="AO94" i="1" l="1"/>
  <c r="AB94" i="1"/>
  <c r="AC96" i="1"/>
  <c r="AN95" i="1" s="1"/>
  <c r="AD94" i="1"/>
  <c r="AF93" i="1" s="1"/>
  <c r="H95" i="1"/>
  <c r="G95" i="1" s="1"/>
  <c r="Z95" i="1" s="1"/>
  <c r="I95" i="1"/>
  <c r="AA95" i="1" s="1"/>
  <c r="J95" i="1"/>
  <c r="AB95" i="1" l="1"/>
  <c r="AO95" i="1"/>
  <c r="AC97" i="1"/>
  <c r="AN96" i="1" s="1"/>
  <c r="AE95" i="1"/>
  <c r="AE96" i="1" s="1"/>
  <c r="AD95" i="1"/>
  <c r="AF94" i="1" s="1"/>
  <c r="H96" i="1"/>
  <c r="G96" i="1" s="1"/>
  <c r="Z96" i="1" s="1"/>
  <c r="I96" i="1"/>
  <c r="J96" i="1"/>
  <c r="AA96" i="1" l="1"/>
  <c r="AO96" i="1"/>
  <c r="AB96" i="1"/>
  <c r="AC98" i="1"/>
  <c r="AN97" i="1" s="1"/>
  <c r="AD96" i="1"/>
  <c r="AF95" i="1" s="1"/>
  <c r="H97" i="1"/>
  <c r="G97" i="1" s="1"/>
  <c r="Z97" i="1" s="1"/>
  <c r="I97" i="1"/>
  <c r="J97" i="1"/>
  <c r="AA97" i="1" l="1"/>
  <c r="AB97" i="1"/>
  <c r="AO97" i="1"/>
  <c r="AC99" i="1"/>
  <c r="AN98" i="1" s="1"/>
  <c r="AN99" i="1" s="1"/>
  <c r="AD97" i="1"/>
  <c r="AF96" i="1" s="1"/>
  <c r="AE97" i="1"/>
  <c r="AE98" i="1" s="1"/>
  <c r="H98" i="1"/>
  <c r="G98" i="1" s="1"/>
  <c r="Z98" i="1" s="1"/>
  <c r="I98" i="1"/>
  <c r="AA98" i="1" s="1"/>
  <c r="J98" i="1"/>
  <c r="AO98" i="1" l="1"/>
  <c r="AB98" i="1"/>
  <c r="AC100" i="1"/>
  <c r="AD98" i="1"/>
  <c r="AF97" i="1" s="1"/>
  <c r="H99" i="1"/>
  <c r="G99" i="1" s="1"/>
  <c r="Z99" i="1" s="1"/>
  <c r="I99" i="1"/>
  <c r="AA99" i="1" s="1"/>
  <c r="J99" i="1"/>
  <c r="AB99" i="1" l="1"/>
  <c r="AO99" i="1"/>
  <c r="AC101" i="1"/>
  <c r="AN100" i="1" s="1"/>
  <c r="AD99" i="1"/>
  <c r="AF98" i="1" s="1"/>
  <c r="AE99" i="1"/>
  <c r="H100" i="1"/>
  <c r="G100" i="1" s="1"/>
  <c r="Z100" i="1" s="1"/>
  <c r="I100" i="1"/>
  <c r="J100" i="1"/>
  <c r="AA100" i="1" l="1"/>
  <c r="AO100" i="1"/>
  <c r="AB100" i="1"/>
  <c r="AC102" i="1"/>
  <c r="AN101" i="1" s="1"/>
  <c r="AE100" i="1"/>
  <c r="AE101" i="1" s="1"/>
  <c r="AD100" i="1"/>
  <c r="AF99" i="1" s="1"/>
  <c r="H101" i="1"/>
  <c r="G101" i="1" s="1"/>
  <c r="Z101" i="1" s="1"/>
  <c r="I101" i="1"/>
  <c r="J101" i="1"/>
  <c r="AA101" i="1" l="1"/>
  <c r="AB101" i="1"/>
  <c r="AO101" i="1"/>
  <c r="AC103" i="1"/>
  <c r="AN102" i="1" s="1"/>
  <c r="AD101" i="1"/>
  <c r="AF100" i="1" s="1"/>
  <c r="H102" i="1"/>
  <c r="G102" i="1" s="1"/>
  <c r="Z102" i="1" s="1"/>
  <c r="I102" i="1"/>
  <c r="J102" i="1"/>
  <c r="AA102" i="1" l="1"/>
  <c r="AO102" i="1"/>
  <c r="AB102" i="1"/>
  <c r="AC104" i="1"/>
  <c r="AN103" i="1" s="1"/>
  <c r="AD102" i="1"/>
  <c r="AF101" i="1" s="1"/>
  <c r="AE102" i="1"/>
  <c r="AE103" i="1" s="1"/>
  <c r="H103" i="1"/>
  <c r="G103" i="1" s="1"/>
  <c r="Z103" i="1" s="1"/>
  <c r="I103" i="1"/>
  <c r="J103" i="1"/>
  <c r="AA103" i="1" l="1"/>
  <c r="AB103" i="1"/>
  <c r="AO103" i="1"/>
  <c r="AC105" i="1"/>
  <c r="AN104" i="1" s="1"/>
  <c r="AD103" i="1"/>
  <c r="AF102" i="1" s="1"/>
  <c r="H104" i="1"/>
  <c r="G104" i="1" s="1"/>
  <c r="Z104" i="1" s="1"/>
  <c r="I104" i="1"/>
  <c r="AA104" i="1" s="1"/>
  <c r="J104" i="1"/>
  <c r="AO104" i="1" l="1"/>
  <c r="AB104" i="1"/>
  <c r="AC106" i="1"/>
  <c r="AN105" i="1" s="1"/>
  <c r="AD104" i="1"/>
  <c r="AF103" i="1" s="1"/>
  <c r="AE104" i="1"/>
  <c r="AE105" i="1" s="1"/>
  <c r="H105" i="1"/>
  <c r="G105" i="1" s="1"/>
  <c r="Z105" i="1" s="1"/>
  <c r="I105" i="1"/>
  <c r="J105" i="1"/>
  <c r="AO105" i="1" l="1"/>
  <c r="AA105" i="1"/>
  <c r="AB105" i="1"/>
  <c r="AC107" i="1"/>
  <c r="AN106" i="1" s="1"/>
  <c r="AD105" i="1"/>
  <c r="AF104" i="1" s="1"/>
  <c r="H106" i="1"/>
  <c r="G106" i="1" s="1"/>
  <c r="Z106" i="1" s="1"/>
  <c r="I106" i="1"/>
  <c r="J106" i="1"/>
  <c r="AO106" i="1" l="1"/>
  <c r="AA106" i="1"/>
  <c r="AC108" i="1"/>
  <c r="AN107" i="1" s="1"/>
  <c r="AE106" i="1"/>
  <c r="AE107" i="1" s="1"/>
  <c r="AD106" i="1"/>
  <c r="AF105" i="1" s="1"/>
  <c r="H107" i="1"/>
  <c r="G107" i="1" s="1"/>
  <c r="Z107" i="1" s="1"/>
  <c r="I107" i="1"/>
  <c r="J107" i="1"/>
  <c r="AA107" i="1" l="1"/>
  <c r="AB106" i="1"/>
  <c r="AB107" i="1" s="1"/>
  <c r="AO107" i="1"/>
  <c r="AC109" i="1"/>
  <c r="AN108" i="1" s="1"/>
  <c r="AD107" i="1"/>
  <c r="AF106" i="1" s="1"/>
  <c r="H108" i="1"/>
  <c r="G108" i="1" s="1"/>
  <c r="Z108" i="1" s="1"/>
  <c r="I108" i="1"/>
  <c r="J108" i="1"/>
  <c r="AO108" i="1" l="1"/>
  <c r="AA108" i="1"/>
  <c r="AC110" i="1"/>
  <c r="AN109" i="1" s="1"/>
  <c r="AD108" i="1"/>
  <c r="AF107" i="1" s="1"/>
  <c r="AE108" i="1"/>
  <c r="AE109" i="1" s="1"/>
  <c r="H109" i="1"/>
  <c r="G109" i="1" s="1"/>
  <c r="Z109" i="1" s="1"/>
  <c r="I109" i="1"/>
  <c r="J109" i="1"/>
  <c r="AA109" i="1" l="1"/>
  <c r="AB108" i="1"/>
  <c r="AB109" i="1" s="1"/>
  <c r="AO109" i="1"/>
  <c r="AC111" i="1"/>
  <c r="AN110" i="1" s="1"/>
  <c r="AD109" i="1"/>
  <c r="AF108" i="1" s="1"/>
  <c r="H110" i="1"/>
  <c r="G110" i="1" s="1"/>
  <c r="Z110" i="1" s="1"/>
  <c r="I110" i="1"/>
  <c r="J110" i="1"/>
  <c r="AO110" i="1" l="1"/>
  <c r="AA110" i="1"/>
  <c r="AC112" i="1"/>
  <c r="AN111" i="1" s="1"/>
  <c r="AD110" i="1"/>
  <c r="AF109" i="1" s="1"/>
  <c r="AE110" i="1"/>
  <c r="AE111" i="1" s="1"/>
  <c r="H111" i="1"/>
  <c r="G111" i="1" s="1"/>
  <c r="Z111" i="1" s="1"/>
  <c r="I111" i="1"/>
  <c r="J111" i="1"/>
  <c r="AA111" i="1" l="1"/>
  <c r="AB110" i="1"/>
  <c r="AB111" i="1" s="1"/>
  <c r="AO111" i="1"/>
  <c r="AC113" i="1"/>
  <c r="AN112" i="1" s="1"/>
  <c r="AN113" i="1" s="1"/>
  <c r="AD111" i="1"/>
  <c r="AF110" i="1" s="1"/>
  <c r="H112" i="1"/>
  <c r="G112" i="1" s="1"/>
  <c r="Z112" i="1" s="1"/>
  <c r="I112" i="1"/>
  <c r="AA112" i="1" s="1"/>
  <c r="J112" i="1"/>
  <c r="AO112" i="1" l="1"/>
  <c r="AB112" i="1"/>
  <c r="AC114" i="1"/>
  <c r="AD112" i="1"/>
  <c r="AF111" i="1" s="1"/>
  <c r="AE112" i="1"/>
  <c r="AE113" i="1" s="1"/>
  <c r="H113" i="1"/>
  <c r="G113" i="1" s="1"/>
  <c r="Z113" i="1" s="1"/>
  <c r="I113" i="1"/>
  <c r="AA113" i="1" s="1"/>
  <c r="J113" i="1"/>
  <c r="AB113" i="1" l="1"/>
  <c r="AO113" i="1"/>
  <c r="AC115" i="1"/>
  <c r="AN114" i="1" s="1"/>
  <c r="AD113" i="1"/>
  <c r="AF112" i="1" s="1"/>
  <c r="H114" i="1"/>
  <c r="G114" i="1" s="1"/>
  <c r="Z114" i="1" s="1"/>
  <c r="I114" i="1"/>
  <c r="J114" i="1"/>
  <c r="AA114" i="1" l="1"/>
  <c r="AO114" i="1"/>
  <c r="AB114" i="1"/>
  <c r="AC116" i="1"/>
  <c r="AN115" i="1" s="1"/>
  <c r="AD114" i="1"/>
  <c r="AF113" i="1" s="1"/>
  <c r="AE114" i="1"/>
  <c r="AE115" i="1" s="1"/>
  <c r="H115" i="1"/>
  <c r="G115" i="1" s="1"/>
  <c r="Z115" i="1" s="1"/>
  <c r="I115" i="1"/>
  <c r="J115" i="1"/>
  <c r="AA115" i="1" l="1"/>
  <c r="AO115" i="1"/>
  <c r="AB115" i="1"/>
  <c r="AC117" i="1"/>
  <c r="AN116" i="1" s="1"/>
  <c r="AD115" i="1"/>
  <c r="AF114" i="1" s="1"/>
  <c r="H116" i="1"/>
  <c r="G116" i="1" s="1"/>
  <c r="Z116" i="1" s="1"/>
  <c r="I116" i="1"/>
  <c r="J116" i="1"/>
  <c r="AA116" i="1" l="1"/>
  <c r="AO116" i="1"/>
  <c r="AB116" i="1"/>
  <c r="AC118" i="1"/>
  <c r="AN117" i="1" s="1"/>
  <c r="AD116" i="1"/>
  <c r="AF115" i="1" s="1"/>
  <c r="AE116" i="1"/>
  <c r="AE117" i="1" s="1"/>
  <c r="H117" i="1"/>
  <c r="G117" i="1" s="1"/>
  <c r="Z117" i="1" s="1"/>
  <c r="I117" i="1"/>
  <c r="J117" i="1"/>
  <c r="AA117" i="1" l="1"/>
  <c r="AB117" i="1"/>
  <c r="AO117" i="1"/>
  <c r="AC119" i="1"/>
  <c r="AN118" i="1" s="1"/>
  <c r="AD117" i="1"/>
  <c r="AF116" i="1" s="1"/>
  <c r="H118" i="1"/>
  <c r="G118" i="1" s="1"/>
  <c r="Z118" i="1" s="1"/>
  <c r="I118" i="1"/>
  <c r="J118" i="1"/>
  <c r="AA118" i="1" l="1"/>
  <c r="AO118" i="1"/>
  <c r="AB118" i="1"/>
  <c r="AC120" i="1"/>
  <c r="AN119" i="1" s="1"/>
  <c r="AE118" i="1"/>
  <c r="AE119" i="1" s="1"/>
  <c r="AD118" i="1"/>
  <c r="AF117" i="1" s="1"/>
  <c r="H119" i="1"/>
  <c r="G119" i="1" s="1"/>
  <c r="Z119" i="1" s="1"/>
  <c r="I119" i="1"/>
  <c r="J119" i="1"/>
  <c r="AA119" i="1" l="1"/>
  <c r="AB119" i="1"/>
  <c r="AO119" i="1"/>
  <c r="AC121" i="1"/>
  <c r="AN120" i="1" s="1"/>
  <c r="AD119" i="1"/>
  <c r="AF118" i="1" s="1"/>
  <c r="H120" i="1"/>
  <c r="G120" i="1" s="1"/>
  <c r="Z120" i="1" s="1"/>
  <c r="I120" i="1"/>
  <c r="J120" i="1"/>
  <c r="AO120" i="1" l="1"/>
  <c r="AA120" i="1"/>
  <c r="AB120" i="1"/>
  <c r="AC122" i="1"/>
  <c r="AN121" i="1" s="1"/>
  <c r="AE120" i="1"/>
  <c r="AE121" i="1" s="1"/>
  <c r="AD120" i="1"/>
  <c r="AF119" i="1" s="1"/>
  <c r="H121" i="1"/>
  <c r="G121" i="1" s="1"/>
  <c r="Z121" i="1" s="1"/>
  <c r="I121" i="1"/>
  <c r="J121" i="1"/>
  <c r="AO121" i="1" l="1"/>
  <c r="AA121" i="1"/>
  <c r="AC123" i="1"/>
  <c r="AN122" i="1" s="1"/>
  <c r="AD121" i="1"/>
  <c r="AF120" i="1" s="1"/>
  <c r="H122" i="1"/>
  <c r="G122" i="1" s="1"/>
  <c r="Z122" i="1" s="1"/>
  <c r="I122" i="1"/>
  <c r="J122" i="1"/>
  <c r="AA122" i="1" l="1"/>
  <c r="AO122" i="1"/>
  <c r="AB121" i="1"/>
  <c r="AB122" i="1" s="1"/>
  <c r="AC124" i="1"/>
  <c r="AN123" i="1" s="1"/>
  <c r="AE122" i="1"/>
  <c r="AE123" i="1" s="1"/>
  <c r="AD122" i="1"/>
  <c r="AF121" i="1" s="1"/>
  <c r="H123" i="1"/>
  <c r="G123" i="1" s="1"/>
  <c r="Z123" i="1" s="1"/>
  <c r="I123" i="1"/>
  <c r="J123" i="1"/>
  <c r="AA123" i="1" l="1"/>
  <c r="AB123" i="1"/>
  <c r="AO123" i="1"/>
  <c r="AC125" i="1"/>
  <c r="AN124" i="1" s="1"/>
  <c r="AD123" i="1"/>
  <c r="AF122" i="1" s="1"/>
  <c r="H124" i="1"/>
  <c r="G124" i="1" s="1"/>
  <c r="Z124" i="1" s="1"/>
  <c r="I124" i="1"/>
  <c r="J124" i="1"/>
  <c r="AO124" i="1" l="1"/>
  <c r="AA124" i="1"/>
  <c r="AB124" i="1"/>
  <c r="AC126" i="1"/>
  <c r="AN125" i="1" s="1"/>
  <c r="AE124" i="1"/>
  <c r="AE125" i="1" s="1"/>
  <c r="AD124" i="1"/>
  <c r="AF123" i="1" s="1"/>
  <c r="H125" i="1"/>
  <c r="G125" i="1" s="1"/>
  <c r="Z125" i="1" s="1"/>
  <c r="I125" i="1"/>
  <c r="J125" i="1"/>
  <c r="AO125" i="1" l="1"/>
  <c r="AA125" i="1"/>
  <c r="AC127" i="1"/>
  <c r="AN126" i="1" s="1"/>
  <c r="AD125" i="1"/>
  <c r="AF124" i="1" s="1"/>
  <c r="H126" i="1"/>
  <c r="G126" i="1" s="1"/>
  <c r="Z126" i="1" s="1"/>
  <c r="I126" i="1"/>
  <c r="J126" i="1"/>
  <c r="AA126" i="1" l="1"/>
  <c r="AO126" i="1"/>
  <c r="AB125" i="1"/>
  <c r="AB126" i="1" s="1"/>
  <c r="AC128" i="1"/>
  <c r="AN127" i="1" s="1"/>
  <c r="AD126" i="1"/>
  <c r="AF125" i="1" s="1"/>
  <c r="AE126" i="1"/>
  <c r="AE127" i="1" s="1"/>
  <c r="H127" i="1"/>
  <c r="G127" i="1" s="1"/>
  <c r="Z127" i="1" s="1"/>
  <c r="I127" i="1"/>
  <c r="J127" i="1"/>
  <c r="AO127" i="1" l="1"/>
  <c r="AA127" i="1"/>
  <c r="AB127" i="1"/>
  <c r="AC129" i="1"/>
  <c r="AN128" i="1" s="1"/>
  <c r="AD127" i="1"/>
  <c r="AF126" i="1" s="1"/>
  <c r="H128" i="1"/>
  <c r="G128" i="1" s="1"/>
  <c r="Z128" i="1" s="1"/>
  <c r="I128" i="1"/>
  <c r="J128" i="1"/>
  <c r="AO128" i="1" l="1"/>
  <c r="AA128" i="1"/>
  <c r="AC130" i="1"/>
  <c r="AN129" i="1" s="1"/>
  <c r="AD128" i="1"/>
  <c r="AF127" i="1" s="1"/>
  <c r="AE128" i="1"/>
  <c r="H129" i="1"/>
  <c r="G129" i="1" s="1"/>
  <c r="Z129" i="1" s="1"/>
  <c r="I129" i="1"/>
  <c r="J129" i="1"/>
  <c r="AA129" i="1" l="1"/>
  <c r="AB128" i="1"/>
  <c r="AB129" i="1" s="1"/>
  <c r="AO129" i="1"/>
  <c r="AO130" i="1" s="1"/>
  <c r="AC131" i="1"/>
  <c r="AN130" i="1" s="1"/>
  <c r="AE129" i="1"/>
  <c r="AE130" i="1" s="1"/>
  <c r="AD129" i="1"/>
  <c r="AF128" i="1" s="1"/>
  <c r="H130" i="1"/>
  <c r="G130" i="1" s="1"/>
  <c r="Z130" i="1" s="1"/>
  <c r="I130" i="1"/>
  <c r="J130" i="1"/>
  <c r="AA130" i="1" l="1"/>
  <c r="AC132" i="1"/>
  <c r="AN131" i="1" s="1"/>
  <c r="AD130" i="1"/>
  <c r="AF129" i="1" s="1"/>
  <c r="H131" i="1"/>
  <c r="G131" i="1" s="1"/>
  <c r="Z131" i="1" s="1"/>
  <c r="I131" i="1"/>
  <c r="J131" i="1"/>
  <c r="AA131" i="1" l="1"/>
  <c r="AB130" i="1"/>
  <c r="AB131" i="1" s="1"/>
  <c r="AO131" i="1"/>
  <c r="AC133" i="1"/>
  <c r="AN132" i="1" s="1"/>
  <c r="AD131" i="1"/>
  <c r="AF130" i="1" s="1"/>
  <c r="AE131" i="1"/>
  <c r="H132" i="1"/>
  <c r="G132" i="1" s="1"/>
  <c r="Z132" i="1" s="1"/>
  <c r="I132" i="1"/>
  <c r="J132" i="1"/>
  <c r="AO132" i="1" l="1"/>
  <c r="AA132" i="1"/>
  <c r="AB132" i="1" s="1"/>
  <c r="AC134" i="1"/>
  <c r="AN133" i="1" s="1"/>
  <c r="AE132" i="1"/>
  <c r="AE133" i="1" s="1"/>
  <c r="AD132" i="1"/>
  <c r="AF131" i="1" s="1"/>
  <c r="H133" i="1"/>
  <c r="G133" i="1" s="1"/>
  <c r="Z133" i="1" s="1"/>
  <c r="I133" i="1"/>
  <c r="J133" i="1"/>
  <c r="AA133" i="1" l="1"/>
  <c r="AB133" i="1" s="1"/>
  <c r="AO133" i="1"/>
  <c r="AC135" i="1"/>
  <c r="AN134" i="1" s="1"/>
  <c r="AD133" i="1"/>
  <c r="AF132" i="1" s="1"/>
  <c r="H134" i="1"/>
  <c r="G134" i="1" s="1"/>
  <c r="Z134" i="1" s="1"/>
  <c r="I134" i="1"/>
  <c r="J134" i="1"/>
  <c r="AA134" i="1" l="1"/>
  <c r="AB134" i="1" s="1"/>
  <c r="AO134" i="1"/>
  <c r="AC136" i="1"/>
  <c r="AN135" i="1" s="1"/>
  <c r="AD134" i="1"/>
  <c r="AF133" i="1" s="1"/>
  <c r="AE134" i="1"/>
  <c r="H135" i="1"/>
  <c r="G135" i="1" s="1"/>
  <c r="Z135" i="1" s="1"/>
  <c r="I135" i="1"/>
  <c r="J135" i="1"/>
  <c r="AO135" i="1" l="1"/>
  <c r="AA135" i="1"/>
  <c r="AC137" i="1"/>
  <c r="AN136" i="1" s="1"/>
  <c r="AE135" i="1"/>
  <c r="AE136" i="1" s="1"/>
  <c r="AD135" i="1"/>
  <c r="AF134" i="1" s="1"/>
  <c r="H136" i="1"/>
  <c r="G136" i="1" s="1"/>
  <c r="Z136" i="1" s="1"/>
  <c r="I136" i="1"/>
  <c r="J136" i="1"/>
  <c r="AO136" i="1" l="1"/>
  <c r="AA136" i="1"/>
  <c r="AB135" i="1"/>
  <c r="AB136" i="1" s="1"/>
  <c r="AC138" i="1"/>
  <c r="AN137" i="1" s="1"/>
  <c r="AD136" i="1"/>
  <c r="AF135" i="1" s="1"/>
  <c r="H137" i="1"/>
  <c r="G137" i="1" s="1"/>
  <c r="Z137" i="1" s="1"/>
  <c r="I137" i="1"/>
  <c r="J137" i="1"/>
  <c r="AA137" i="1" l="1"/>
  <c r="AB137" i="1" s="1"/>
  <c r="AO137" i="1"/>
  <c r="AC139" i="1"/>
  <c r="AN138" i="1" s="1"/>
  <c r="AD137" i="1"/>
  <c r="AF136" i="1" s="1"/>
  <c r="AE137" i="1"/>
  <c r="AE138" i="1" s="1"/>
  <c r="H138" i="1"/>
  <c r="G138" i="1" s="1"/>
  <c r="Z138" i="1" s="1"/>
  <c r="I138" i="1"/>
  <c r="J138" i="1"/>
  <c r="AO138" i="1" l="1"/>
  <c r="AA138" i="1"/>
  <c r="AC140" i="1"/>
  <c r="AN139" i="1" s="1"/>
  <c r="AD138" i="1"/>
  <c r="AF137" i="1" s="1"/>
  <c r="H139" i="1"/>
  <c r="G139" i="1" s="1"/>
  <c r="Z139" i="1" s="1"/>
  <c r="I139" i="1"/>
  <c r="J139" i="1"/>
  <c r="AO139" i="1" l="1"/>
  <c r="AA139" i="1"/>
  <c r="AB138" i="1"/>
  <c r="AB139" i="1" s="1"/>
  <c r="AC141" i="1"/>
  <c r="AN140" i="1" s="1"/>
  <c r="AE139" i="1"/>
  <c r="AE140" i="1" s="1"/>
  <c r="AD139" i="1"/>
  <c r="AF138" i="1" s="1"/>
  <c r="H140" i="1"/>
  <c r="G140" i="1" s="1"/>
  <c r="Z140" i="1" s="1"/>
  <c r="I140" i="1"/>
  <c r="J140" i="1"/>
  <c r="AA140" i="1" l="1"/>
  <c r="AB140" i="1" s="1"/>
  <c r="AO140" i="1"/>
  <c r="AC142" i="1"/>
  <c r="AN141" i="1" s="1"/>
  <c r="AN142" i="1" s="1"/>
  <c r="AD140" i="1"/>
  <c r="AF139" i="1" s="1"/>
  <c r="H141" i="1"/>
  <c r="G141" i="1" s="1"/>
  <c r="Z141" i="1" s="1"/>
  <c r="I141" i="1"/>
  <c r="J141" i="1"/>
  <c r="AA141" i="1" l="1"/>
  <c r="AB141" i="1"/>
  <c r="AO141" i="1"/>
  <c r="AC143" i="1"/>
  <c r="AD141" i="1"/>
  <c r="AF140" i="1" s="1"/>
  <c r="AE141" i="1"/>
  <c r="AE142" i="1" s="1"/>
  <c r="H142" i="1"/>
  <c r="G142" i="1" s="1"/>
  <c r="Z142" i="1" s="1"/>
  <c r="I142" i="1"/>
  <c r="J142" i="1"/>
  <c r="AA142" i="1" l="1"/>
  <c r="AB142" i="1"/>
  <c r="AO142" i="1"/>
  <c r="AC144" i="1"/>
  <c r="AN143" i="1" s="1"/>
  <c r="AD142" i="1"/>
  <c r="AF141" i="1" s="1"/>
  <c r="H143" i="1"/>
  <c r="G143" i="1" s="1"/>
  <c r="Z143" i="1" s="1"/>
  <c r="I143" i="1"/>
  <c r="J143" i="1"/>
  <c r="AA143" i="1" l="1"/>
  <c r="AB143" i="1"/>
  <c r="AO143" i="1"/>
  <c r="AC145" i="1"/>
  <c r="AN144" i="1" s="1"/>
  <c r="AE143" i="1"/>
  <c r="AE144" i="1" s="1"/>
  <c r="AD143" i="1"/>
  <c r="AF142" i="1" s="1"/>
  <c r="H144" i="1"/>
  <c r="G144" i="1" s="1"/>
  <c r="Z144" i="1" s="1"/>
  <c r="I144" i="1"/>
  <c r="J144" i="1"/>
  <c r="AA144" i="1" l="1"/>
  <c r="AO144" i="1"/>
  <c r="AB144" i="1"/>
  <c r="AC146" i="1"/>
  <c r="AN145" i="1" s="1"/>
  <c r="AD144" i="1"/>
  <c r="AF143" i="1" s="1"/>
  <c r="H145" i="1"/>
  <c r="G145" i="1" s="1"/>
  <c r="Z145" i="1" s="1"/>
  <c r="I145" i="1"/>
  <c r="J145" i="1"/>
  <c r="AA145" i="1" l="1"/>
  <c r="AO145" i="1"/>
  <c r="AB145" i="1"/>
  <c r="AC147" i="1"/>
  <c r="AN146" i="1" s="1"/>
  <c r="AD145" i="1"/>
  <c r="AF144" i="1" s="1"/>
  <c r="AE145" i="1"/>
  <c r="AE146" i="1" s="1"/>
  <c r="H146" i="1"/>
  <c r="G146" i="1" s="1"/>
  <c r="Z146" i="1" s="1"/>
  <c r="I146" i="1"/>
  <c r="J146" i="1"/>
  <c r="AA146" i="1" l="1"/>
  <c r="AO146" i="1"/>
  <c r="AB146" i="1"/>
  <c r="AC148" i="1"/>
  <c r="AN147" i="1" s="1"/>
  <c r="AD146" i="1"/>
  <c r="AF145" i="1" s="1"/>
  <c r="H147" i="1"/>
  <c r="G147" i="1" s="1"/>
  <c r="Z147" i="1" s="1"/>
  <c r="I147" i="1"/>
  <c r="J147" i="1"/>
  <c r="AA147" i="1" l="1"/>
  <c r="AB147" i="1"/>
  <c r="AO147" i="1"/>
  <c r="AO148" i="1" s="1"/>
  <c r="AC149" i="1"/>
  <c r="AN148" i="1" s="1"/>
  <c r="AE147" i="1"/>
  <c r="AE148" i="1" s="1"/>
  <c r="AD147" i="1"/>
  <c r="AF146" i="1" s="1"/>
  <c r="H148" i="1"/>
  <c r="G148" i="1" s="1"/>
  <c r="Z148" i="1" s="1"/>
  <c r="I148" i="1"/>
  <c r="J148" i="1"/>
  <c r="AA148" i="1" l="1"/>
  <c r="AB148" i="1"/>
  <c r="AC150" i="1"/>
  <c r="AN149" i="1" s="1"/>
  <c r="AD148" i="1"/>
  <c r="AF147" i="1" s="1"/>
  <c r="H149" i="1"/>
  <c r="G149" i="1" s="1"/>
  <c r="Z149" i="1" s="1"/>
  <c r="I149" i="1"/>
  <c r="J149" i="1"/>
  <c r="AA149" i="1" l="1"/>
  <c r="AB149" i="1"/>
  <c r="AO149" i="1"/>
  <c r="AC151" i="1"/>
  <c r="AN150" i="1" s="1"/>
  <c r="AD149" i="1"/>
  <c r="AF148" i="1" s="1"/>
  <c r="AE149" i="1"/>
  <c r="AE150" i="1" s="1"/>
  <c r="H150" i="1"/>
  <c r="G150" i="1" s="1"/>
  <c r="Z150" i="1" s="1"/>
  <c r="I150" i="1"/>
  <c r="J150" i="1"/>
  <c r="AA150" i="1" l="1"/>
  <c r="AO150" i="1"/>
  <c r="AB150" i="1"/>
  <c r="AC152" i="1"/>
  <c r="AN151" i="1" s="1"/>
  <c r="AD150" i="1"/>
  <c r="AF149" i="1" s="1"/>
  <c r="H151" i="1"/>
  <c r="G151" i="1" s="1"/>
  <c r="Z151" i="1" s="1"/>
  <c r="I151" i="1"/>
  <c r="J151" i="1"/>
  <c r="AA151" i="1" l="1"/>
  <c r="AB151" i="1"/>
  <c r="AO151" i="1"/>
  <c r="AC153" i="1"/>
  <c r="AN152" i="1" s="1"/>
  <c r="AD151" i="1"/>
  <c r="AF150" i="1" s="1"/>
  <c r="AE151" i="1"/>
  <c r="AE152" i="1" s="1"/>
  <c r="H152" i="1"/>
  <c r="G152" i="1" s="1"/>
  <c r="Z152" i="1" s="1"/>
  <c r="I152" i="1"/>
  <c r="AA152" i="1" s="1"/>
  <c r="J152" i="1"/>
  <c r="AO152" i="1" l="1"/>
  <c r="AB152" i="1"/>
  <c r="AC154" i="1"/>
  <c r="AN153" i="1" s="1"/>
  <c r="AD152" i="1"/>
  <c r="AF151" i="1" s="1"/>
  <c r="H153" i="1"/>
  <c r="G153" i="1" s="1"/>
  <c r="Z153" i="1" s="1"/>
  <c r="I153" i="1"/>
  <c r="AA153" i="1" s="1"/>
  <c r="J153" i="1"/>
  <c r="AB153" i="1" l="1"/>
  <c r="AO153" i="1"/>
  <c r="AC155" i="1"/>
  <c r="AN154" i="1" s="1"/>
  <c r="AE153" i="1"/>
  <c r="AE154" i="1" s="1"/>
  <c r="AD153" i="1"/>
  <c r="AF152" i="1" s="1"/>
  <c r="H154" i="1"/>
  <c r="G154" i="1" s="1"/>
  <c r="Z154" i="1" s="1"/>
  <c r="I154" i="1"/>
  <c r="J154" i="1"/>
  <c r="AA154" i="1" l="1"/>
  <c r="AO154" i="1"/>
  <c r="AB154" i="1"/>
  <c r="AC156" i="1"/>
  <c r="AN155" i="1" s="1"/>
  <c r="AD154" i="1"/>
  <c r="AF153" i="1" s="1"/>
  <c r="H155" i="1"/>
  <c r="G155" i="1" s="1"/>
  <c r="Z155" i="1" s="1"/>
  <c r="I155" i="1"/>
  <c r="J155" i="1"/>
  <c r="AA155" i="1" l="1"/>
  <c r="AB155" i="1"/>
  <c r="AO155" i="1"/>
  <c r="AC157" i="1"/>
  <c r="AN156" i="1" s="1"/>
  <c r="AD155" i="1"/>
  <c r="AF154" i="1" s="1"/>
  <c r="AE155" i="1"/>
  <c r="AE156" i="1" s="1"/>
  <c r="H156" i="1"/>
  <c r="G156" i="1" s="1"/>
  <c r="Z156" i="1" s="1"/>
  <c r="I156" i="1"/>
  <c r="AA156" i="1" s="1"/>
  <c r="J156" i="1"/>
  <c r="AO156" i="1" l="1"/>
  <c r="AB156" i="1"/>
  <c r="AC158" i="1"/>
  <c r="AN157" i="1" s="1"/>
  <c r="AD156" i="1"/>
  <c r="AF155" i="1" s="1"/>
  <c r="H157" i="1"/>
  <c r="G157" i="1" s="1"/>
  <c r="Z157" i="1" s="1"/>
  <c r="I157" i="1"/>
  <c r="AA157" i="1" s="1"/>
  <c r="J157" i="1"/>
  <c r="AB157" i="1" l="1"/>
  <c r="AO157" i="1"/>
  <c r="AC159" i="1"/>
  <c r="AN158" i="1" s="1"/>
  <c r="AN159" i="1" s="1"/>
  <c r="AD157" i="1"/>
  <c r="AF156" i="1" s="1"/>
  <c r="AE157" i="1"/>
  <c r="AE158" i="1" s="1"/>
  <c r="H158" i="1"/>
  <c r="G158" i="1" s="1"/>
  <c r="Z158" i="1" s="1"/>
  <c r="I158" i="1"/>
  <c r="AA158" i="1" s="1"/>
  <c r="J158" i="1"/>
  <c r="AO158" i="1" l="1"/>
  <c r="AB158" i="1"/>
  <c r="AC160" i="1"/>
  <c r="AD158" i="1"/>
  <c r="AF157" i="1" s="1"/>
  <c r="H159" i="1"/>
  <c r="G159" i="1" s="1"/>
  <c r="Z159" i="1" s="1"/>
  <c r="I159" i="1"/>
  <c r="AA159" i="1" s="1"/>
  <c r="J159" i="1"/>
  <c r="AB159" i="1" l="1"/>
  <c r="AO159" i="1"/>
  <c r="AC161" i="1"/>
  <c r="AN160" i="1" s="1"/>
  <c r="AD159" i="1"/>
  <c r="AF158" i="1" s="1"/>
  <c r="AE159" i="1"/>
  <c r="AE160" i="1" s="1"/>
  <c r="H160" i="1"/>
  <c r="G160" i="1" s="1"/>
  <c r="Z160" i="1" s="1"/>
  <c r="I160" i="1"/>
  <c r="J160" i="1"/>
  <c r="AA160" i="1" l="1"/>
  <c r="AO160" i="1"/>
  <c r="AB160" i="1"/>
  <c r="AC162" i="1"/>
  <c r="AN161" i="1" s="1"/>
  <c r="AD160" i="1"/>
  <c r="AF159" i="1" s="1"/>
  <c r="H161" i="1"/>
  <c r="G161" i="1" s="1"/>
  <c r="Z161" i="1" s="1"/>
  <c r="I161" i="1"/>
  <c r="J161" i="1"/>
  <c r="AA161" i="1" l="1"/>
  <c r="AO161" i="1"/>
  <c r="AB161" i="1"/>
  <c r="AC163" i="1"/>
  <c r="AN162" i="1" s="1"/>
  <c r="AD161" i="1"/>
  <c r="AF160" i="1" s="1"/>
  <c r="AE161" i="1"/>
  <c r="AE162" i="1" s="1"/>
  <c r="H162" i="1"/>
  <c r="G162" i="1" s="1"/>
  <c r="Z162" i="1" s="1"/>
  <c r="I162" i="1"/>
  <c r="J162" i="1"/>
  <c r="AA162" i="1" l="1"/>
  <c r="AO162" i="1"/>
  <c r="AB162" i="1"/>
  <c r="AC164" i="1"/>
  <c r="AN163" i="1" s="1"/>
  <c r="AD162" i="1"/>
  <c r="AF161" i="1" s="1"/>
  <c r="H163" i="1"/>
  <c r="G163" i="1" s="1"/>
  <c r="Z163" i="1" s="1"/>
  <c r="I163" i="1"/>
  <c r="J163" i="1"/>
  <c r="AA163" i="1" l="1"/>
  <c r="AB163" i="1"/>
  <c r="AO163" i="1"/>
  <c r="AC165" i="1"/>
  <c r="AN164" i="1" s="1"/>
  <c r="AD163" i="1"/>
  <c r="AF162" i="1" s="1"/>
  <c r="AE163" i="1"/>
  <c r="H164" i="1"/>
  <c r="G164" i="1" s="1"/>
  <c r="Z164" i="1" s="1"/>
  <c r="I164" i="1"/>
  <c r="J164" i="1"/>
  <c r="AA164" i="1" l="1"/>
  <c r="AO164" i="1"/>
  <c r="AB164" i="1"/>
  <c r="AC166" i="1"/>
  <c r="AN165" i="1" s="1"/>
  <c r="AE164" i="1"/>
  <c r="AE165" i="1" s="1"/>
  <c r="AD164" i="1"/>
  <c r="AF163" i="1" s="1"/>
  <c r="H165" i="1"/>
  <c r="G165" i="1" s="1"/>
  <c r="Z165" i="1" s="1"/>
  <c r="I165" i="1"/>
  <c r="J165" i="1"/>
  <c r="AA165" i="1" l="1"/>
  <c r="AB165" i="1"/>
  <c r="AO165" i="1"/>
  <c r="AC167" i="1"/>
  <c r="AN166" i="1" s="1"/>
  <c r="AD165" i="1"/>
  <c r="AF164" i="1" s="1"/>
  <c r="H166" i="1"/>
  <c r="G166" i="1" s="1"/>
  <c r="Z166" i="1" s="1"/>
  <c r="I166" i="1"/>
  <c r="J166" i="1"/>
  <c r="AA166" i="1" l="1"/>
  <c r="AO166" i="1"/>
  <c r="AB166" i="1"/>
  <c r="AC168" i="1"/>
  <c r="AN167" i="1" s="1"/>
  <c r="AD166" i="1"/>
  <c r="AF165" i="1" s="1"/>
  <c r="AE166" i="1"/>
  <c r="H167" i="1"/>
  <c r="G167" i="1" s="1"/>
  <c r="Z167" i="1" s="1"/>
  <c r="I167" i="1"/>
  <c r="J167" i="1"/>
  <c r="AO167" i="1" l="1"/>
  <c r="AA167" i="1"/>
  <c r="AB167" i="1"/>
  <c r="AC169" i="1"/>
  <c r="AN168" i="1" s="1"/>
  <c r="AE167" i="1"/>
  <c r="AE168" i="1" s="1"/>
  <c r="AD167" i="1"/>
  <c r="AF166" i="1" s="1"/>
  <c r="H168" i="1"/>
  <c r="G168" i="1" s="1"/>
  <c r="Z168" i="1" s="1"/>
  <c r="I168" i="1"/>
  <c r="J168" i="1"/>
  <c r="AO168" i="1" l="1"/>
  <c r="AA168" i="1"/>
  <c r="AC170" i="1"/>
  <c r="AN169" i="1" s="1"/>
  <c r="AD168" i="1"/>
  <c r="AF167" i="1" s="1"/>
  <c r="H169" i="1"/>
  <c r="G169" i="1" s="1"/>
  <c r="Z169" i="1" s="1"/>
  <c r="I169" i="1"/>
  <c r="J169" i="1"/>
  <c r="AA169" i="1" l="1"/>
  <c r="AB168" i="1"/>
  <c r="AB169" i="1" s="1"/>
  <c r="AO169" i="1"/>
  <c r="AC171" i="1"/>
  <c r="AN170" i="1" s="1"/>
  <c r="AE169" i="1"/>
  <c r="AE170" i="1" s="1"/>
  <c r="AD169" i="1"/>
  <c r="AF168" i="1" s="1"/>
  <c r="H170" i="1"/>
  <c r="G170" i="1" s="1"/>
  <c r="Z170" i="1" s="1"/>
  <c r="I170" i="1"/>
  <c r="J170" i="1"/>
  <c r="AA170" i="1" l="1"/>
  <c r="AO170" i="1"/>
  <c r="AB170" i="1"/>
  <c r="AC172" i="1"/>
  <c r="AN171" i="1" s="1"/>
  <c r="AD170" i="1"/>
  <c r="AF169" i="1" s="1"/>
  <c r="H171" i="1"/>
  <c r="G171" i="1" s="1"/>
  <c r="Z171" i="1" s="1"/>
  <c r="I171" i="1"/>
  <c r="J171" i="1"/>
  <c r="AO171" i="1" l="1"/>
  <c r="AA171" i="1"/>
  <c r="AB171" i="1"/>
  <c r="AC173" i="1"/>
  <c r="AN172" i="1" s="1"/>
  <c r="AE171" i="1"/>
  <c r="AE172" i="1" s="1"/>
  <c r="AD171" i="1"/>
  <c r="AF170" i="1" s="1"/>
  <c r="H172" i="1"/>
  <c r="G172" i="1" s="1"/>
  <c r="Z172" i="1" s="1"/>
  <c r="I172" i="1"/>
  <c r="J172" i="1"/>
  <c r="AO172" i="1" l="1"/>
  <c r="AA172" i="1"/>
  <c r="AC174" i="1"/>
  <c r="AN173" i="1" s="1"/>
  <c r="AD172" i="1"/>
  <c r="AF171" i="1" s="1"/>
  <c r="H173" i="1"/>
  <c r="G173" i="1" s="1"/>
  <c r="Z173" i="1" s="1"/>
  <c r="I173" i="1"/>
  <c r="J173" i="1"/>
  <c r="AO173" i="1" l="1"/>
  <c r="AA173" i="1"/>
  <c r="AB172" i="1"/>
  <c r="AB173" i="1" s="1"/>
  <c r="AC175" i="1"/>
  <c r="AN174" i="1" s="1"/>
  <c r="AD173" i="1"/>
  <c r="AF172" i="1" s="1"/>
  <c r="AE173" i="1"/>
  <c r="AE174" i="1" s="1"/>
  <c r="H174" i="1"/>
  <c r="G174" i="1" s="1"/>
  <c r="Z174" i="1" s="1"/>
  <c r="I174" i="1"/>
  <c r="J174" i="1"/>
  <c r="AO174" i="1" l="1"/>
  <c r="AA174" i="1"/>
  <c r="AC176" i="1"/>
  <c r="AN175" i="1" s="1"/>
  <c r="AD174" i="1"/>
  <c r="AF173" i="1" s="1"/>
  <c r="H175" i="1"/>
  <c r="G175" i="1" s="1"/>
  <c r="Z175" i="1" s="1"/>
  <c r="I175" i="1"/>
  <c r="J175" i="1"/>
  <c r="AA175" i="1" l="1"/>
  <c r="AB174" i="1"/>
  <c r="AB175" i="1" s="1"/>
  <c r="AO175" i="1"/>
  <c r="AC177" i="1"/>
  <c r="AN176" i="1" s="1"/>
  <c r="AE175" i="1"/>
  <c r="AE176" i="1" s="1"/>
  <c r="AD175" i="1"/>
  <c r="AF174" i="1" s="1"/>
  <c r="H176" i="1"/>
  <c r="G176" i="1" s="1"/>
  <c r="Z176" i="1" s="1"/>
  <c r="I176" i="1"/>
  <c r="J176" i="1"/>
  <c r="AA176" i="1" l="1"/>
  <c r="AO176" i="1"/>
  <c r="AB176" i="1"/>
  <c r="AC178" i="1"/>
  <c r="AN177" i="1" s="1"/>
  <c r="AD176" i="1"/>
  <c r="AF175" i="1" s="1"/>
  <c r="H177" i="1"/>
  <c r="G177" i="1" s="1"/>
  <c r="Z177" i="1" s="1"/>
  <c r="I177" i="1"/>
  <c r="J177" i="1"/>
  <c r="AA177" i="1" l="1"/>
  <c r="AB177" i="1"/>
  <c r="AO177" i="1"/>
  <c r="AC179" i="1"/>
  <c r="AN178" i="1" s="1"/>
  <c r="AD177" i="1"/>
  <c r="AF176" i="1" s="1"/>
  <c r="AE177" i="1"/>
  <c r="H178" i="1"/>
  <c r="G178" i="1" s="1"/>
  <c r="Z178" i="1" s="1"/>
  <c r="I178" i="1"/>
  <c r="J178" i="1"/>
  <c r="AO178" i="1" l="1"/>
  <c r="AA178" i="1"/>
  <c r="AB178" i="1"/>
  <c r="AC180" i="1"/>
  <c r="AN179" i="1" s="1"/>
  <c r="AE178" i="1"/>
  <c r="AE179" i="1" s="1"/>
  <c r="AD178" i="1"/>
  <c r="AF177" i="1" s="1"/>
  <c r="H179" i="1"/>
  <c r="G179" i="1" s="1"/>
  <c r="Z179" i="1" s="1"/>
  <c r="I179" i="1"/>
  <c r="J179" i="1"/>
  <c r="AO179" i="1" l="1"/>
  <c r="AA179" i="1"/>
  <c r="AC181" i="1"/>
  <c r="AN180" i="1" s="1"/>
  <c r="AD179" i="1"/>
  <c r="AF178" i="1" s="1"/>
  <c r="H180" i="1"/>
  <c r="G180" i="1" s="1"/>
  <c r="Z180" i="1" s="1"/>
  <c r="I180" i="1"/>
  <c r="J180" i="1"/>
  <c r="AO180" i="1" l="1"/>
  <c r="AA180" i="1"/>
  <c r="AB179" i="1"/>
  <c r="AB180" i="1" s="1"/>
  <c r="AC182" i="1"/>
  <c r="AN181" i="1" s="1"/>
  <c r="AD180" i="1"/>
  <c r="AF179" i="1" s="1"/>
  <c r="AE180" i="1"/>
  <c r="H181" i="1"/>
  <c r="G181" i="1" s="1"/>
  <c r="Z181" i="1" s="1"/>
  <c r="I181" i="1"/>
  <c r="J181" i="1"/>
  <c r="AO181" i="1" l="1"/>
  <c r="AA181" i="1"/>
  <c r="AB181" i="1" s="1"/>
  <c r="AC183" i="1"/>
  <c r="AN182" i="1" s="1"/>
  <c r="AN183" i="1" s="1"/>
  <c r="AE181" i="1"/>
  <c r="AE182" i="1" s="1"/>
  <c r="AD181" i="1"/>
  <c r="AF180" i="1" s="1"/>
  <c r="H182" i="1"/>
  <c r="G182" i="1" s="1"/>
  <c r="Z182" i="1" s="1"/>
  <c r="I182" i="1"/>
  <c r="J182" i="1"/>
  <c r="AA182" i="1" l="1"/>
  <c r="AB182" i="1"/>
  <c r="AO182" i="1"/>
  <c r="AC184" i="1"/>
  <c r="AD182" i="1"/>
  <c r="AF181" i="1" s="1"/>
  <c r="H183" i="1"/>
  <c r="G183" i="1" s="1"/>
  <c r="Z183" i="1" s="1"/>
  <c r="I183" i="1"/>
  <c r="J183" i="1"/>
  <c r="AA183" i="1" l="1"/>
  <c r="AB183" i="1"/>
  <c r="AO183" i="1"/>
  <c r="AO184" i="1" s="1"/>
  <c r="AC185" i="1"/>
  <c r="AN184" i="1" s="1"/>
  <c r="AN185" i="1" s="1"/>
  <c r="AE183" i="1"/>
  <c r="AE184" i="1" s="1"/>
  <c r="AD183" i="1"/>
  <c r="AF182" i="1" s="1"/>
  <c r="H184" i="1"/>
  <c r="G184" i="1" s="1"/>
  <c r="Z184" i="1" s="1"/>
  <c r="I184" i="1"/>
  <c r="J184" i="1"/>
  <c r="AA184" i="1" l="1"/>
  <c r="AB184" i="1"/>
  <c r="AC186" i="1"/>
  <c r="AD184" i="1"/>
  <c r="AF183" i="1" s="1"/>
  <c r="H185" i="1"/>
  <c r="G185" i="1" s="1"/>
  <c r="Z185" i="1" s="1"/>
  <c r="I185" i="1"/>
  <c r="J185" i="1"/>
  <c r="AA185" i="1" l="1"/>
  <c r="AO185" i="1"/>
  <c r="AB185" i="1"/>
  <c r="AC187" i="1"/>
  <c r="AN186" i="1" s="1"/>
  <c r="AD185" i="1"/>
  <c r="AF184" i="1" s="1"/>
  <c r="AE185" i="1"/>
  <c r="H186" i="1"/>
  <c r="G186" i="1" s="1"/>
  <c r="Z186" i="1" s="1"/>
  <c r="I186" i="1"/>
  <c r="J186" i="1"/>
  <c r="AA186" i="1" l="1"/>
  <c r="AB186" i="1"/>
  <c r="AO186" i="1"/>
  <c r="AO187" i="1" s="1"/>
  <c r="AC188" i="1"/>
  <c r="AN187" i="1" s="1"/>
  <c r="AE186" i="1"/>
  <c r="AE187" i="1" s="1"/>
  <c r="AD186" i="1"/>
  <c r="AF185" i="1" s="1"/>
  <c r="H187" i="1"/>
  <c r="G187" i="1" s="1"/>
  <c r="Z187" i="1" s="1"/>
  <c r="I187" i="1"/>
  <c r="J187" i="1"/>
  <c r="AA187" i="1" l="1"/>
  <c r="AB187" i="1"/>
  <c r="AC189" i="1"/>
  <c r="AN188" i="1" s="1"/>
  <c r="AD187" i="1"/>
  <c r="AF186" i="1" s="1"/>
  <c r="H188" i="1"/>
  <c r="G188" i="1" s="1"/>
  <c r="Z188" i="1" s="1"/>
  <c r="I188" i="1"/>
  <c r="J188" i="1"/>
  <c r="AO188" i="1" l="1"/>
  <c r="AA188" i="1"/>
  <c r="AC190" i="1"/>
  <c r="AN189" i="1" s="1"/>
  <c r="AD188" i="1"/>
  <c r="AF187" i="1" s="1"/>
  <c r="AE188" i="1"/>
  <c r="AE189" i="1" s="1"/>
  <c r="H189" i="1"/>
  <c r="G189" i="1" s="1"/>
  <c r="Z189" i="1" s="1"/>
  <c r="I189" i="1"/>
  <c r="J189" i="1"/>
  <c r="AA189" i="1" l="1"/>
  <c r="AO189" i="1"/>
  <c r="AB188" i="1"/>
  <c r="AB189" i="1" s="1"/>
  <c r="AC191" i="1"/>
  <c r="AN190" i="1" s="1"/>
  <c r="AD189" i="1"/>
  <c r="AF188" i="1" s="1"/>
  <c r="H190" i="1"/>
  <c r="G190" i="1" s="1"/>
  <c r="Z190" i="1" s="1"/>
  <c r="I190" i="1"/>
  <c r="J190" i="1"/>
  <c r="AO190" i="1" l="1"/>
  <c r="AA190" i="1"/>
  <c r="AB190" i="1"/>
  <c r="AC192" i="1"/>
  <c r="AN191" i="1" s="1"/>
  <c r="AE190" i="1"/>
  <c r="AE191" i="1" s="1"/>
  <c r="AD190" i="1"/>
  <c r="AF189" i="1" s="1"/>
  <c r="H191" i="1"/>
  <c r="G191" i="1" s="1"/>
  <c r="Z191" i="1" s="1"/>
  <c r="I191" i="1"/>
  <c r="J191" i="1"/>
  <c r="AO191" i="1" l="1"/>
  <c r="AA191" i="1"/>
  <c r="AC193" i="1"/>
  <c r="AN192" i="1" s="1"/>
  <c r="AD191" i="1"/>
  <c r="AF190" i="1" s="1"/>
  <c r="H192" i="1"/>
  <c r="G192" i="1" s="1"/>
  <c r="Z192" i="1" s="1"/>
  <c r="I192" i="1"/>
  <c r="J192" i="1"/>
  <c r="AA192" i="1" l="1"/>
  <c r="AB191" i="1"/>
  <c r="AB192" i="1" s="1"/>
  <c r="AO192" i="1"/>
  <c r="AC194" i="1"/>
  <c r="AN193" i="1" s="1"/>
  <c r="AD192" i="1"/>
  <c r="AF191" i="1" s="1"/>
  <c r="AE192" i="1"/>
  <c r="AE193" i="1" s="1"/>
  <c r="H193" i="1"/>
  <c r="G193" i="1" s="1"/>
  <c r="Z193" i="1" s="1"/>
  <c r="I193" i="1"/>
  <c r="J193" i="1"/>
  <c r="AO193" i="1" l="1"/>
  <c r="AA193" i="1"/>
  <c r="AB193" i="1"/>
  <c r="AC195" i="1"/>
  <c r="AN194" i="1" s="1"/>
  <c r="AD193" i="1"/>
  <c r="AF192" i="1" s="1"/>
  <c r="H194" i="1"/>
  <c r="G194" i="1" s="1"/>
  <c r="Z194" i="1" s="1"/>
  <c r="I194" i="1"/>
  <c r="J194" i="1"/>
  <c r="AO194" i="1" l="1"/>
  <c r="AA194" i="1"/>
  <c r="AC196" i="1"/>
  <c r="AN195" i="1" s="1"/>
  <c r="AN196" i="1" s="1"/>
  <c r="AE194" i="1"/>
  <c r="AE195" i="1" s="1"/>
  <c r="AD194" i="1"/>
  <c r="AF193" i="1" s="1"/>
  <c r="H195" i="1"/>
  <c r="G195" i="1" s="1"/>
  <c r="Z195" i="1" s="1"/>
  <c r="I195" i="1"/>
  <c r="J195" i="1"/>
  <c r="AA195" i="1" l="1"/>
  <c r="AO195" i="1"/>
  <c r="AB194" i="1"/>
  <c r="AB195" i="1" s="1"/>
  <c r="AC197" i="1"/>
  <c r="AD195" i="1"/>
  <c r="AF194" i="1" s="1"/>
  <c r="H196" i="1"/>
  <c r="G196" i="1" s="1"/>
  <c r="Z196" i="1" s="1"/>
  <c r="I196" i="1"/>
  <c r="J196" i="1"/>
  <c r="AA196" i="1" l="1"/>
  <c r="AB196" i="1"/>
  <c r="AO196" i="1"/>
  <c r="AC198" i="1"/>
  <c r="AN197" i="1" s="1"/>
  <c r="AD196" i="1"/>
  <c r="AF195" i="1" s="1"/>
  <c r="AE196" i="1"/>
  <c r="AE197" i="1" s="1"/>
  <c r="H197" i="1"/>
  <c r="G197" i="1" s="1"/>
  <c r="Z197" i="1" s="1"/>
  <c r="I197" i="1"/>
  <c r="J197" i="1"/>
  <c r="AA197" i="1" l="1"/>
  <c r="AO197" i="1"/>
  <c r="AB197" i="1"/>
  <c r="AC199" i="1"/>
  <c r="AN198" i="1" s="1"/>
  <c r="AD197" i="1"/>
  <c r="AF196" i="1" s="1"/>
  <c r="H198" i="1"/>
  <c r="G198" i="1" s="1"/>
  <c r="Z198" i="1" s="1"/>
  <c r="I198" i="1"/>
  <c r="J198" i="1"/>
  <c r="AA198" i="1" l="1"/>
  <c r="AO198" i="1"/>
  <c r="AB198" i="1"/>
  <c r="AC200" i="1"/>
  <c r="AN199" i="1" s="1"/>
  <c r="AE198" i="1"/>
  <c r="AE199" i="1" s="1"/>
  <c r="AD198" i="1"/>
  <c r="AF197" i="1" s="1"/>
  <c r="H199" i="1"/>
  <c r="G199" i="1" s="1"/>
  <c r="Z199" i="1" s="1"/>
  <c r="I199" i="1"/>
  <c r="J199" i="1"/>
  <c r="AA199" i="1" l="1"/>
  <c r="AO199" i="1"/>
  <c r="AB199" i="1"/>
  <c r="AC201" i="1"/>
  <c r="AN200" i="1" s="1"/>
  <c r="AD199" i="1"/>
  <c r="AF198" i="1" s="1"/>
  <c r="H200" i="1"/>
  <c r="G200" i="1" s="1"/>
  <c r="Z200" i="1" s="1"/>
  <c r="I200" i="1"/>
  <c r="J200" i="1"/>
  <c r="AA200" i="1" l="1"/>
  <c r="AB200" i="1"/>
  <c r="AO200" i="1"/>
  <c r="AC202" i="1"/>
  <c r="AN201" i="1" s="1"/>
  <c r="AE200" i="1"/>
  <c r="AE201" i="1" s="1"/>
  <c r="AD200" i="1"/>
  <c r="AF199" i="1" s="1"/>
  <c r="H201" i="1"/>
  <c r="G201" i="1" s="1"/>
  <c r="Z201" i="1" s="1"/>
  <c r="I201" i="1"/>
  <c r="J201" i="1"/>
  <c r="AA201" i="1" l="1"/>
  <c r="AO201" i="1"/>
  <c r="AB201" i="1"/>
  <c r="AC203" i="1"/>
  <c r="AN202" i="1" s="1"/>
  <c r="AD201" i="1"/>
  <c r="AF200" i="1" s="1"/>
  <c r="H202" i="1"/>
  <c r="G202" i="1" s="1"/>
  <c r="Z202" i="1" s="1"/>
  <c r="I202" i="1"/>
  <c r="J202" i="1"/>
  <c r="AA202" i="1" l="1"/>
  <c r="AB202" i="1"/>
  <c r="AO202" i="1"/>
  <c r="AC204" i="1"/>
  <c r="AN203" i="1" s="1"/>
  <c r="AD202" i="1"/>
  <c r="AF201" i="1" s="1"/>
  <c r="AE202" i="1"/>
  <c r="AE203" i="1" s="1"/>
  <c r="H203" i="1"/>
  <c r="G203" i="1" s="1"/>
  <c r="Z203" i="1" s="1"/>
  <c r="I203" i="1"/>
  <c r="J203" i="1"/>
  <c r="AA203" i="1" l="1"/>
  <c r="AO203" i="1"/>
  <c r="AB203" i="1"/>
  <c r="AC205" i="1"/>
  <c r="AN204" i="1" s="1"/>
  <c r="AD203" i="1"/>
  <c r="AF202" i="1" s="1"/>
  <c r="H204" i="1"/>
  <c r="G204" i="1" s="1"/>
  <c r="Z204" i="1" s="1"/>
  <c r="I204" i="1"/>
  <c r="J204" i="1"/>
  <c r="AA204" i="1" l="1"/>
  <c r="AB204" i="1"/>
  <c r="AO204" i="1"/>
  <c r="AC206" i="1"/>
  <c r="AN205" i="1" s="1"/>
  <c r="AD204" i="1"/>
  <c r="AF203" i="1" s="1"/>
  <c r="AE204" i="1"/>
  <c r="AE205" i="1" s="1"/>
  <c r="H205" i="1"/>
  <c r="G205" i="1" s="1"/>
  <c r="Z205" i="1" s="1"/>
  <c r="I205" i="1"/>
  <c r="J205" i="1"/>
  <c r="AA205" i="1" l="1"/>
  <c r="AO205" i="1"/>
  <c r="AB205" i="1"/>
  <c r="AC207" i="1"/>
  <c r="AN206" i="1" s="1"/>
  <c r="AD205" i="1"/>
  <c r="AF204" i="1" s="1"/>
  <c r="H206" i="1"/>
  <c r="G206" i="1" s="1"/>
  <c r="Z206" i="1" s="1"/>
  <c r="I206" i="1"/>
  <c r="J206" i="1"/>
  <c r="AO206" i="1" l="1"/>
  <c r="AA206" i="1"/>
  <c r="AB206" i="1"/>
  <c r="AC208" i="1"/>
  <c r="AN207" i="1" s="1"/>
  <c r="AE206" i="1"/>
  <c r="AE207" i="1" s="1"/>
  <c r="AD206" i="1"/>
  <c r="AF205" i="1" s="1"/>
  <c r="H207" i="1"/>
  <c r="G207" i="1" s="1"/>
  <c r="Z207" i="1" s="1"/>
  <c r="I207" i="1"/>
  <c r="J207" i="1"/>
  <c r="AO207" i="1" l="1"/>
  <c r="AA207" i="1"/>
  <c r="AC209" i="1"/>
  <c r="AN208" i="1" s="1"/>
  <c r="AD207" i="1"/>
  <c r="AF206" i="1" s="1"/>
  <c r="H208" i="1"/>
  <c r="G208" i="1" s="1"/>
  <c r="Z208" i="1" s="1"/>
  <c r="I208" i="1"/>
  <c r="J208" i="1"/>
  <c r="AO208" i="1" l="1"/>
  <c r="AA208" i="1"/>
  <c r="AB207" i="1"/>
  <c r="AB208" i="1" s="1"/>
  <c r="AC210" i="1"/>
  <c r="AN209" i="1" s="1"/>
  <c r="AD208" i="1"/>
  <c r="AF207" i="1" s="1"/>
  <c r="AE208" i="1"/>
  <c r="AE209" i="1" s="1"/>
  <c r="H209" i="1"/>
  <c r="G209" i="1" s="1"/>
  <c r="Z209" i="1" s="1"/>
  <c r="I209" i="1"/>
  <c r="J209" i="1"/>
  <c r="AO209" i="1" l="1"/>
  <c r="AA209" i="1"/>
  <c r="AB209" i="1" s="1"/>
  <c r="AC211" i="1"/>
  <c r="AN210" i="1" s="1"/>
  <c r="AD209" i="1"/>
  <c r="AF208" i="1" s="1"/>
  <c r="H210" i="1"/>
  <c r="G210" i="1" s="1"/>
  <c r="Z210" i="1" s="1"/>
  <c r="I210" i="1"/>
  <c r="J210" i="1"/>
  <c r="AA210" i="1" l="1"/>
  <c r="AB210" i="1"/>
  <c r="AO210" i="1"/>
  <c r="AC212" i="1"/>
  <c r="AN211" i="1" s="1"/>
  <c r="AD210" i="1"/>
  <c r="AF209" i="1" s="1"/>
  <c r="AE210" i="1"/>
  <c r="H211" i="1"/>
  <c r="G211" i="1" s="1"/>
  <c r="Z211" i="1" s="1"/>
  <c r="I211" i="1"/>
  <c r="J211" i="1"/>
  <c r="AA211" i="1" l="1"/>
  <c r="AB211" i="1"/>
  <c r="AO211" i="1"/>
  <c r="AO212" i="1" s="1"/>
  <c r="AC213" i="1"/>
  <c r="AN212" i="1" s="1"/>
  <c r="AE211" i="1"/>
  <c r="AE212" i="1" s="1"/>
  <c r="AD211" i="1"/>
  <c r="AF210" i="1" s="1"/>
  <c r="H212" i="1"/>
  <c r="G212" i="1" s="1"/>
  <c r="Z212" i="1" s="1"/>
  <c r="I212" i="1"/>
  <c r="J212" i="1"/>
  <c r="AA212" i="1" l="1"/>
  <c r="AB212" i="1"/>
  <c r="AC214" i="1"/>
  <c r="AN213" i="1" s="1"/>
  <c r="AD212" i="1"/>
  <c r="AF211" i="1" s="1"/>
  <c r="H213" i="1"/>
  <c r="G213" i="1" s="1"/>
  <c r="Z213" i="1" s="1"/>
  <c r="I213" i="1"/>
  <c r="J213" i="1"/>
  <c r="AA213" i="1" l="1"/>
  <c r="AB213" i="1"/>
  <c r="AO213" i="1"/>
  <c r="AC215" i="1"/>
  <c r="AN214" i="1" s="1"/>
  <c r="AD213" i="1"/>
  <c r="AF212" i="1" s="1"/>
  <c r="AE213" i="1"/>
  <c r="AE214" i="1" s="1"/>
  <c r="H214" i="1"/>
  <c r="G214" i="1" s="1"/>
  <c r="Z214" i="1" s="1"/>
  <c r="I214" i="1"/>
  <c r="J214" i="1"/>
  <c r="AA214" i="1" l="1"/>
  <c r="AO214" i="1"/>
  <c r="AB214" i="1"/>
  <c r="AC216" i="1"/>
  <c r="AN215" i="1" s="1"/>
  <c r="AD214" i="1"/>
  <c r="AF213" i="1" s="1"/>
  <c r="H215" i="1"/>
  <c r="G215" i="1" s="1"/>
  <c r="Z215" i="1" s="1"/>
  <c r="I215" i="1"/>
  <c r="J215" i="1"/>
  <c r="AA215" i="1" l="1"/>
  <c r="AB215" i="1"/>
  <c r="AO215" i="1"/>
  <c r="AC217" i="1"/>
  <c r="AN216" i="1" s="1"/>
  <c r="AE215" i="1"/>
  <c r="AE216" i="1" s="1"/>
  <c r="AD215" i="1"/>
  <c r="AF214" i="1" s="1"/>
  <c r="H216" i="1"/>
  <c r="G216" i="1" s="1"/>
  <c r="Z216" i="1" s="1"/>
  <c r="I216" i="1"/>
  <c r="J216" i="1"/>
  <c r="AA216" i="1" l="1"/>
  <c r="AO216" i="1"/>
  <c r="AB216" i="1"/>
  <c r="AC218" i="1"/>
  <c r="AN217" i="1" s="1"/>
  <c r="AD216" i="1"/>
  <c r="AF215" i="1" s="1"/>
  <c r="H217" i="1"/>
  <c r="G217" i="1" s="1"/>
  <c r="Z217" i="1" s="1"/>
  <c r="I217" i="1"/>
  <c r="J217" i="1"/>
  <c r="AA217" i="1" l="1"/>
  <c r="AB217" i="1"/>
  <c r="AO217" i="1"/>
  <c r="AC219" i="1"/>
  <c r="AN218" i="1" s="1"/>
  <c r="AD217" i="1"/>
  <c r="AF216" i="1" s="1"/>
  <c r="AE217" i="1"/>
  <c r="AE218" i="1" s="1"/>
  <c r="H218" i="1"/>
  <c r="G218" i="1" s="1"/>
  <c r="Z218" i="1" s="1"/>
  <c r="I218" i="1"/>
  <c r="J218" i="1"/>
  <c r="AA218" i="1" l="1"/>
  <c r="AO218" i="1"/>
  <c r="AB218" i="1"/>
  <c r="AC220" i="1"/>
  <c r="AN219" i="1" s="1"/>
  <c r="AD218" i="1"/>
  <c r="AF217" i="1" s="1"/>
  <c r="H219" i="1"/>
  <c r="G219" i="1" s="1"/>
  <c r="Z219" i="1" s="1"/>
  <c r="I219" i="1"/>
  <c r="J219" i="1"/>
  <c r="AA219" i="1" l="1"/>
  <c r="AB219" i="1"/>
  <c r="AO219" i="1"/>
  <c r="AC221" i="1"/>
  <c r="AN220" i="1" s="1"/>
  <c r="AD219" i="1"/>
  <c r="AF218" i="1" s="1"/>
  <c r="AE219" i="1"/>
  <c r="AE220" i="1" s="1"/>
  <c r="H220" i="1"/>
  <c r="G220" i="1" s="1"/>
  <c r="Z220" i="1" s="1"/>
  <c r="I220" i="1"/>
  <c r="J220" i="1"/>
  <c r="AA220" i="1" l="1"/>
  <c r="AO220" i="1"/>
  <c r="AB220" i="1"/>
  <c r="AC222" i="1"/>
  <c r="AN221" i="1" s="1"/>
  <c r="AD220" i="1"/>
  <c r="AF219" i="1" s="1"/>
  <c r="H221" i="1"/>
  <c r="G221" i="1" s="1"/>
  <c r="Z221" i="1" s="1"/>
  <c r="I221" i="1"/>
  <c r="J221" i="1"/>
  <c r="AO221" i="1" l="1"/>
  <c r="AA221" i="1"/>
  <c r="AB221" i="1"/>
  <c r="AC223" i="1"/>
  <c r="AN222" i="1" s="1"/>
  <c r="AD221" i="1"/>
  <c r="AF220" i="1" s="1"/>
  <c r="AE221" i="1"/>
  <c r="AE222" i="1" s="1"/>
  <c r="H222" i="1"/>
  <c r="G222" i="1" s="1"/>
  <c r="Z222" i="1" s="1"/>
  <c r="I222" i="1"/>
  <c r="J222" i="1"/>
  <c r="AO222" i="1" l="1"/>
  <c r="AA222" i="1"/>
  <c r="AC224" i="1"/>
  <c r="AN223" i="1" s="1"/>
  <c r="AD222" i="1"/>
  <c r="AF221" i="1" s="1"/>
  <c r="H223" i="1"/>
  <c r="G223" i="1" s="1"/>
  <c r="Z223" i="1" s="1"/>
  <c r="I223" i="1"/>
  <c r="J223" i="1"/>
  <c r="AA223" i="1" l="1"/>
  <c r="AB222" i="1"/>
  <c r="AB223" i="1" s="1"/>
  <c r="AO223" i="1"/>
  <c r="AO224" i="1" s="1"/>
  <c r="AC225" i="1"/>
  <c r="AN224" i="1" s="1"/>
  <c r="AE223" i="1"/>
  <c r="AE224" i="1" s="1"/>
  <c r="AD223" i="1"/>
  <c r="AF222" i="1" s="1"/>
  <c r="H224" i="1"/>
  <c r="G224" i="1" s="1"/>
  <c r="Z224" i="1" s="1"/>
  <c r="I224" i="1"/>
  <c r="J224" i="1"/>
  <c r="AA224" i="1" l="1"/>
  <c r="AC226" i="1"/>
  <c r="AN225" i="1" s="1"/>
  <c r="AD224" i="1"/>
  <c r="AF223" i="1" s="1"/>
  <c r="H225" i="1"/>
  <c r="G225" i="1" s="1"/>
  <c r="Z225" i="1" s="1"/>
  <c r="I225" i="1"/>
  <c r="J225" i="1"/>
  <c r="AA225" i="1" l="1"/>
  <c r="AB224" i="1"/>
  <c r="AB225" i="1" s="1"/>
  <c r="AO225" i="1"/>
  <c r="AC227" i="1"/>
  <c r="AN226" i="1" s="1"/>
  <c r="AD225" i="1"/>
  <c r="AF224" i="1" s="1"/>
  <c r="AE225" i="1"/>
  <c r="AE226" i="1" s="1"/>
  <c r="H226" i="1"/>
  <c r="G226" i="1" s="1"/>
  <c r="Z226" i="1" s="1"/>
  <c r="I226" i="1"/>
  <c r="J226" i="1"/>
  <c r="AO226" i="1" l="1"/>
  <c r="AA226" i="1"/>
  <c r="AC228" i="1"/>
  <c r="AN227" i="1" s="1"/>
  <c r="AD226" i="1"/>
  <c r="AF225" i="1" s="1"/>
  <c r="H227" i="1"/>
  <c r="G227" i="1" s="1"/>
  <c r="Z227" i="1" s="1"/>
  <c r="I227" i="1"/>
  <c r="J227" i="1"/>
  <c r="AA227" i="1" l="1"/>
  <c r="AB226" i="1"/>
  <c r="AB227" i="1" s="1"/>
  <c r="AO227" i="1"/>
  <c r="AC229" i="1"/>
  <c r="AN228" i="1" s="1"/>
  <c r="AD227" i="1"/>
  <c r="AF226" i="1" s="1"/>
  <c r="AE227" i="1"/>
  <c r="AE228" i="1" s="1"/>
  <c r="H228" i="1"/>
  <c r="G228" i="1" s="1"/>
  <c r="Z228" i="1" s="1"/>
  <c r="I228" i="1"/>
  <c r="J228" i="1"/>
  <c r="AA228" i="1" l="1"/>
  <c r="AO228" i="1"/>
  <c r="AB228" i="1"/>
  <c r="AC230" i="1"/>
  <c r="AN229" i="1" s="1"/>
  <c r="AD228" i="1"/>
  <c r="AF227" i="1" s="1"/>
  <c r="H229" i="1"/>
  <c r="G229" i="1" s="1"/>
  <c r="Z229" i="1" s="1"/>
  <c r="I229" i="1"/>
  <c r="J229" i="1"/>
  <c r="AA229" i="1" l="1"/>
  <c r="AB229" i="1"/>
  <c r="AO229" i="1"/>
  <c r="AC231" i="1"/>
  <c r="AN230" i="1" s="1"/>
  <c r="AE229" i="1"/>
  <c r="AE230" i="1" s="1"/>
  <c r="AD229" i="1"/>
  <c r="AF228" i="1" s="1"/>
  <c r="H230" i="1"/>
  <c r="G230" i="1" s="1"/>
  <c r="Z230" i="1" s="1"/>
  <c r="I230" i="1"/>
  <c r="J230" i="1"/>
  <c r="AA230" i="1" l="1"/>
  <c r="AO230" i="1"/>
  <c r="AB230" i="1"/>
  <c r="AC232" i="1"/>
  <c r="AN231" i="1" s="1"/>
  <c r="AD230" i="1"/>
  <c r="AF229" i="1" s="1"/>
  <c r="H231" i="1"/>
  <c r="G231" i="1" s="1"/>
  <c r="Z231" i="1" s="1"/>
  <c r="I231" i="1"/>
  <c r="J231" i="1"/>
  <c r="AO231" i="1" l="1"/>
  <c r="AA231" i="1"/>
  <c r="AB231" i="1"/>
  <c r="AC233" i="1"/>
  <c r="AN232" i="1" s="1"/>
  <c r="AE231" i="1"/>
  <c r="AE232" i="1" s="1"/>
  <c r="AD231" i="1"/>
  <c r="AF230" i="1" s="1"/>
  <c r="H232" i="1"/>
  <c r="G232" i="1" s="1"/>
  <c r="Z232" i="1" s="1"/>
  <c r="I232" i="1"/>
  <c r="J232" i="1"/>
  <c r="AO232" i="1" l="1"/>
  <c r="AA232" i="1"/>
  <c r="AC234" i="1"/>
  <c r="AN233" i="1" s="1"/>
  <c r="AD232" i="1"/>
  <c r="AF231" i="1" s="1"/>
  <c r="H233" i="1"/>
  <c r="G233" i="1" s="1"/>
  <c r="Z233" i="1" s="1"/>
  <c r="I233" i="1"/>
  <c r="J233" i="1"/>
  <c r="AA233" i="1" l="1"/>
  <c r="AB232" i="1"/>
  <c r="AB233" i="1" s="1"/>
  <c r="AO233" i="1"/>
  <c r="AC235" i="1"/>
  <c r="AN234" i="1" s="1"/>
  <c r="AD233" i="1"/>
  <c r="AF232" i="1" s="1"/>
  <c r="AE233" i="1"/>
  <c r="H234" i="1"/>
  <c r="G234" i="1" s="1"/>
  <c r="Z234" i="1" s="1"/>
  <c r="I234" i="1"/>
  <c r="J234" i="1"/>
  <c r="AO234" i="1" l="1"/>
  <c r="AA234" i="1"/>
  <c r="AB234" i="1"/>
  <c r="AC236" i="1"/>
  <c r="AN235" i="1" s="1"/>
  <c r="AE234" i="1"/>
  <c r="AE235" i="1" s="1"/>
  <c r="AD234" i="1"/>
  <c r="AF233" i="1" s="1"/>
  <c r="H235" i="1"/>
  <c r="G235" i="1" s="1"/>
  <c r="Z235" i="1" s="1"/>
  <c r="I235" i="1"/>
  <c r="J235" i="1"/>
  <c r="AO235" i="1" l="1"/>
  <c r="AA235" i="1"/>
  <c r="AC237" i="1"/>
  <c r="AN236" i="1" s="1"/>
  <c r="AD235" i="1"/>
  <c r="AF234" i="1" s="1"/>
  <c r="H236" i="1"/>
  <c r="G236" i="1" s="1"/>
  <c r="Z236" i="1" s="1"/>
  <c r="I236" i="1"/>
  <c r="J236" i="1"/>
  <c r="AO236" i="1" l="1"/>
  <c r="AA236" i="1"/>
  <c r="AB235" i="1"/>
  <c r="AB236" i="1" s="1"/>
  <c r="AC238" i="1"/>
  <c r="AN237" i="1" s="1"/>
  <c r="AD236" i="1"/>
  <c r="AF235" i="1" s="1"/>
  <c r="AE236" i="1"/>
  <c r="H237" i="1"/>
  <c r="G237" i="1" s="1"/>
  <c r="Z237" i="1" s="1"/>
  <c r="I237" i="1"/>
  <c r="J237" i="1"/>
  <c r="AO237" i="1" l="1"/>
  <c r="AA237" i="1"/>
  <c r="AB237" i="1" s="1"/>
  <c r="AC239" i="1"/>
  <c r="AN238" i="1" s="1"/>
  <c r="AE237" i="1"/>
  <c r="AE238" i="1" s="1"/>
  <c r="AD237" i="1"/>
  <c r="AF236" i="1" s="1"/>
  <c r="H238" i="1"/>
  <c r="G238" i="1" s="1"/>
  <c r="Z238" i="1" s="1"/>
  <c r="I238" i="1"/>
  <c r="J238" i="1"/>
  <c r="AA238" i="1" l="1"/>
  <c r="AB238" i="1"/>
  <c r="AO238" i="1"/>
  <c r="AC240" i="1"/>
  <c r="AN239" i="1" s="1"/>
  <c r="AD238" i="1"/>
  <c r="AF237" i="1" s="1"/>
  <c r="H239" i="1"/>
  <c r="G239" i="1" s="1"/>
  <c r="Z239" i="1" s="1"/>
  <c r="I239" i="1"/>
  <c r="J239" i="1"/>
  <c r="AA239" i="1" l="1"/>
  <c r="AB239" i="1"/>
  <c r="AO239" i="1"/>
  <c r="AC241" i="1"/>
  <c r="AN240" i="1" s="1"/>
  <c r="AN241" i="1" s="1"/>
  <c r="AD239" i="1"/>
  <c r="AF238" i="1" s="1"/>
  <c r="AE239" i="1"/>
  <c r="AE240" i="1" s="1"/>
  <c r="H240" i="1"/>
  <c r="G240" i="1" s="1"/>
  <c r="Z240" i="1" s="1"/>
  <c r="I240" i="1"/>
  <c r="AA240" i="1" s="1"/>
  <c r="J240" i="1"/>
  <c r="AB240" i="1" l="1"/>
  <c r="AO240" i="1"/>
  <c r="AC242" i="1"/>
  <c r="AD240" i="1"/>
  <c r="AF239" i="1" s="1"/>
  <c r="H241" i="1"/>
  <c r="G241" i="1" s="1"/>
  <c r="Z241" i="1" s="1"/>
  <c r="I241" i="1"/>
  <c r="AA241" i="1" s="1"/>
  <c r="J241" i="1"/>
  <c r="AB241" i="1" l="1"/>
  <c r="AO241" i="1"/>
  <c r="AC243" i="1"/>
  <c r="AN242" i="1" s="1"/>
  <c r="AD241" i="1"/>
  <c r="AF240" i="1" s="1"/>
  <c r="AE241" i="1"/>
  <c r="AE242" i="1" s="1"/>
  <c r="H242" i="1"/>
  <c r="G242" i="1" s="1"/>
  <c r="Z242" i="1" s="1"/>
  <c r="I242" i="1"/>
  <c r="J242" i="1"/>
  <c r="AA242" i="1" l="1"/>
  <c r="AB242" i="1"/>
  <c r="AO242" i="1"/>
  <c r="AC244" i="1"/>
  <c r="AN243" i="1" s="1"/>
  <c r="AD242" i="1"/>
  <c r="AF241" i="1" s="1"/>
  <c r="H243" i="1"/>
  <c r="G243" i="1" s="1"/>
  <c r="Z243" i="1" s="1"/>
  <c r="I243" i="1"/>
  <c r="J243" i="1"/>
  <c r="AA243" i="1" l="1"/>
  <c r="AO243" i="1"/>
  <c r="AB243" i="1"/>
  <c r="AC245" i="1"/>
  <c r="AN244" i="1" s="1"/>
  <c r="AE243" i="1"/>
  <c r="AE244" i="1" s="1"/>
  <c r="AD243" i="1"/>
  <c r="AF242" i="1" s="1"/>
  <c r="H244" i="1"/>
  <c r="G244" i="1" s="1"/>
  <c r="Z244" i="1" s="1"/>
  <c r="I244" i="1"/>
  <c r="J244" i="1"/>
  <c r="AA244" i="1" l="1"/>
  <c r="AB244" i="1"/>
  <c r="AO244" i="1"/>
  <c r="AC246" i="1"/>
  <c r="AN245" i="1" s="1"/>
  <c r="AD244" i="1"/>
  <c r="AF243" i="1" s="1"/>
  <c r="H245" i="1"/>
  <c r="G245" i="1" s="1"/>
  <c r="Z245" i="1" s="1"/>
  <c r="I245" i="1"/>
  <c r="J245" i="1"/>
  <c r="AA245" i="1" l="1"/>
  <c r="AO245" i="1"/>
  <c r="AB245" i="1"/>
  <c r="AC247" i="1"/>
  <c r="AN246" i="1" s="1"/>
  <c r="AD245" i="1"/>
  <c r="AF244" i="1" s="1"/>
  <c r="AE245" i="1"/>
  <c r="AE246" i="1" s="1"/>
  <c r="H246" i="1"/>
  <c r="G246" i="1" s="1"/>
  <c r="Z246" i="1" s="1"/>
  <c r="I246" i="1"/>
  <c r="J246" i="1"/>
  <c r="AA246" i="1" l="1"/>
  <c r="AB246" i="1"/>
  <c r="AO246" i="1"/>
  <c r="AC248" i="1"/>
  <c r="AN247" i="1" s="1"/>
  <c r="AD246" i="1"/>
  <c r="AF245" i="1" s="1"/>
  <c r="H247" i="1"/>
  <c r="G247" i="1" s="1"/>
  <c r="Z247" i="1" s="1"/>
  <c r="I247" i="1"/>
  <c r="J247" i="1"/>
  <c r="AA247" i="1" l="1"/>
  <c r="AO247" i="1"/>
  <c r="AO248" i="1" s="1"/>
  <c r="AB247" i="1"/>
  <c r="AC249" i="1"/>
  <c r="AN248" i="1" s="1"/>
  <c r="AE247" i="1"/>
  <c r="AE248" i="1" s="1"/>
  <c r="AD247" i="1"/>
  <c r="AF246" i="1" s="1"/>
  <c r="H248" i="1"/>
  <c r="G248" i="1" s="1"/>
  <c r="Z248" i="1" s="1"/>
  <c r="I248" i="1"/>
  <c r="J248" i="1"/>
  <c r="AA248" i="1" l="1"/>
  <c r="AB248" i="1"/>
  <c r="AC250" i="1"/>
  <c r="AN249" i="1" s="1"/>
  <c r="AD248" i="1"/>
  <c r="AF247" i="1" s="1"/>
  <c r="H249" i="1"/>
  <c r="G249" i="1" s="1"/>
  <c r="Z249" i="1" s="1"/>
  <c r="I249" i="1"/>
  <c r="J249" i="1"/>
  <c r="AA249" i="1" l="1"/>
  <c r="AO249" i="1"/>
  <c r="AB249" i="1"/>
  <c r="AC251" i="1"/>
  <c r="AN250" i="1" s="1"/>
  <c r="AD249" i="1"/>
  <c r="AF248" i="1" s="1"/>
  <c r="AE249" i="1"/>
  <c r="AE250" i="1" s="1"/>
  <c r="H250" i="1"/>
  <c r="G250" i="1" s="1"/>
  <c r="Z250" i="1" s="1"/>
  <c r="I250" i="1"/>
  <c r="J250" i="1"/>
  <c r="AA250" i="1" l="1"/>
  <c r="AO250" i="1"/>
  <c r="AB250" i="1"/>
  <c r="AC252" i="1"/>
  <c r="AN251" i="1" s="1"/>
  <c r="AD250" i="1"/>
  <c r="AF249" i="1" s="1"/>
  <c r="H251" i="1"/>
  <c r="G251" i="1" s="1"/>
  <c r="Z251" i="1" s="1"/>
  <c r="I251" i="1"/>
  <c r="AA251" i="1" s="1"/>
  <c r="J251" i="1"/>
  <c r="AO251" i="1" l="1"/>
  <c r="AB251" i="1"/>
  <c r="AC253" i="1"/>
  <c r="AN252" i="1" s="1"/>
  <c r="AD251" i="1"/>
  <c r="AF250" i="1" s="1"/>
  <c r="AE251" i="1"/>
  <c r="AE252" i="1" s="1"/>
  <c r="H252" i="1"/>
  <c r="G252" i="1" s="1"/>
  <c r="Z252" i="1" s="1"/>
  <c r="I252" i="1"/>
  <c r="AA252" i="1" s="1"/>
  <c r="J252" i="1"/>
  <c r="AO252" i="1" l="1"/>
  <c r="AB252" i="1"/>
  <c r="AC254" i="1"/>
  <c r="AN253" i="1" s="1"/>
  <c r="AD252" i="1"/>
  <c r="AF251" i="1" s="1"/>
  <c r="H253" i="1"/>
  <c r="G253" i="1" s="1"/>
  <c r="Z253" i="1" s="1"/>
  <c r="I253" i="1"/>
  <c r="AA253" i="1" s="1"/>
  <c r="J253" i="1"/>
  <c r="AO253" i="1" l="1"/>
  <c r="AB253" i="1"/>
  <c r="AC255" i="1"/>
  <c r="AN254" i="1" s="1"/>
  <c r="AD253" i="1"/>
  <c r="AF252" i="1" s="1"/>
  <c r="AE253" i="1"/>
  <c r="AE254" i="1" s="1"/>
  <c r="H254" i="1"/>
  <c r="G254" i="1" s="1"/>
  <c r="Z254" i="1" s="1"/>
  <c r="I254" i="1"/>
  <c r="AA254" i="1" s="1"/>
  <c r="J254" i="1"/>
  <c r="AO254" i="1" l="1"/>
  <c r="AB254" i="1"/>
  <c r="AC256" i="1"/>
  <c r="AN255" i="1" s="1"/>
  <c r="AD254" i="1"/>
  <c r="AF253" i="1" s="1"/>
  <c r="H255" i="1"/>
  <c r="G255" i="1" s="1"/>
  <c r="Z255" i="1" s="1"/>
  <c r="I255" i="1"/>
  <c r="AA255" i="1" s="1"/>
  <c r="J255" i="1"/>
  <c r="AO255" i="1" l="1"/>
  <c r="AB255" i="1"/>
  <c r="AC257" i="1"/>
  <c r="AN256" i="1" s="1"/>
  <c r="AD255" i="1"/>
  <c r="AF254" i="1" s="1"/>
  <c r="AE255" i="1"/>
  <c r="H256" i="1"/>
  <c r="G256" i="1" s="1"/>
  <c r="Z256" i="1" s="1"/>
  <c r="I256" i="1"/>
  <c r="J256" i="1"/>
  <c r="AA256" i="1" l="1"/>
  <c r="AB256" i="1"/>
  <c r="AO256" i="1"/>
  <c r="AO257" i="1" s="1"/>
  <c r="AC258" i="1"/>
  <c r="AN257" i="1" s="1"/>
  <c r="AE256" i="1"/>
  <c r="AE257" i="1" s="1"/>
  <c r="AD256" i="1"/>
  <c r="AF255" i="1" s="1"/>
  <c r="H257" i="1"/>
  <c r="G257" i="1" s="1"/>
  <c r="Z257" i="1" s="1"/>
  <c r="I257" i="1"/>
  <c r="J257" i="1"/>
  <c r="AA257" i="1" l="1"/>
  <c r="AB257" i="1"/>
  <c r="AC259" i="1"/>
  <c r="AN258" i="1" s="1"/>
  <c r="AD257" i="1"/>
  <c r="AF256" i="1" s="1"/>
  <c r="H258" i="1"/>
  <c r="G258" i="1" s="1"/>
  <c r="Z258" i="1" s="1"/>
  <c r="I258" i="1"/>
  <c r="J258" i="1"/>
  <c r="AA258" i="1" l="1"/>
  <c r="AB258" i="1"/>
  <c r="AO258" i="1"/>
  <c r="AC260" i="1"/>
  <c r="AN259" i="1" s="1"/>
  <c r="AD258" i="1"/>
  <c r="AF257" i="1" s="1"/>
  <c r="AE258" i="1"/>
  <c r="AE259" i="1" s="1"/>
  <c r="H259" i="1"/>
  <c r="G259" i="1" s="1"/>
  <c r="Z259" i="1" s="1"/>
  <c r="I259" i="1"/>
  <c r="J259" i="1"/>
  <c r="AA259" i="1" l="1"/>
  <c r="AO259" i="1"/>
  <c r="AB259" i="1"/>
  <c r="AC261" i="1"/>
  <c r="AN260" i="1" s="1"/>
  <c r="AD259" i="1"/>
  <c r="AF258" i="1" s="1"/>
  <c r="H260" i="1"/>
  <c r="G260" i="1" s="1"/>
  <c r="Z260" i="1" s="1"/>
  <c r="I260" i="1"/>
  <c r="J260" i="1"/>
  <c r="AO260" i="1" l="1"/>
  <c r="AA260" i="1"/>
  <c r="AB260" i="1"/>
  <c r="AC262" i="1"/>
  <c r="AN261" i="1" s="1"/>
  <c r="AE260" i="1"/>
  <c r="AE261" i="1" s="1"/>
  <c r="AD260" i="1"/>
  <c r="AF259" i="1" s="1"/>
  <c r="H261" i="1"/>
  <c r="G261" i="1" s="1"/>
  <c r="Z261" i="1" s="1"/>
  <c r="I261" i="1"/>
  <c r="J261" i="1"/>
  <c r="AO261" i="1" l="1"/>
  <c r="AA261" i="1"/>
  <c r="AC263" i="1"/>
  <c r="AN262" i="1" s="1"/>
  <c r="AD261" i="1"/>
  <c r="AF260" i="1" s="1"/>
  <c r="H262" i="1"/>
  <c r="G262" i="1" s="1"/>
  <c r="Z262" i="1" s="1"/>
  <c r="I262" i="1"/>
  <c r="J262" i="1"/>
  <c r="AA262" i="1" l="1"/>
  <c r="AB261" i="1"/>
  <c r="AB262" i="1" s="1"/>
  <c r="AO262" i="1"/>
  <c r="AC264" i="1"/>
  <c r="AN263" i="1" s="1"/>
  <c r="AE262" i="1"/>
  <c r="AE263" i="1" s="1"/>
  <c r="AD262" i="1"/>
  <c r="AF261" i="1" s="1"/>
  <c r="H263" i="1"/>
  <c r="G263" i="1" s="1"/>
  <c r="Z263" i="1" s="1"/>
  <c r="I263" i="1"/>
  <c r="J263" i="1"/>
  <c r="AA263" i="1" l="1"/>
  <c r="AO263" i="1"/>
  <c r="AB263" i="1"/>
  <c r="AC265" i="1"/>
  <c r="AN264" i="1" s="1"/>
  <c r="AD263" i="1"/>
  <c r="AF262" i="1" s="1"/>
  <c r="H264" i="1"/>
  <c r="G264" i="1" s="1"/>
  <c r="Z264" i="1" s="1"/>
  <c r="I264" i="1"/>
  <c r="J264" i="1"/>
  <c r="AA264" i="1" l="1"/>
  <c r="AB264" i="1"/>
  <c r="AO264" i="1"/>
  <c r="AC266" i="1"/>
  <c r="AN265" i="1" s="1"/>
  <c r="AD264" i="1"/>
  <c r="AF263" i="1" s="1"/>
  <c r="AE264" i="1"/>
  <c r="AE265" i="1" s="1"/>
  <c r="H265" i="1"/>
  <c r="G265" i="1" s="1"/>
  <c r="Z265" i="1" s="1"/>
  <c r="I265" i="1"/>
  <c r="J265" i="1"/>
  <c r="AO265" i="1" l="1"/>
  <c r="AA265" i="1"/>
  <c r="AB265" i="1"/>
  <c r="AC267" i="1"/>
  <c r="AN266" i="1" s="1"/>
  <c r="AD265" i="1"/>
  <c r="AF264" i="1" s="1"/>
  <c r="H266" i="1"/>
  <c r="G266" i="1" s="1"/>
  <c r="Z266" i="1" s="1"/>
  <c r="I266" i="1"/>
  <c r="J266" i="1"/>
  <c r="AO266" i="1" l="1"/>
  <c r="AA266" i="1"/>
  <c r="AC268" i="1"/>
  <c r="AN267" i="1" s="1"/>
  <c r="AD266" i="1"/>
  <c r="AF265" i="1" s="1"/>
  <c r="AE266" i="1"/>
  <c r="AE267" i="1" s="1"/>
  <c r="H267" i="1"/>
  <c r="G267" i="1" s="1"/>
  <c r="Z267" i="1" s="1"/>
  <c r="I267" i="1"/>
  <c r="J267" i="1"/>
  <c r="AA267" i="1" l="1"/>
  <c r="AO267" i="1"/>
  <c r="AB266" i="1"/>
  <c r="AB267" i="1" s="1"/>
  <c r="AC269" i="1"/>
  <c r="AN268" i="1" s="1"/>
  <c r="AD267" i="1"/>
  <c r="AF266" i="1" s="1"/>
  <c r="H268" i="1"/>
  <c r="G268" i="1" s="1"/>
  <c r="Z268" i="1" s="1"/>
  <c r="I268" i="1"/>
  <c r="J268" i="1"/>
  <c r="AO268" i="1" l="1"/>
  <c r="AA268" i="1"/>
  <c r="AC270" i="1"/>
  <c r="AN269" i="1" s="1"/>
  <c r="AD268" i="1"/>
  <c r="AF267" i="1" s="1"/>
  <c r="AE268" i="1"/>
  <c r="H269" i="1"/>
  <c r="G269" i="1" s="1"/>
  <c r="Z269" i="1" s="1"/>
  <c r="I269" i="1"/>
  <c r="J269" i="1"/>
  <c r="AO269" i="1" l="1"/>
  <c r="AA269" i="1"/>
  <c r="AB268" i="1"/>
  <c r="AB269" i="1" s="1"/>
  <c r="AC271" i="1"/>
  <c r="AN270" i="1" s="1"/>
  <c r="AE269" i="1"/>
  <c r="AE270" i="1" s="1"/>
  <c r="AD269" i="1"/>
  <c r="AF268" i="1" s="1"/>
  <c r="H270" i="1"/>
  <c r="G270" i="1" s="1"/>
  <c r="Z270" i="1" s="1"/>
  <c r="I270" i="1"/>
  <c r="J270" i="1"/>
  <c r="AO270" i="1" l="1"/>
  <c r="AA270" i="1"/>
  <c r="AC272" i="1"/>
  <c r="AN271" i="1" s="1"/>
  <c r="AD270" i="1"/>
  <c r="AF269" i="1" s="1"/>
  <c r="H271" i="1"/>
  <c r="G271" i="1" s="1"/>
  <c r="Z271" i="1" s="1"/>
  <c r="I271" i="1"/>
  <c r="J271" i="1"/>
  <c r="AA271" i="1" l="1"/>
  <c r="AO271" i="1"/>
  <c r="AB270" i="1"/>
  <c r="AB271" i="1" s="1"/>
  <c r="AC273" i="1"/>
  <c r="AN272" i="1" s="1"/>
  <c r="AE271" i="1"/>
  <c r="AE272" i="1" s="1"/>
  <c r="AD271" i="1"/>
  <c r="AF270" i="1" s="1"/>
  <c r="H272" i="1"/>
  <c r="G272" i="1" s="1"/>
  <c r="Z272" i="1" s="1"/>
  <c r="I272" i="1"/>
  <c r="J272" i="1"/>
  <c r="AA272" i="1" l="1"/>
  <c r="AB272" i="1"/>
  <c r="AO272" i="1"/>
  <c r="AC274" i="1"/>
  <c r="AN273" i="1" s="1"/>
  <c r="AD272" i="1"/>
  <c r="AF271" i="1" s="1"/>
  <c r="H273" i="1"/>
  <c r="G273" i="1" s="1"/>
  <c r="Z273" i="1" s="1"/>
  <c r="I273" i="1"/>
  <c r="J273" i="1"/>
  <c r="AO273" i="1" l="1"/>
  <c r="AA273" i="1"/>
  <c r="AB273" i="1"/>
  <c r="AC275" i="1"/>
  <c r="AN274" i="1" s="1"/>
  <c r="AE273" i="1"/>
  <c r="AE274" i="1" s="1"/>
  <c r="AD273" i="1"/>
  <c r="AF272" i="1" s="1"/>
  <c r="H274" i="1"/>
  <c r="G274" i="1" s="1"/>
  <c r="Z274" i="1" s="1"/>
  <c r="I274" i="1"/>
  <c r="J274" i="1"/>
  <c r="AO274" i="1" l="1"/>
  <c r="AA274" i="1"/>
  <c r="AC276" i="1"/>
  <c r="AN275" i="1" s="1"/>
  <c r="AD274" i="1"/>
  <c r="AF273" i="1" s="1"/>
  <c r="H275" i="1"/>
  <c r="G275" i="1" s="1"/>
  <c r="Z275" i="1" s="1"/>
  <c r="I275" i="1"/>
  <c r="J275" i="1"/>
  <c r="AO275" i="1" l="1"/>
  <c r="AA275" i="1"/>
  <c r="AB274" i="1"/>
  <c r="AB275" i="1" s="1"/>
  <c r="AC277" i="1"/>
  <c r="AN276" i="1" s="1"/>
  <c r="AD275" i="1"/>
  <c r="AF274" i="1" s="1"/>
  <c r="AE275" i="1"/>
  <c r="AE276" i="1" s="1"/>
  <c r="H276" i="1"/>
  <c r="G276" i="1" s="1"/>
  <c r="Z276" i="1" s="1"/>
  <c r="I276" i="1"/>
  <c r="J276" i="1"/>
  <c r="AO276" i="1" l="1"/>
  <c r="AA276" i="1"/>
  <c r="AC278" i="1"/>
  <c r="AN277" i="1" s="1"/>
  <c r="AD276" i="1"/>
  <c r="AF275" i="1" s="1"/>
  <c r="H277" i="1"/>
  <c r="G277" i="1" s="1"/>
  <c r="Z277" i="1" s="1"/>
  <c r="I277" i="1"/>
  <c r="J277" i="1"/>
  <c r="AO277" i="1" l="1"/>
  <c r="AA277" i="1"/>
  <c r="AB276" i="1"/>
  <c r="AB277" i="1" s="1"/>
  <c r="AC279" i="1"/>
  <c r="AN278" i="1" s="1"/>
  <c r="AD277" i="1"/>
  <c r="AF276" i="1" s="1"/>
  <c r="AE277" i="1"/>
  <c r="AE278" i="1" s="1"/>
  <c r="H278" i="1"/>
  <c r="G278" i="1" s="1"/>
  <c r="Z278" i="1" s="1"/>
  <c r="I278" i="1"/>
  <c r="J278" i="1"/>
  <c r="AO278" i="1" l="1"/>
  <c r="AA278" i="1"/>
  <c r="AB278" i="1" s="1"/>
  <c r="AC280" i="1"/>
  <c r="AN279" i="1" s="1"/>
  <c r="AD278" i="1"/>
  <c r="AF277" i="1" s="1"/>
  <c r="H279" i="1"/>
  <c r="G279" i="1" s="1"/>
  <c r="Z279" i="1" s="1"/>
  <c r="I279" i="1"/>
  <c r="J279" i="1"/>
  <c r="AA279" i="1" l="1"/>
  <c r="AB279" i="1"/>
  <c r="AO279" i="1"/>
  <c r="AO280" i="1" s="1"/>
  <c r="AC281" i="1"/>
  <c r="AN280" i="1" s="1"/>
  <c r="AN281" i="1" s="1"/>
  <c r="AE279" i="1"/>
  <c r="AE280" i="1" s="1"/>
  <c r="AD279" i="1"/>
  <c r="AF278" i="1" s="1"/>
  <c r="H280" i="1"/>
  <c r="G280" i="1" s="1"/>
  <c r="Z280" i="1" s="1"/>
  <c r="I280" i="1"/>
  <c r="J280" i="1"/>
  <c r="AA280" i="1" l="1"/>
  <c r="AB280" i="1"/>
  <c r="AC282" i="1"/>
  <c r="AD280" i="1"/>
  <c r="AF279" i="1" s="1"/>
  <c r="H281" i="1"/>
  <c r="G281" i="1" s="1"/>
  <c r="Z281" i="1" s="1"/>
  <c r="I281" i="1"/>
  <c r="J281" i="1"/>
  <c r="AA281" i="1" l="1"/>
  <c r="AO281" i="1"/>
  <c r="AB281" i="1"/>
  <c r="AC283" i="1"/>
  <c r="AN282" i="1" s="1"/>
  <c r="AD281" i="1"/>
  <c r="AF280" i="1" s="1"/>
  <c r="AE281" i="1"/>
  <c r="AE282" i="1" s="1"/>
  <c r="H282" i="1"/>
  <c r="G282" i="1" s="1"/>
  <c r="Z282" i="1" s="1"/>
  <c r="I282" i="1"/>
  <c r="J282" i="1"/>
  <c r="AA282" i="1" l="1"/>
  <c r="AB282" i="1"/>
  <c r="AO282" i="1"/>
  <c r="AC284" i="1"/>
  <c r="AN283" i="1" s="1"/>
  <c r="AD282" i="1"/>
  <c r="AF281" i="1" s="1"/>
  <c r="H283" i="1"/>
  <c r="G283" i="1" s="1"/>
  <c r="Z283" i="1" s="1"/>
  <c r="I283" i="1"/>
  <c r="J283" i="1"/>
  <c r="AA283" i="1" l="1"/>
  <c r="AO283" i="1"/>
  <c r="AB283" i="1"/>
  <c r="AC285" i="1"/>
  <c r="AN284" i="1" s="1"/>
  <c r="AD283" i="1"/>
  <c r="AF282" i="1" s="1"/>
  <c r="AE283" i="1"/>
  <c r="H284" i="1"/>
  <c r="G284" i="1" s="1"/>
  <c r="Z284" i="1" s="1"/>
  <c r="I284" i="1"/>
  <c r="J284" i="1"/>
  <c r="AO284" i="1" l="1"/>
  <c r="AA284" i="1"/>
  <c r="AB284" i="1"/>
  <c r="AC286" i="1"/>
  <c r="AN285" i="1" s="1"/>
  <c r="AE284" i="1"/>
  <c r="AE285" i="1" s="1"/>
  <c r="AD284" i="1"/>
  <c r="AF283" i="1" s="1"/>
  <c r="H285" i="1"/>
  <c r="G285" i="1" s="1"/>
  <c r="Z285" i="1" s="1"/>
  <c r="I285" i="1"/>
  <c r="J285" i="1"/>
  <c r="AO285" i="1" l="1"/>
  <c r="AA285" i="1"/>
  <c r="AC287" i="1"/>
  <c r="AN286" i="1" s="1"/>
  <c r="AD285" i="1"/>
  <c r="AF284" i="1" s="1"/>
  <c r="H286" i="1"/>
  <c r="G286" i="1" s="1"/>
  <c r="Z286" i="1" s="1"/>
  <c r="I286" i="1"/>
  <c r="J286" i="1"/>
  <c r="AO286" i="1" l="1"/>
  <c r="AA286" i="1"/>
  <c r="AB285" i="1"/>
  <c r="AB286" i="1" s="1"/>
  <c r="AC288" i="1"/>
  <c r="AN287" i="1" s="1"/>
  <c r="AD286" i="1"/>
  <c r="AF285" i="1" s="1"/>
  <c r="AE286" i="1"/>
  <c r="AE287" i="1" s="1"/>
  <c r="H287" i="1"/>
  <c r="G287" i="1" s="1"/>
  <c r="Z287" i="1" s="1"/>
  <c r="I287" i="1"/>
  <c r="J287" i="1"/>
  <c r="AO287" i="1" l="1"/>
  <c r="AA287" i="1"/>
  <c r="AC289" i="1"/>
  <c r="AN288" i="1" s="1"/>
  <c r="AD287" i="1"/>
  <c r="AF286" i="1" s="1"/>
  <c r="H288" i="1"/>
  <c r="G288" i="1" s="1"/>
  <c r="Z288" i="1" s="1"/>
  <c r="I288" i="1"/>
  <c r="J288" i="1"/>
  <c r="AO288" i="1" l="1"/>
  <c r="AA288" i="1"/>
  <c r="AB287" i="1"/>
  <c r="AB288" i="1" s="1"/>
  <c r="AC290" i="1"/>
  <c r="AN289" i="1" s="1"/>
  <c r="AD288" i="1"/>
  <c r="AF287" i="1" s="1"/>
  <c r="AE288" i="1"/>
  <c r="AE289" i="1" s="1"/>
  <c r="H289" i="1"/>
  <c r="G289" i="1" s="1"/>
  <c r="Z289" i="1" s="1"/>
  <c r="I289" i="1"/>
  <c r="J289" i="1"/>
  <c r="AO289" i="1" l="1"/>
  <c r="AA289" i="1"/>
  <c r="AC291" i="1"/>
  <c r="AN290" i="1" s="1"/>
  <c r="AD289" i="1"/>
  <c r="AF288" i="1" s="1"/>
  <c r="H290" i="1"/>
  <c r="G290" i="1" s="1"/>
  <c r="Z290" i="1" s="1"/>
  <c r="I290" i="1"/>
  <c r="J290" i="1"/>
  <c r="AA290" i="1" l="1"/>
  <c r="AB289" i="1"/>
  <c r="AB290" i="1" s="1"/>
  <c r="AO290" i="1"/>
  <c r="AC292" i="1"/>
  <c r="AN291" i="1" s="1"/>
  <c r="AD290" i="1"/>
  <c r="AF289" i="1" s="1"/>
  <c r="AE290" i="1"/>
  <c r="H291" i="1"/>
  <c r="G291" i="1" s="1"/>
  <c r="Z291" i="1" s="1"/>
  <c r="I291" i="1"/>
  <c r="J291" i="1"/>
  <c r="AO291" i="1" l="1"/>
  <c r="AA291" i="1"/>
  <c r="AB291" i="1"/>
  <c r="AC293" i="1"/>
  <c r="AN292" i="1" s="1"/>
  <c r="AE291" i="1"/>
  <c r="AE292" i="1" s="1"/>
  <c r="AD291" i="1"/>
  <c r="AF290" i="1" s="1"/>
  <c r="H292" i="1"/>
  <c r="G292" i="1" s="1"/>
  <c r="Z292" i="1" s="1"/>
  <c r="I292" i="1"/>
  <c r="J292" i="1"/>
  <c r="AO292" i="1" l="1"/>
  <c r="AA292" i="1"/>
  <c r="AC294" i="1"/>
  <c r="AN293" i="1" s="1"/>
  <c r="AD292" i="1"/>
  <c r="AF291" i="1" s="1"/>
  <c r="H293" i="1"/>
  <c r="G293" i="1" s="1"/>
  <c r="Z293" i="1" s="1"/>
  <c r="I293" i="1"/>
  <c r="J293" i="1"/>
  <c r="AA293" i="1" l="1"/>
  <c r="AO293" i="1"/>
  <c r="AB292" i="1"/>
  <c r="AB293" i="1" s="1"/>
  <c r="AC295" i="1"/>
  <c r="AN294" i="1" s="1"/>
  <c r="AD293" i="1"/>
  <c r="AF292" i="1" s="1"/>
  <c r="AE293" i="1"/>
  <c r="H294" i="1"/>
  <c r="G294" i="1" s="1"/>
  <c r="Z294" i="1" s="1"/>
  <c r="I294" i="1"/>
  <c r="J294" i="1"/>
  <c r="AO294" i="1" l="1"/>
  <c r="AA294" i="1"/>
  <c r="AB294" i="1"/>
  <c r="AC296" i="1"/>
  <c r="AN295" i="1" s="1"/>
  <c r="AE294" i="1"/>
  <c r="AE295" i="1" s="1"/>
  <c r="AD294" i="1"/>
  <c r="AF293" i="1" s="1"/>
  <c r="H295" i="1"/>
  <c r="G295" i="1" s="1"/>
  <c r="Z295" i="1" s="1"/>
  <c r="I295" i="1"/>
  <c r="J295" i="1"/>
  <c r="AO295" i="1" l="1"/>
  <c r="AA295" i="1"/>
  <c r="AC297" i="1"/>
  <c r="AN296" i="1" s="1"/>
  <c r="AD295" i="1"/>
  <c r="AF294" i="1" s="1"/>
  <c r="H296" i="1"/>
  <c r="G296" i="1" s="1"/>
  <c r="Z296" i="1" s="1"/>
  <c r="I296" i="1"/>
  <c r="J296" i="1"/>
  <c r="AO296" i="1" l="1"/>
  <c r="AA296" i="1"/>
  <c r="AB295" i="1"/>
  <c r="AB296" i="1" s="1"/>
  <c r="AC298" i="1"/>
  <c r="AN297" i="1" s="1"/>
  <c r="AD296" i="1"/>
  <c r="AF295" i="1" s="1"/>
  <c r="AE296" i="1"/>
  <c r="H297" i="1"/>
  <c r="G297" i="1" s="1"/>
  <c r="Z297" i="1" s="1"/>
  <c r="I297" i="1"/>
  <c r="J297" i="1"/>
  <c r="AO297" i="1" l="1"/>
  <c r="AA297" i="1"/>
  <c r="AB297" i="1" s="1"/>
  <c r="AC299" i="1"/>
  <c r="AN298" i="1" s="1"/>
  <c r="AN299" i="1" s="1"/>
  <c r="AE297" i="1"/>
  <c r="AE298" i="1" s="1"/>
  <c r="AD297" i="1"/>
  <c r="AF296" i="1" s="1"/>
  <c r="H298" i="1"/>
  <c r="G298" i="1" s="1"/>
  <c r="Z298" i="1" s="1"/>
  <c r="I298" i="1"/>
  <c r="J298" i="1"/>
  <c r="AA298" i="1" l="1"/>
  <c r="AB298" i="1"/>
  <c r="AO298" i="1"/>
  <c r="AC300" i="1"/>
  <c r="AD298" i="1"/>
  <c r="AF297" i="1" s="1"/>
  <c r="H299" i="1"/>
  <c r="G299" i="1" s="1"/>
  <c r="Z299" i="1" s="1"/>
  <c r="I299" i="1"/>
  <c r="J299" i="1"/>
  <c r="AA299" i="1" l="1"/>
  <c r="AB299" i="1"/>
  <c r="AO299" i="1"/>
  <c r="AC301" i="1"/>
  <c r="AN300" i="1" s="1"/>
  <c r="AD299" i="1"/>
  <c r="AF298" i="1" s="1"/>
  <c r="AE299" i="1"/>
  <c r="H300" i="1"/>
  <c r="G300" i="1" s="1"/>
  <c r="Z300" i="1" s="1"/>
  <c r="I300" i="1"/>
  <c r="J300" i="1"/>
  <c r="AA300" i="1" l="1"/>
  <c r="AB300" i="1"/>
  <c r="AO300" i="1"/>
  <c r="AC302" i="1"/>
  <c r="AN301" i="1" s="1"/>
  <c r="AE300" i="1"/>
  <c r="AE301" i="1" s="1"/>
  <c r="AD300" i="1"/>
  <c r="AF299" i="1" s="1"/>
  <c r="H301" i="1"/>
  <c r="G301" i="1" s="1"/>
  <c r="Z301" i="1" s="1"/>
  <c r="I301" i="1"/>
  <c r="J301" i="1"/>
  <c r="AA301" i="1" l="1"/>
  <c r="AO301" i="1"/>
  <c r="AB301" i="1"/>
  <c r="AC303" i="1"/>
  <c r="AN302" i="1" s="1"/>
  <c r="AD301" i="1"/>
  <c r="AF300" i="1" s="1"/>
  <c r="H302" i="1"/>
  <c r="G302" i="1" s="1"/>
  <c r="Z302" i="1" s="1"/>
  <c r="I302" i="1"/>
  <c r="J302" i="1"/>
  <c r="AA302" i="1" l="1"/>
  <c r="AO302" i="1"/>
  <c r="AB302" i="1"/>
  <c r="AC304" i="1"/>
  <c r="AN303" i="1" s="1"/>
  <c r="AD302" i="1"/>
  <c r="AF301" i="1" s="1"/>
  <c r="AE302" i="1"/>
  <c r="H303" i="1"/>
  <c r="G303" i="1" s="1"/>
  <c r="Z303" i="1" s="1"/>
  <c r="I303" i="1"/>
  <c r="J303" i="1"/>
  <c r="AA303" i="1" l="1"/>
  <c r="AO303" i="1"/>
  <c r="AB303" i="1"/>
  <c r="AC305" i="1"/>
  <c r="AN304" i="1" s="1"/>
  <c r="AN305" i="1" s="1"/>
  <c r="AE303" i="1"/>
  <c r="AE304" i="1" s="1"/>
  <c r="AD303" i="1"/>
  <c r="AF302" i="1" s="1"/>
  <c r="H304" i="1"/>
  <c r="G304" i="1" s="1"/>
  <c r="Z304" i="1" s="1"/>
  <c r="I304" i="1"/>
  <c r="J304" i="1"/>
  <c r="AA304" i="1" l="1"/>
  <c r="AB304" i="1"/>
  <c r="AO304" i="1"/>
  <c r="AC306" i="1"/>
  <c r="AD304" i="1"/>
  <c r="AF303" i="1" s="1"/>
  <c r="H305" i="1"/>
  <c r="G305" i="1" s="1"/>
  <c r="Z305" i="1" s="1"/>
  <c r="I305" i="1"/>
  <c r="J305" i="1"/>
  <c r="AA305" i="1" l="1"/>
  <c r="AO305" i="1"/>
  <c r="AB305" i="1"/>
  <c r="AC307" i="1"/>
  <c r="AN306" i="1" s="1"/>
  <c r="AD305" i="1"/>
  <c r="AF304" i="1" s="1"/>
  <c r="AE305" i="1"/>
  <c r="AE306" i="1" s="1"/>
  <c r="H306" i="1"/>
  <c r="G306" i="1" s="1"/>
  <c r="Z306" i="1" s="1"/>
  <c r="I306" i="1"/>
  <c r="J306" i="1"/>
  <c r="AA306" i="1" l="1"/>
  <c r="AB306" i="1"/>
  <c r="AO306" i="1"/>
  <c r="AC308" i="1"/>
  <c r="AN307" i="1" s="1"/>
  <c r="AD306" i="1"/>
  <c r="AF305" i="1" s="1"/>
  <c r="H307" i="1"/>
  <c r="G307" i="1" s="1"/>
  <c r="Z307" i="1" s="1"/>
  <c r="I307" i="1"/>
  <c r="J307" i="1"/>
  <c r="AA307" i="1" l="1"/>
  <c r="AO307" i="1"/>
  <c r="AB307" i="1"/>
  <c r="AC309" i="1"/>
  <c r="AN308" i="1" s="1"/>
  <c r="AD307" i="1"/>
  <c r="AF306" i="1" s="1"/>
  <c r="AE307" i="1"/>
  <c r="H308" i="1"/>
  <c r="G308" i="1" s="1"/>
  <c r="Z308" i="1" s="1"/>
  <c r="I308" i="1"/>
  <c r="J308" i="1"/>
  <c r="AA308" i="1" l="1"/>
  <c r="AB308" i="1"/>
  <c r="AO308" i="1"/>
  <c r="AC310" i="1"/>
  <c r="AN309" i="1" s="1"/>
  <c r="AE308" i="1"/>
  <c r="AE309" i="1" s="1"/>
  <c r="AD308" i="1"/>
  <c r="AF307" i="1" s="1"/>
  <c r="H309" i="1"/>
  <c r="G309" i="1" s="1"/>
  <c r="Z309" i="1" s="1"/>
  <c r="I309" i="1"/>
  <c r="J309" i="1"/>
  <c r="AA309" i="1" l="1"/>
  <c r="AO309" i="1"/>
  <c r="AB309" i="1"/>
  <c r="AC311" i="1"/>
  <c r="AN310" i="1" s="1"/>
  <c r="AN311" i="1" s="1"/>
  <c r="AD309" i="1"/>
  <c r="AF308" i="1" s="1"/>
  <c r="H310" i="1"/>
  <c r="G310" i="1" s="1"/>
  <c r="Z310" i="1" s="1"/>
  <c r="I310" i="1"/>
  <c r="J310" i="1"/>
  <c r="AA310" i="1" l="1"/>
  <c r="AB310" i="1"/>
  <c r="AO310" i="1"/>
  <c r="AC312" i="1"/>
  <c r="AD310" i="1"/>
  <c r="AF309" i="1" s="1"/>
  <c r="AE310" i="1"/>
  <c r="AE311" i="1" s="1"/>
  <c r="H311" i="1"/>
  <c r="G311" i="1" s="1"/>
  <c r="Z311" i="1" s="1"/>
  <c r="I311" i="1"/>
  <c r="J311" i="1"/>
  <c r="AA311" i="1" l="1"/>
  <c r="AO311" i="1"/>
  <c r="AB311" i="1"/>
  <c r="AC313" i="1"/>
  <c r="AN312" i="1" s="1"/>
  <c r="AD311" i="1"/>
  <c r="AF310" i="1" s="1"/>
  <c r="H312" i="1"/>
  <c r="G312" i="1" s="1"/>
  <c r="Z312" i="1" s="1"/>
  <c r="I312" i="1"/>
  <c r="J312" i="1"/>
  <c r="AA312" i="1" l="1"/>
  <c r="AB312" i="1"/>
  <c r="AO312" i="1"/>
  <c r="AC314" i="1"/>
  <c r="AN313" i="1" s="1"/>
  <c r="AD312" i="1"/>
  <c r="AF311" i="1" s="1"/>
  <c r="AE312" i="1"/>
  <c r="AE313" i="1" s="1"/>
  <c r="H313" i="1"/>
  <c r="G313" i="1" s="1"/>
  <c r="Z313" i="1" s="1"/>
  <c r="I313" i="1"/>
  <c r="J313" i="1"/>
  <c r="AA313" i="1" l="1"/>
  <c r="AO313" i="1"/>
  <c r="AB313" i="1"/>
  <c r="AC315" i="1"/>
  <c r="AN314" i="1" s="1"/>
  <c r="AD313" i="1"/>
  <c r="AF312" i="1" s="1"/>
  <c r="H314" i="1"/>
  <c r="G314" i="1" s="1"/>
  <c r="Z314" i="1" s="1"/>
  <c r="I314" i="1"/>
  <c r="J314" i="1"/>
  <c r="AA314" i="1" l="1"/>
  <c r="AB314" i="1"/>
  <c r="AO314" i="1"/>
  <c r="AC316" i="1"/>
  <c r="AN315" i="1" s="1"/>
  <c r="AE314" i="1"/>
  <c r="AE315" i="1" s="1"/>
  <c r="AD314" i="1"/>
  <c r="AF313" i="1" s="1"/>
  <c r="H315" i="1"/>
  <c r="G315" i="1" s="1"/>
  <c r="Z315" i="1" s="1"/>
  <c r="I315" i="1"/>
  <c r="J315" i="1"/>
  <c r="AA315" i="1" l="1"/>
  <c r="AO315" i="1"/>
  <c r="AB315" i="1"/>
  <c r="AC317" i="1"/>
  <c r="AN316" i="1" s="1"/>
  <c r="AN317" i="1" s="1"/>
  <c r="AD315" i="1"/>
  <c r="AF314" i="1" s="1"/>
  <c r="H316" i="1"/>
  <c r="G316" i="1" s="1"/>
  <c r="Z316" i="1" s="1"/>
  <c r="I316" i="1"/>
  <c r="J316" i="1"/>
  <c r="AA316" i="1" l="1"/>
  <c r="AB316" i="1"/>
  <c r="AO316" i="1"/>
  <c r="AC318" i="1"/>
  <c r="AD316" i="1"/>
  <c r="AF315" i="1" s="1"/>
  <c r="AE316" i="1"/>
  <c r="AE317" i="1" s="1"/>
  <c r="H317" i="1"/>
  <c r="G317" i="1" s="1"/>
  <c r="Z317" i="1" s="1"/>
  <c r="I317" i="1"/>
  <c r="J317" i="1"/>
  <c r="AA317" i="1" l="1"/>
  <c r="AO317" i="1"/>
  <c r="AB317" i="1"/>
  <c r="AC319" i="1"/>
  <c r="AN318" i="1" s="1"/>
  <c r="AD317" i="1"/>
  <c r="AF316" i="1" s="1"/>
  <c r="H318" i="1"/>
  <c r="G318" i="1" s="1"/>
  <c r="Z318" i="1" s="1"/>
  <c r="I318" i="1"/>
  <c r="J318" i="1"/>
  <c r="AA318" i="1" l="1"/>
  <c r="AB318" i="1"/>
  <c r="AO318" i="1"/>
  <c r="AC320" i="1"/>
  <c r="AN319" i="1" s="1"/>
  <c r="AD318" i="1"/>
  <c r="AF317" i="1" s="1"/>
  <c r="AE318" i="1"/>
  <c r="H319" i="1"/>
  <c r="G319" i="1" s="1"/>
  <c r="Z319" i="1" s="1"/>
  <c r="I319" i="1"/>
  <c r="J319" i="1"/>
  <c r="AA319" i="1" l="1"/>
  <c r="AO319" i="1"/>
  <c r="AB319" i="1"/>
  <c r="AC321" i="1"/>
  <c r="AN320" i="1" s="1"/>
  <c r="AE319" i="1"/>
  <c r="AE320" i="1" s="1"/>
  <c r="AD319" i="1"/>
  <c r="AF318" i="1" s="1"/>
  <c r="H320" i="1"/>
  <c r="G320" i="1" s="1"/>
  <c r="Z320" i="1" s="1"/>
  <c r="I320" i="1"/>
  <c r="J320" i="1"/>
  <c r="AA320" i="1" l="1"/>
  <c r="AB320" i="1"/>
  <c r="AO320" i="1"/>
  <c r="AC322" i="1"/>
  <c r="AN321" i="1" s="1"/>
  <c r="AD320" i="1"/>
  <c r="AF319" i="1" s="1"/>
  <c r="H321" i="1"/>
  <c r="G321" i="1" s="1"/>
  <c r="Z321" i="1" s="1"/>
  <c r="I321" i="1"/>
  <c r="J321" i="1"/>
  <c r="AA321" i="1" l="1"/>
  <c r="AO321" i="1"/>
  <c r="AB321" i="1"/>
  <c r="AC323" i="1"/>
  <c r="AN322" i="1" s="1"/>
  <c r="AE321" i="1"/>
  <c r="AE322" i="1" s="1"/>
  <c r="AD321" i="1"/>
  <c r="AF320" i="1" s="1"/>
  <c r="H322" i="1"/>
  <c r="G322" i="1" s="1"/>
  <c r="Z322" i="1" s="1"/>
  <c r="I322" i="1"/>
  <c r="J322" i="1"/>
  <c r="AA322" i="1" l="1"/>
  <c r="AB322" i="1"/>
  <c r="AO322" i="1"/>
  <c r="AC324" i="1"/>
  <c r="AN323" i="1" s="1"/>
  <c r="AD322" i="1"/>
  <c r="AF321" i="1" s="1"/>
  <c r="H323" i="1"/>
  <c r="G323" i="1" s="1"/>
  <c r="Z323" i="1" s="1"/>
  <c r="I323" i="1"/>
  <c r="J323" i="1"/>
  <c r="AA323" i="1" l="1"/>
  <c r="AO323" i="1"/>
  <c r="AB323" i="1"/>
  <c r="AC325" i="1"/>
  <c r="AN324" i="1" s="1"/>
  <c r="AD323" i="1"/>
  <c r="AF322" i="1" s="1"/>
  <c r="AE323" i="1"/>
  <c r="H324" i="1"/>
  <c r="G324" i="1" s="1"/>
  <c r="Z324" i="1" s="1"/>
  <c r="I324" i="1"/>
  <c r="AA324" i="1" s="1"/>
  <c r="J324" i="1"/>
  <c r="AB324" i="1" l="1"/>
  <c r="AO324" i="1"/>
  <c r="AC326" i="1"/>
  <c r="AN325" i="1" s="1"/>
  <c r="AN326" i="1" s="1"/>
  <c r="AE324" i="1"/>
  <c r="AE325" i="1" s="1"/>
  <c r="AD324" i="1"/>
  <c r="AF323" i="1" s="1"/>
  <c r="H325" i="1"/>
  <c r="G325" i="1" s="1"/>
  <c r="Z325" i="1" s="1"/>
  <c r="I325" i="1"/>
  <c r="J325" i="1"/>
  <c r="AA325" i="1" l="1"/>
  <c r="AO325" i="1"/>
  <c r="AB325" i="1"/>
  <c r="AC327" i="1"/>
  <c r="AD325" i="1"/>
  <c r="AF324" i="1" s="1"/>
  <c r="H326" i="1"/>
  <c r="G326" i="1" s="1"/>
  <c r="Z326" i="1" s="1"/>
  <c r="I326" i="1"/>
  <c r="J326" i="1"/>
  <c r="AA326" i="1" l="1"/>
  <c r="AB326" i="1"/>
  <c r="AO326" i="1"/>
  <c r="AC328" i="1"/>
  <c r="AN327" i="1" s="1"/>
  <c r="AD326" i="1"/>
  <c r="AF325" i="1" s="1"/>
  <c r="AE326" i="1"/>
  <c r="AE327" i="1" s="1"/>
  <c r="H327" i="1"/>
  <c r="G327" i="1" s="1"/>
  <c r="Z327" i="1" s="1"/>
  <c r="I327" i="1"/>
  <c r="J327" i="1"/>
  <c r="AA327" i="1" l="1"/>
  <c r="AO327" i="1"/>
  <c r="AB327" i="1"/>
  <c r="AC329" i="1"/>
  <c r="AN328" i="1" s="1"/>
  <c r="AD327" i="1"/>
  <c r="AF326" i="1" s="1"/>
  <c r="H328" i="1"/>
  <c r="G328" i="1" s="1"/>
  <c r="Z328" i="1" s="1"/>
  <c r="I328" i="1"/>
  <c r="J328" i="1"/>
  <c r="AA328" i="1" l="1"/>
  <c r="AB328" i="1"/>
  <c r="AO328" i="1"/>
  <c r="AC330" i="1"/>
  <c r="AN329" i="1" s="1"/>
  <c r="AD328" i="1"/>
  <c r="AF327" i="1" s="1"/>
  <c r="AE328" i="1"/>
  <c r="AE329" i="1" s="1"/>
  <c r="H329" i="1"/>
  <c r="G329" i="1" s="1"/>
  <c r="Z329" i="1" s="1"/>
  <c r="I329" i="1"/>
  <c r="J329" i="1"/>
  <c r="AA329" i="1" l="1"/>
  <c r="AO329" i="1"/>
  <c r="AB329" i="1"/>
  <c r="AC331" i="1"/>
  <c r="AN330" i="1" s="1"/>
  <c r="AD329" i="1"/>
  <c r="AF328" i="1" s="1"/>
  <c r="H330" i="1"/>
  <c r="G330" i="1" s="1"/>
  <c r="Z330" i="1" s="1"/>
  <c r="I330" i="1"/>
  <c r="J330" i="1"/>
  <c r="AA330" i="1" l="1"/>
  <c r="AB330" i="1"/>
  <c r="AO330" i="1"/>
  <c r="AC332" i="1"/>
  <c r="AN331" i="1" s="1"/>
  <c r="AE330" i="1"/>
  <c r="AE331" i="1" s="1"/>
  <c r="AD330" i="1"/>
  <c r="AF329" i="1" s="1"/>
  <c r="H331" i="1"/>
  <c r="G331" i="1" s="1"/>
  <c r="Z331" i="1" s="1"/>
  <c r="I331" i="1"/>
  <c r="J331" i="1"/>
  <c r="AA331" i="1" l="1"/>
  <c r="AO331" i="1"/>
  <c r="AB331" i="1"/>
  <c r="AC333" i="1"/>
  <c r="AN332" i="1" s="1"/>
  <c r="AD331" i="1"/>
  <c r="AF330" i="1" s="1"/>
  <c r="H332" i="1"/>
  <c r="G332" i="1" s="1"/>
  <c r="Z332" i="1" s="1"/>
  <c r="I332" i="1"/>
  <c r="J332" i="1"/>
  <c r="AA332" i="1" l="1"/>
  <c r="AB332" i="1"/>
  <c r="AO332" i="1"/>
  <c r="AC334" i="1"/>
  <c r="AN333" i="1" s="1"/>
  <c r="AD332" i="1"/>
  <c r="AF331" i="1" s="1"/>
  <c r="AE332" i="1"/>
  <c r="AE333" i="1" s="1"/>
  <c r="H333" i="1"/>
  <c r="G333" i="1" s="1"/>
  <c r="Z333" i="1" s="1"/>
  <c r="I333" i="1"/>
  <c r="J333" i="1"/>
  <c r="AA333" i="1" l="1"/>
  <c r="AO333" i="1"/>
  <c r="AB333" i="1"/>
  <c r="AC335" i="1"/>
  <c r="AN334" i="1" s="1"/>
  <c r="AN335" i="1" s="1"/>
  <c r="AD333" i="1"/>
  <c r="AF332" i="1" s="1"/>
  <c r="H334" i="1"/>
  <c r="G334" i="1" s="1"/>
  <c r="Z334" i="1" s="1"/>
  <c r="I334" i="1"/>
  <c r="J334" i="1"/>
  <c r="AA334" i="1" l="1"/>
  <c r="AB334" i="1"/>
  <c r="AO334" i="1"/>
  <c r="AC336" i="1"/>
  <c r="AD334" i="1"/>
  <c r="AF333" i="1" s="1"/>
  <c r="AE334" i="1"/>
  <c r="AE335" i="1" s="1"/>
  <c r="H335" i="1"/>
  <c r="G335" i="1" s="1"/>
  <c r="Z335" i="1" s="1"/>
  <c r="I335" i="1"/>
  <c r="J335" i="1"/>
  <c r="AA335" i="1" l="1"/>
  <c r="AO335" i="1"/>
  <c r="AB335" i="1"/>
  <c r="AC337" i="1"/>
  <c r="AN336" i="1" s="1"/>
  <c r="AD335" i="1"/>
  <c r="AF334" i="1" s="1"/>
  <c r="H336" i="1"/>
  <c r="G336" i="1" s="1"/>
  <c r="Z336" i="1" s="1"/>
  <c r="I336" i="1"/>
  <c r="J336" i="1"/>
  <c r="AA336" i="1" l="1"/>
  <c r="AB336" i="1"/>
  <c r="AO336" i="1"/>
  <c r="AC338" i="1"/>
  <c r="AN337" i="1" s="1"/>
  <c r="AD336" i="1"/>
  <c r="AF335" i="1" s="1"/>
  <c r="AE336" i="1"/>
  <c r="H337" i="1"/>
  <c r="G337" i="1" s="1"/>
  <c r="Z337" i="1" s="1"/>
  <c r="I337" i="1"/>
  <c r="J337" i="1"/>
  <c r="AA337" i="1" l="1"/>
  <c r="AO337" i="1"/>
  <c r="AB337" i="1"/>
  <c r="AC339" i="1"/>
  <c r="AN338" i="1" s="1"/>
  <c r="AE337" i="1"/>
  <c r="AE338" i="1" s="1"/>
  <c r="AD337" i="1"/>
  <c r="AF336" i="1" s="1"/>
  <c r="H338" i="1"/>
  <c r="G338" i="1" s="1"/>
  <c r="Z338" i="1" s="1"/>
  <c r="I338" i="1"/>
  <c r="J338" i="1"/>
  <c r="AA338" i="1" l="1"/>
  <c r="AB338" i="1"/>
  <c r="AO338" i="1"/>
  <c r="AC340" i="1"/>
  <c r="AN339" i="1" s="1"/>
  <c r="AD338" i="1"/>
  <c r="AF337" i="1" s="1"/>
  <c r="H339" i="1"/>
  <c r="G339" i="1" s="1"/>
  <c r="Z339" i="1" s="1"/>
  <c r="I339" i="1"/>
  <c r="J339" i="1"/>
  <c r="AA339" i="1" l="1"/>
  <c r="AO339" i="1"/>
  <c r="AB339" i="1"/>
  <c r="AC341" i="1"/>
  <c r="AN340" i="1" s="1"/>
  <c r="AE339" i="1"/>
  <c r="AE340" i="1" s="1"/>
  <c r="AD339" i="1"/>
  <c r="AF338" i="1" s="1"/>
  <c r="H340" i="1"/>
  <c r="G340" i="1" s="1"/>
  <c r="Z340" i="1" s="1"/>
  <c r="I340" i="1"/>
  <c r="J340" i="1"/>
  <c r="AA340" i="1" l="1"/>
  <c r="AB340" i="1"/>
  <c r="AO340" i="1"/>
  <c r="AC342" i="1"/>
  <c r="AN341" i="1" s="1"/>
  <c r="AD340" i="1"/>
  <c r="AF339" i="1" s="1"/>
  <c r="H341" i="1"/>
  <c r="G341" i="1" s="1"/>
  <c r="Z341" i="1" s="1"/>
  <c r="I341" i="1"/>
  <c r="J341" i="1"/>
  <c r="AA341" i="1" l="1"/>
  <c r="AO341" i="1"/>
  <c r="AB341" i="1"/>
  <c r="AC343" i="1"/>
  <c r="AN342" i="1" s="1"/>
  <c r="AD341" i="1"/>
  <c r="AF340" i="1" s="1"/>
  <c r="AE341" i="1"/>
  <c r="AE342" i="1" s="1"/>
  <c r="H342" i="1"/>
  <c r="G342" i="1" s="1"/>
  <c r="Z342" i="1" s="1"/>
  <c r="I342" i="1"/>
  <c r="J342" i="1"/>
  <c r="AO342" i="1" l="1"/>
  <c r="AA342" i="1"/>
  <c r="AB342" i="1"/>
  <c r="AC344" i="1"/>
  <c r="AN343" i="1" s="1"/>
  <c r="AD342" i="1"/>
  <c r="AF341" i="1" s="1"/>
  <c r="H343" i="1"/>
  <c r="G343" i="1" s="1"/>
  <c r="Z343" i="1" s="1"/>
  <c r="I343" i="1"/>
  <c r="J343" i="1"/>
  <c r="AO343" i="1" l="1"/>
  <c r="AA343" i="1"/>
  <c r="AC345" i="1"/>
  <c r="AN344" i="1" s="1"/>
  <c r="AE343" i="1"/>
  <c r="AE344" i="1" s="1"/>
  <c r="AD343" i="1"/>
  <c r="AF342" i="1" s="1"/>
  <c r="H344" i="1"/>
  <c r="G344" i="1" s="1"/>
  <c r="Z344" i="1" s="1"/>
  <c r="I344" i="1"/>
  <c r="J344" i="1"/>
  <c r="AA344" i="1" l="1"/>
  <c r="AB343" i="1"/>
  <c r="AB344" i="1" s="1"/>
  <c r="AO344" i="1"/>
  <c r="AC346" i="1"/>
  <c r="AN345" i="1" s="1"/>
  <c r="AD344" i="1"/>
  <c r="AF343" i="1" s="1"/>
  <c r="H345" i="1"/>
  <c r="G345" i="1" s="1"/>
  <c r="Z345" i="1" s="1"/>
  <c r="I345" i="1"/>
  <c r="J345" i="1"/>
  <c r="AO345" i="1" l="1"/>
  <c r="AA345" i="1"/>
  <c r="AC347" i="1"/>
  <c r="AN346" i="1" s="1"/>
  <c r="AD345" i="1"/>
  <c r="AF344" i="1" s="1"/>
  <c r="AE345" i="1"/>
  <c r="AE346" i="1" s="1"/>
  <c r="H346" i="1"/>
  <c r="G346" i="1" s="1"/>
  <c r="Z346" i="1" s="1"/>
  <c r="I346" i="1"/>
  <c r="J346" i="1"/>
  <c r="AA346" i="1" l="1"/>
  <c r="AB345" i="1"/>
  <c r="AB346" i="1" s="1"/>
  <c r="AO346" i="1"/>
  <c r="AC348" i="1"/>
  <c r="AN347" i="1" s="1"/>
  <c r="AN348" i="1" s="1"/>
  <c r="AD346" i="1"/>
  <c r="AF345" i="1" s="1"/>
  <c r="H347" i="1"/>
  <c r="G347" i="1" s="1"/>
  <c r="Z347" i="1" s="1"/>
  <c r="I347" i="1"/>
  <c r="AA347" i="1" s="1"/>
  <c r="J347" i="1"/>
  <c r="AO347" i="1" l="1"/>
  <c r="AB347" i="1"/>
  <c r="AC349" i="1"/>
  <c r="AD347" i="1"/>
  <c r="AF346" i="1" s="1"/>
  <c r="AE347" i="1"/>
  <c r="H348" i="1"/>
  <c r="G348" i="1" s="1"/>
  <c r="Z348" i="1" s="1"/>
  <c r="I348" i="1"/>
  <c r="AA348" i="1" s="1"/>
  <c r="J348" i="1"/>
  <c r="AB348" i="1" l="1"/>
  <c r="AO348" i="1"/>
  <c r="AO349" i="1" s="1"/>
  <c r="AC350" i="1"/>
  <c r="AN349" i="1" s="1"/>
  <c r="AE348" i="1"/>
  <c r="AE349" i="1" s="1"/>
  <c r="AD348" i="1"/>
  <c r="AF347" i="1" s="1"/>
  <c r="H349" i="1"/>
  <c r="G349" i="1" s="1"/>
  <c r="Z349" i="1" s="1"/>
  <c r="I349" i="1"/>
  <c r="J349" i="1"/>
  <c r="AA349" i="1" l="1"/>
  <c r="AB349" i="1"/>
  <c r="AC351" i="1"/>
  <c r="AN350" i="1" s="1"/>
  <c r="AD349" i="1"/>
  <c r="AF348" i="1" s="1"/>
  <c r="H350" i="1"/>
  <c r="G350" i="1" s="1"/>
  <c r="Z350" i="1" s="1"/>
  <c r="I350" i="1"/>
  <c r="J350" i="1"/>
  <c r="AA350" i="1" l="1"/>
  <c r="AB350" i="1"/>
  <c r="AO350" i="1"/>
  <c r="AC352" i="1"/>
  <c r="AN351" i="1" s="1"/>
  <c r="AD350" i="1"/>
  <c r="AF349" i="1" s="1"/>
  <c r="AE350" i="1"/>
  <c r="AE351" i="1" s="1"/>
  <c r="H351" i="1"/>
  <c r="G351" i="1" s="1"/>
  <c r="Z351" i="1" s="1"/>
  <c r="I351" i="1"/>
  <c r="J351" i="1"/>
  <c r="AA351" i="1" l="1"/>
  <c r="AO351" i="1"/>
  <c r="AB351" i="1"/>
  <c r="AC353" i="1"/>
  <c r="AN352" i="1" s="1"/>
  <c r="AD351" i="1"/>
  <c r="AF350" i="1" s="1"/>
  <c r="H352" i="1"/>
  <c r="G352" i="1" s="1"/>
  <c r="Z352" i="1" s="1"/>
  <c r="I352" i="1"/>
  <c r="J352" i="1"/>
  <c r="AA352" i="1" l="1"/>
  <c r="AB352" i="1"/>
  <c r="AO352" i="1"/>
  <c r="AC354" i="1"/>
  <c r="AN353" i="1" s="1"/>
  <c r="AD352" i="1"/>
  <c r="AF351" i="1" s="1"/>
  <c r="AE352" i="1"/>
  <c r="H353" i="1"/>
  <c r="G353" i="1" s="1"/>
  <c r="Z353" i="1" s="1"/>
  <c r="I353" i="1"/>
  <c r="J353" i="1"/>
  <c r="AA353" i="1" l="1"/>
  <c r="AO353" i="1"/>
  <c r="AB353" i="1"/>
  <c r="AC355" i="1"/>
  <c r="AN354" i="1" s="1"/>
  <c r="AE353" i="1"/>
  <c r="AE354" i="1" s="1"/>
  <c r="AD353" i="1"/>
  <c r="AF352" i="1" s="1"/>
  <c r="H354" i="1"/>
  <c r="G354" i="1" s="1"/>
  <c r="Z354" i="1" s="1"/>
  <c r="I354" i="1"/>
  <c r="J354" i="1"/>
  <c r="AA354" i="1" l="1"/>
  <c r="AB354" i="1"/>
  <c r="AO354" i="1"/>
  <c r="AC356" i="1"/>
  <c r="AN355" i="1" s="1"/>
  <c r="AD354" i="1"/>
  <c r="AF353" i="1" s="1"/>
  <c r="H355" i="1"/>
  <c r="G355" i="1" s="1"/>
  <c r="Z355" i="1" s="1"/>
  <c r="I355" i="1"/>
  <c r="J355" i="1"/>
  <c r="AA355" i="1" l="1"/>
  <c r="AO355" i="1"/>
  <c r="AB355" i="1"/>
  <c r="AC357" i="1"/>
  <c r="AN356" i="1" s="1"/>
  <c r="AD355" i="1"/>
  <c r="AF354" i="1" s="1"/>
  <c r="AE355" i="1"/>
  <c r="H356" i="1"/>
  <c r="G356" i="1" s="1"/>
  <c r="Z356" i="1" s="1"/>
  <c r="I356" i="1"/>
  <c r="J356" i="1"/>
  <c r="AA356" i="1" l="1"/>
  <c r="AB356" i="1"/>
  <c r="AO356" i="1"/>
  <c r="AC358" i="1"/>
  <c r="AN357" i="1" s="1"/>
  <c r="AN358" i="1" s="1"/>
  <c r="AE356" i="1"/>
  <c r="AE357" i="1" s="1"/>
  <c r="AD356" i="1"/>
  <c r="AF355" i="1" s="1"/>
  <c r="H357" i="1"/>
  <c r="G357" i="1" s="1"/>
  <c r="Z357" i="1" s="1"/>
  <c r="I357" i="1"/>
  <c r="J357" i="1"/>
  <c r="AA357" i="1" l="1"/>
  <c r="AO357" i="1"/>
  <c r="AB357" i="1"/>
  <c r="AC359" i="1"/>
  <c r="AD357" i="1"/>
  <c r="AF356" i="1" s="1"/>
  <c r="H358" i="1"/>
  <c r="G358" i="1" s="1"/>
  <c r="Z358" i="1" s="1"/>
  <c r="I358" i="1"/>
  <c r="J358" i="1"/>
  <c r="AA358" i="1" l="1"/>
  <c r="AB358" i="1"/>
  <c r="AO358" i="1"/>
  <c r="AC360" i="1"/>
  <c r="AN359" i="1" s="1"/>
  <c r="AD358" i="1"/>
  <c r="AF357" i="1" s="1"/>
  <c r="AE358" i="1"/>
  <c r="H359" i="1"/>
  <c r="G359" i="1" s="1"/>
  <c r="Z359" i="1" s="1"/>
  <c r="I359" i="1"/>
  <c r="J359" i="1"/>
  <c r="AA359" i="1" l="1"/>
  <c r="AO359" i="1"/>
  <c r="AB359" i="1"/>
  <c r="AC361" i="1"/>
  <c r="AN360" i="1" s="1"/>
  <c r="AE359" i="1"/>
  <c r="AE360" i="1" s="1"/>
  <c r="AD359" i="1"/>
  <c r="AF358" i="1" s="1"/>
  <c r="H360" i="1"/>
  <c r="G360" i="1" s="1"/>
  <c r="Z360" i="1" s="1"/>
  <c r="I360" i="1"/>
  <c r="J360" i="1"/>
  <c r="AA360" i="1" l="1"/>
  <c r="AB360" i="1"/>
  <c r="AO360" i="1"/>
  <c r="AC362" i="1"/>
  <c r="AN361" i="1" s="1"/>
  <c r="AD360" i="1"/>
  <c r="AF359" i="1" s="1"/>
  <c r="H361" i="1"/>
  <c r="G361" i="1" s="1"/>
  <c r="Z361" i="1" s="1"/>
  <c r="I361" i="1"/>
  <c r="J361" i="1"/>
  <c r="AA361" i="1" l="1"/>
  <c r="AO361" i="1"/>
  <c r="AB361" i="1"/>
  <c r="AC363" i="1"/>
  <c r="AN362" i="1" s="1"/>
  <c r="AD361" i="1"/>
  <c r="AF360" i="1" s="1"/>
  <c r="AE361" i="1"/>
  <c r="AE362" i="1" s="1"/>
  <c r="H362" i="1"/>
  <c r="G362" i="1" s="1"/>
  <c r="Z362" i="1" s="1"/>
  <c r="I362" i="1"/>
  <c r="J362" i="1"/>
  <c r="AA362" i="1" l="1"/>
  <c r="AB362" i="1"/>
  <c r="AO362" i="1"/>
  <c r="AC364" i="1"/>
  <c r="AN363" i="1" s="1"/>
  <c r="AD362" i="1"/>
  <c r="AF361" i="1" s="1"/>
  <c r="H363" i="1"/>
  <c r="G363" i="1" s="1"/>
  <c r="Z363" i="1" s="1"/>
  <c r="I363" i="1"/>
  <c r="J363" i="1"/>
  <c r="AO363" i="1" l="1"/>
  <c r="AA363" i="1"/>
  <c r="AB363" i="1"/>
  <c r="AC365" i="1"/>
  <c r="AN364" i="1" s="1"/>
  <c r="AD363" i="1"/>
  <c r="AF362" i="1" s="1"/>
  <c r="AE363" i="1"/>
  <c r="AE364" i="1" s="1"/>
  <c r="H364" i="1"/>
  <c r="G364" i="1" s="1"/>
  <c r="Z364" i="1" s="1"/>
  <c r="I364" i="1"/>
  <c r="J364" i="1"/>
  <c r="AO364" i="1" l="1"/>
  <c r="AA364" i="1"/>
  <c r="AC366" i="1"/>
  <c r="AN365" i="1" s="1"/>
  <c r="AD364" i="1"/>
  <c r="AF363" i="1" s="1"/>
  <c r="H365" i="1"/>
  <c r="G365" i="1" s="1"/>
  <c r="Z365" i="1" s="1"/>
  <c r="I365" i="1"/>
  <c r="J365" i="1"/>
  <c r="AA365" i="1" l="1"/>
  <c r="AO365" i="1"/>
  <c r="AO366" i="1" s="1"/>
  <c r="AB364" i="1"/>
  <c r="AB365" i="1" s="1"/>
  <c r="AC367" i="1"/>
  <c r="AN366" i="1" s="1"/>
  <c r="AE365" i="1"/>
  <c r="AE366" i="1" s="1"/>
  <c r="AD365" i="1"/>
  <c r="AF364" i="1" s="1"/>
  <c r="H366" i="1"/>
  <c r="G366" i="1" s="1"/>
  <c r="Z366" i="1" s="1"/>
  <c r="I366" i="1"/>
  <c r="J366" i="1"/>
  <c r="AA366" i="1" l="1"/>
  <c r="AC368" i="1"/>
  <c r="AN367" i="1" s="1"/>
  <c r="AD366" i="1"/>
  <c r="AF365" i="1" s="1"/>
  <c r="H367" i="1"/>
  <c r="G367" i="1" s="1"/>
  <c r="Z367" i="1" s="1"/>
  <c r="I367" i="1"/>
  <c r="J367" i="1"/>
  <c r="AA367" i="1" l="1"/>
  <c r="AO367" i="1"/>
  <c r="AB366" i="1"/>
  <c r="AB367" i="1" s="1"/>
  <c r="AC369" i="1"/>
  <c r="AN368" i="1" s="1"/>
  <c r="AD367" i="1"/>
  <c r="AF366" i="1" s="1"/>
  <c r="AE367" i="1"/>
  <c r="H368" i="1"/>
  <c r="G368" i="1" s="1"/>
  <c r="Z368" i="1" s="1"/>
  <c r="I368" i="1"/>
  <c r="J368" i="1"/>
  <c r="AA368" i="1" l="1"/>
  <c r="AB368" i="1"/>
  <c r="AO368" i="1"/>
  <c r="AO369" i="1" s="1"/>
  <c r="AC370" i="1"/>
  <c r="AN369" i="1" s="1"/>
  <c r="AE368" i="1"/>
  <c r="AE369" i="1" s="1"/>
  <c r="AD368" i="1"/>
  <c r="AF367" i="1" s="1"/>
  <c r="H369" i="1"/>
  <c r="G369" i="1" s="1"/>
  <c r="Z369" i="1" s="1"/>
  <c r="I369" i="1"/>
  <c r="J369" i="1"/>
  <c r="AA369" i="1" l="1"/>
  <c r="AB369" i="1"/>
  <c r="AC371" i="1"/>
  <c r="AN370" i="1" s="1"/>
  <c r="AD369" i="1"/>
  <c r="AF368" i="1" s="1"/>
  <c r="H370" i="1"/>
  <c r="G370" i="1" s="1"/>
  <c r="Z370" i="1" s="1"/>
  <c r="I370" i="1"/>
  <c r="J370" i="1"/>
  <c r="AA370" i="1" l="1"/>
  <c r="AB370" i="1"/>
  <c r="AO370" i="1"/>
  <c r="AC372" i="1"/>
  <c r="AN371" i="1" s="1"/>
  <c r="AD370" i="1"/>
  <c r="AF369" i="1" s="1"/>
  <c r="AE370" i="1"/>
  <c r="AE371" i="1" s="1"/>
  <c r="H371" i="1"/>
  <c r="G371" i="1" s="1"/>
  <c r="Z371" i="1" s="1"/>
  <c r="I371" i="1"/>
  <c r="J371" i="1"/>
  <c r="AA371" i="1" l="1"/>
  <c r="AO371" i="1"/>
  <c r="AB371" i="1"/>
  <c r="AC373" i="1"/>
  <c r="AN372" i="1" s="1"/>
  <c r="AD371" i="1"/>
  <c r="AF370" i="1" s="1"/>
  <c r="H372" i="1"/>
  <c r="G372" i="1" s="1"/>
  <c r="Z372" i="1" s="1"/>
  <c r="I372" i="1"/>
  <c r="J372" i="1"/>
  <c r="AO372" i="1" l="1"/>
  <c r="AA372" i="1"/>
  <c r="AB372" i="1"/>
  <c r="AC374" i="1"/>
  <c r="AN373" i="1" s="1"/>
  <c r="AD372" i="1"/>
  <c r="AF371" i="1" s="1"/>
  <c r="AE372" i="1"/>
  <c r="H373" i="1"/>
  <c r="G373" i="1" s="1"/>
  <c r="Z373" i="1" s="1"/>
  <c r="I373" i="1"/>
  <c r="J373" i="1"/>
  <c r="AO373" i="1" l="1"/>
  <c r="AA373" i="1"/>
  <c r="AC375" i="1"/>
  <c r="AN374" i="1" s="1"/>
  <c r="AE373" i="1"/>
  <c r="AE374" i="1" s="1"/>
  <c r="AD373" i="1"/>
  <c r="AF372" i="1" s="1"/>
  <c r="H374" i="1"/>
  <c r="G374" i="1" s="1"/>
  <c r="Z374" i="1" s="1"/>
  <c r="I374" i="1"/>
  <c r="J374" i="1"/>
  <c r="AA374" i="1" l="1"/>
  <c r="AB373" i="1"/>
  <c r="AB374" i="1" s="1"/>
  <c r="AO374" i="1"/>
  <c r="AC376" i="1"/>
  <c r="AN375" i="1" s="1"/>
  <c r="AD374" i="1"/>
  <c r="AF373" i="1" s="1"/>
  <c r="H375" i="1"/>
  <c r="G375" i="1" s="1"/>
  <c r="Z375" i="1" s="1"/>
  <c r="I375" i="1"/>
  <c r="J375" i="1"/>
  <c r="AA375" i="1" l="1"/>
  <c r="AO375" i="1"/>
  <c r="AB375" i="1"/>
  <c r="AC377" i="1"/>
  <c r="AN376" i="1" s="1"/>
  <c r="AD375" i="1"/>
  <c r="AF374" i="1" s="1"/>
  <c r="AE375" i="1"/>
  <c r="AE376" i="1" s="1"/>
  <c r="H376" i="1"/>
  <c r="G376" i="1" s="1"/>
  <c r="Z376" i="1" s="1"/>
  <c r="I376" i="1"/>
  <c r="J376" i="1"/>
  <c r="AA376" i="1" l="1"/>
  <c r="AB376" i="1"/>
  <c r="AO376" i="1"/>
  <c r="AC378" i="1"/>
  <c r="AN377" i="1" s="1"/>
  <c r="AD376" i="1"/>
  <c r="AF375" i="1" s="1"/>
  <c r="H377" i="1"/>
  <c r="G377" i="1" s="1"/>
  <c r="Z377" i="1" s="1"/>
  <c r="I377" i="1"/>
  <c r="J377" i="1"/>
  <c r="AA377" i="1" l="1"/>
  <c r="AO377" i="1"/>
  <c r="AB377" i="1"/>
  <c r="AC379" i="1"/>
  <c r="AN378" i="1" s="1"/>
  <c r="AD377" i="1"/>
  <c r="AF376" i="1" s="1"/>
  <c r="AE377" i="1"/>
  <c r="AE378" i="1" s="1"/>
  <c r="H378" i="1"/>
  <c r="G378" i="1" s="1"/>
  <c r="Z378" i="1" s="1"/>
  <c r="I378" i="1"/>
  <c r="AA378" i="1" s="1"/>
  <c r="J378" i="1"/>
  <c r="AB378" i="1" l="1"/>
  <c r="AO378" i="1"/>
  <c r="AC380" i="1"/>
  <c r="AN379" i="1" s="1"/>
  <c r="AN380" i="1" s="1"/>
  <c r="AD378" i="1"/>
  <c r="AF377" i="1" s="1"/>
  <c r="H379" i="1"/>
  <c r="G379" i="1" s="1"/>
  <c r="Z379" i="1" s="1"/>
  <c r="I379" i="1"/>
  <c r="AA379" i="1" s="1"/>
  <c r="J379" i="1"/>
  <c r="AO379" i="1" l="1"/>
  <c r="AB379" i="1"/>
  <c r="AC381" i="1"/>
  <c r="AD379" i="1"/>
  <c r="AF378" i="1" s="1"/>
  <c r="AE379" i="1"/>
  <c r="H380" i="1"/>
  <c r="G380" i="1" s="1"/>
  <c r="Z380" i="1" s="1"/>
  <c r="I380" i="1"/>
  <c r="AA380" i="1" s="1"/>
  <c r="J380" i="1"/>
  <c r="AB380" i="1" l="1"/>
  <c r="AO380" i="1"/>
  <c r="AO381" i="1" s="1"/>
  <c r="AC382" i="1"/>
  <c r="AN381" i="1" s="1"/>
  <c r="AE380" i="1"/>
  <c r="AE381" i="1" s="1"/>
  <c r="AD380" i="1"/>
  <c r="AF379" i="1" s="1"/>
  <c r="H381" i="1"/>
  <c r="G381" i="1" s="1"/>
  <c r="Z381" i="1" s="1"/>
  <c r="I381" i="1"/>
  <c r="J381" i="1"/>
  <c r="AA381" i="1" l="1"/>
  <c r="AB381" i="1"/>
  <c r="AC383" i="1"/>
  <c r="AN382" i="1" s="1"/>
  <c r="AD381" i="1"/>
  <c r="AF380" i="1" s="1"/>
  <c r="H382" i="1"/>
  <c r="G382" i="1" s="1"/>
  <c r="Z382" i="1" s="1"/>
  <c r="I382" i="1"/>
  <c r="J382" i="1"/>
  <c r="AA382" i="1" l="1"/>
  <c r="AB382" i="1"/>
  <c r="AO382" i="1"/>
  <c r="AC384" i="1"/>
  <c r="AN383" i="1" s="1"/>
  <c r="AD382" i="1"/>
  <c r="AF381" i="1" s="1"/>
  <c r="AE382" i="1"/>
  <c r="AE383" i="1" s="1"/>
  <c r="H383" i="1"/>
  <c r="G383" i="1" s="1"/>
  <c r="Z383" i="1" s="1"/>
  <c r="I383" i="1"/>
  <c r="AA383" i="1" s="1"/>
  <c r="J383" i="1"/>
  <c r="AO383" i="1" l="1"/>
  <c r="AB383" i="1"/>
  <c r="AC385" i="1"/>
  <c r="AN384" i="1" s="1"/>
  <c r="AD383" i="1"/>
  <c r="AF382" i="1" s="1"/>
  <c r="H384" i="1"/>
  <c r="G384" i="1" s="1"/>
  <c r="Z384" i="1" s="1"/>
  <c r="I384" i="1"/>
  <c r="AA384" i="1" s="1"/>
  <c r="J384" i="1"/>
  <c r="AB384" i="1" l="1"/>
  <c r="AO384" i="1"/>
  <c r="AC386" i="1"/>
  <c r="AN385" i="1" s="1"/>
  <c r="AD384" i="1"/>
  <c r="AF383" i="1" s="1"/>
  <c r="AE384" i="1"/>
  <c r="AE385" i="1" s="1"/>
  <c r="H385" i="1"/>
  <c r="G385" i="1" s="1"/>
  <c r="Z385" i="1" s="1"/>
  <c r="I385" i="1"/>
  <c r="J385" i="1"/>
  <c r="AA385" i="1" l="1"/>
  <c r="AO385" i="1"/>
  <c r="AB385" i="1"/>
  <c r="AC387" i="1"/>
  <c r="AN386" i="1" s="1"/>
  <c r="AD385" i="1"/>
  <c r="AF384" i="1" s="1"/>
  <c r="H386" i="1"/>
  <c r="G386" i="1" s="1"/>
  <c r="Z386" i="1" s="1"/>
  <c r="I386" i="1"/>
  <c r="J386" i="1"/>
  <c r="AA386" i="1" l="1"/>
  <c r="AB386" i="1"/>
  <c r="AO386" i="1"/>
  <c r="AC388" i="1"/>
  <c r="AN387" i="1" s="1"/>
  <c r="AE386" i="1"/>
  <c r="AE387" i="1" s="1"/>
  <c r="AD386" i="1"/>
  <c r="AF385" i="1" s="1"/>
  <c r="H387" i="1"/>
  <c r="G387" i="1" s="1"/>
  <c r="Z387" i="1" s="1"/>
  <c r="I387" i="1"/>
  <c r="J387" i="1"/>
  <c r="AA387" i="1" l="1"/>
  <c r="AO387" i="1"/>
  <c r="AB387" i="1"/>
  <c r="AC389" i="1"/>
  <c r="AN388" i="1" s="1"/>
  <c r="AD387" i="1"/>
  <c r="AF386" i="1" s="1"/>
  <c r="H388" i="1"/>
  <c r="G388" i="1" s="1"/>
  <c r="Z388" i="1" s="1"/>
  <c r="I388" i="1"/>
  <c r="J388" i="1"/>
  <c r="AO388" i="1" l="1"/>
  <c r="AA388" i="1"/>
  <c r="AB388" i="1"/>
  <c r="AC390" i="1"/>
  <c r="AN389" i="1" s="1"/>
  <c r="AD388" i="1"/>
  <c r="AF387" i="1" s="1"/>
  <c r="AE388" i="1"/>
  <c r="AE389" i="1" s="1"/>
  <c r="H389" i="1"/>
  <c r="G389" i="1" s="1"/>
  <c r="Z389" i="1" s="1"/>
  <c r="I389" i="1"/>
  <c r="J389" i="1"/>
  <c r="AO389" i="1" l="1"/>
  <c r="AA389" i="1"/>
  <c r="AC391" i="1"/>
  <c r="AN390" i="1" s="1"/>
  <c r="AD389" i="1"/>
  <c r="AF388" i="1" s="1"/>
  <c r="H390" i="1"/>
  <c r="G390" i="1" s="1"/>
  <c r="Z390" i="1" s="1"/>
  <c r="I390" i="1"/>
  <c r="J390" i="1"/>
  <c r="AA390" i="1" l="1"/>
  <c r="AB389" i="1"/>
  <c r="AB390" i="1" s="1"/>
  <c r="AO390" i="1"/>
  <c r="AO391" i="1" s="1"/>
  <c r="AC392" i="1"/>
  <c r="AN391" i="1" s="1"/>
  <c r="AE390" i="1"/>
  <c r="AE391" i="1" s="1"/>
  <c r="AD390" i="1"/>
  <c r="AF389" i="1" s="1"/>
  <c r="H391" i="1"/>
  <c r="G391" i="1" s="1"/>
  <c r="Z391" i="1" s="1"/>
  <c r="I391" i="1"/>
  <c r="J391" i="1"/>
  <c r="AA391" i="1" l="1"/>
  <c r="AC393" i="1"/>
  <c r="AN392" i="1" s="1"/>
  <c r="AD391" i="1"/>
  <c r="AF390" i="1" s="1"/>
  <c r="H392" i="1"/>
  <c r="G392" i="1" s="1"/>
  <c r="Z392" i="1" s="1"/>
  <c r="I392" i="1"/>
  <c r="J392" i="1"/>
  <c r="AA392" i="1" l="1"/>
  <c r="AB391" i="1"/>
  <c r="AB392" i="1" s="1"/>
  <c r="AO392" i="1"/>
  <c r="AC394" i="1"/>
  <c r="AN393" i="1" s="1"/>
  <c r="AD392" i="1"/>
  <c r="AF391" i="1" s="1"/>
  <c r="AE392" i="1"/>
  <c r="AE393" i="1" s="1"/>
  <c r="H393" i="1"/>
  <c r="G393" i="1" s="1"/>
  <c r="Z393" i="1" s="1"/>
  <c r="I393" i="1"/>
  <c r="J393" i="1"/>
  <c r="AO393" i="1" l="1"/>
  <c r="AA393" i="1"/>
  <c r="AB393" i="1" s="1"/>
  <c r="AC395" i="1"/>
  <c r="AN394" i="1" s="1"/>
  <c r="AD393" i="1"/>
  <c r="AF392" i="1" s="1"/>
  <c r="H394" i="1"/>
  <c r="G394" i="1" s="1"/>
  <c r="Z394" i="1" s="1"/>
  <c r="I394" i="1"/>
  <c r="J394" i="1"/>
  <c r="AO394" i="1" l="1"/>
  <c r="AA394" i="1"/>
  <c r="AC396" i="1"/>
  <c r="AN395" i="1" s="1"/>
  <c r="AE394" i="1"/>
  <c r="AE395" i="1" s="1"/>
  <c r="AD394" i="1"/>
  <c r="AF393" i="1" s="1"/>
  <c r="H395" i="1"/>
  <c r="G395" i="1" s="1"/>
  <c r="Z395" i="1" s="1"/>
  <c r="I395" i="1"/>
  <c r="J395" i="1"/>
  <c r="AO395" i="1" l="1"/>
  <c r="AA395" i="1"/>
  <c r="AB394" i="1"/>
  <c r="AB395" i="1" s="1"/>
  <c r="AC397" i="1"/>
  <c r="AN396" i="1" s="1"/>
  <c r="AD395" i="1"/>
  <c r="AF394" i="1" s="1"/>
  <c r="H396" i="1"/>
  <c r="G396" i="1" s="1"/>
  <c r="Z396" i="1" s="1"/>
  <c r="I396" i="1"/>
  <c r="J396" i="1"/>
  <c r="AO396" i="1" l="1"/>
  <c r="AA396" i="1"/>
  <c r="AC398" i="1"/>
  <c r="AN397" i="1" s="1"/>
  <c r="AD396" i="1"/>
  <c r="AF395" i="1" s="1"/>
  <c r="AE396" i="1"/>
  <c r="H397" i="1"/>
  <c r="G397" i="1" s="1"/>
  <c r="Z397" i="1" s="1"/>
  <c r="I397" i="1"/>
  <c r="J397" i="1"/>
  <c r="AO397" i="1" l="1"/>
  <c r="AA397" i="1"/>
  <c r="AB396" i="1"/>
  <c r="AB397" i="1" s="1"/>
  <c r="AC399" i="1"/>
  <c r="AN398" i="1" s="1"/>
  <c r="AN399" i="1" s="1"/>
  <c r="AE397" i="1"/>
  <c r="AE398" i="1" s="1"/>
  <c r="AD397" i="1"/>
  <c r="AF396" i="1" s="1"/>
  <c r="H398" i="1"/>
  <c r="G398" i="1" s="1"/>
  <c r="Z398" i="1" s="1"/>
  <c r="I398" i="1"/>
  <c r="J398" i="1"/>
  <c r="AA398" i="1" l="1"/>
  <c r="AB398" i="1"/>
  <c r="AO398" i="1"/>
  <c r="AC400" i="1"/>
  <c r="AD398" i="1"/>
  <c r="AF397" i="1" s="1"/>
  <c r="H399" i="1"/>
  <c r="G399" i="1" s="1"/>
  <c r="Z399" i="1" s="1"/>
  <c r="I399" i="1"/>
  <c r="J399" i="1"/>
  <c r="AA399" i="1" l="1"/>
  <c r="AO399" i="1"/>
  <c r="AO400" i="1" s="1"/>
  <c r="AB399" i="1"/>
  <c r="AC401" i="1"/>
  <c r="AN400" i="1" s="1"/>
  <c r="AE399" i="1"/>
  <c r="AE400" i="1" s="1"/>
  <c r="AD399" i="1"/>
  <c r="AF398" i="1" s="1"/>
  <c r="H400" i="1"/>
  <c r="G400" i="1" s="1"/>
  <c r="Z400" i="1" s="1"/>
  <c r="I400" i="1"/>
  <c r="J400" i="1"/>
  <c r="AA400" i="1" l="1"/>
  <c r="AB400" i="1"/>
  <c r="AC402" i="1"/>
  <c r="AN401" i="1" s="1"/>
  <c r="AD400" i="1"/>
  <c r="AF399" i="1" s="1"/>
  <c r="H401" i="1"/>
  <c r="G401" i="1" s="1"/>
  <c r="Z401" i="1" s="1"/>
  <c r="I401" i="1"/>
  <c r="J401" i="1"/>
  <c r="AA401" i="1" l="1"/>
  <c r="AO401" i="1"/>
  <c r="AB401" i="1"/>
  <c r="AC403" i="1"/>
  <c r="AN402" i="1" s="1"/>
  <c r="AD401" i="1"/>
  <c r="AF400" i="1" s="1"/>
  <c r="AE401" i="1"/>
  <c r="H402" i="1"/>
  <c r="G402" i="1" s="1"/>
  <c r="Z402" i="1" s="1"/>
  <c r="I402" i="1"/>
  <c r="J402" i="1"/>
  <c r="AA402" i="1" l="1"/>
  <c r="AB402" i="1"/>
  <c r="AO402" i="1"/>
  <c r="AO403" i="1" s="1"/>
  <c r="AC404" i="1"/>
  <c r="AN403" i="1" s="1"/>
  <c r="AE402" i="1"/>
  <c r="AE403" i="1" s="1"/>
  <c r="AD402" i="1"/>
  <c r="AF401" i="1" s="1"/>
  <c r="H403" i="1"/>
  <c r="G403" i="1" s="1"/>
  <c r="Z403" i="1" s="1"/>
  <c r="I403" i="1"/>
  <c r="J403" i="1"/>
  <c r="AA403" i="1" l="1"/>
  <c r="AB403" i="1"/>
  <c r="AC405" i="1"/>
  <c r="AN404" i="1" s="1"/>
  <c r="AD403" i="1"/>
  <c r="AF402" i="1" s="1"/>
  <c r="H404" i="1"/>
  <c r="G404" i="1" s="1"/>
  <c r="Z404" i="1" s="1"/>
  <c r="I404" i="1"/>
  <c r="J404" i="1"/>
  <c r="AA404" i="1" l="1"/>
  <c r="AB404" i="1"/>
  <c r="AO404" i="1"/>
  <c r="AC406" i="1"/>
  <c r="AN405" i="1" s="1"/>
  <c r="AN406" i="1" s="1"/>
  <c r="AE404" i="1"/>
  <c r="AE405" i="1" s="1"/>
  <c r="AD404" i="1"/>
  <c r="AF403" i="1" s="1"/>
  <c r="H405" i="1"/>
  <c r="G405" i="1" s="1"/>
  <c r="Z405" i="1" s="1"/>
  <c r="I405" i="1"/>
  <c r="J405" i="1"/>
  <c r="AA405" i="1" l="1"/>
  <c r="AO405" i="1"/>
  <c r="AB405" i="1"/>
  <c r="AC407" i="1"/>
  <c r="AD405" i="1"/>
  <c r="AF404" i="1" s="1"/>
  <c r="H406" i="1"/>
  <c r="G406" i="1" s="1"/>
  <c r="Z406" i="1" s="1"/>
  <c r="I406" i="1"/>
  <c r="J406" i="1"/>
  <c r="AA406" i="1" l="1"/>
  <c r="AB406" i="1"/>
  <c r="AO406" i="1"/>
  <c r="AC408" i="1"/>
  <c r="AN407" i="1" s="1"/>
  <c r="AD406" i="1"/>
  <c r="AF405" i="1" s="1"/>
  <c r="AE406" i="1"/>
  <c r="H407" i="1"/>
  <c r="G407" i="1" s="1"/>
  <c r="Z407" i="1" s="1"/>
  <c r="I407" i="1"/>
  <c r="J407" i="1"/>
  <c r="AA407" i="1" l="1"/>
  <c r="AO407" i="1"/>
  <c r="AB407" i="1"/>
  <c r="AC409" i="1"/>
  <c r="AN408" i="1" s="1"/>
  <c r="AE407" i="1"/>
  <c r="AE408" i="1" s="1"/>
  <c r="AD407" i="1"/>
  <c r="AF406" i="1" s="1"/>
  <c r="H408" i="1"/>
  <c r="G408" i="1" s="1"/>
  <c r="Z408" i="1" s="1"/>
  <c r="I408" i="1"/>
  <c r="J408" i="1"/>
  <c r="AA408" i="1" l="1"/>
  <c r="AB408" i="1"/>
  <c r="AO408" i="1"/>
  <c r="AC410" i="1"/>
  <c r="AN409" i="1" s="1"/>
  <c r="AD408" i="1"/>
  <c r="AF407" i="1" s="1"/>
  <c r="H409" i="1"/>
  <c r="G409" i="1" s="1"/>
  <c r="Z409" i="1" s="1"/>
  <c r="I409" i="1"/>
  <c r="J409" i="1"/>
  <c r="AA409" i="1" l="1"/>
  <c r="AO409" i="1"/>
  <c r="AB409" i="1"/>
  <c r="AC411" i="1"/>
  <c r="AN410" i="1" s="1"/>
  <c r="AD409" i="1"/>
  <c r="AF408" i="1" s="1"/>
  <c r="AE409" i="1"/>
  <c r="AE410" i="1" s="1"/>
  <c r="H410" i="1"/>
  <c r="G410" i="1" s="1"/>
  <c r="Z410" i="1" s="1"/>
  <c r="I410" i="1"/>
  <c r="J410" i="1"/>
  <c r="AO410" i="1" l="1"/>
  <c r="AA410" i="1"/>
  <c r="AB410" i="1"/>
  <c r="AC412" i="1"/>
  <c r="AN411" i="1" s="1"/>
  <c r="AD410" i="1"/>
  <c r="AF409" i="1" s="1"/>
  <c r="H411" i="1"/>
  <c r="G411" i="1" s="1"/>
  <c r="Z411" i="1" s="1"/>
  <c r="I411" i="1"/>
  <c r="J411" i="1"/>
  <c r="AO411" i="1" l="1"/>
  <c r="AA411" i="1"/>
  <c r="AC413" i="1"/>
  <c r="AN412" i="1" s="1"/>
  <c r="AE411" i="1"/>
  <c r="AE412" i="1" s="1"/>
  <c r="AD411" i="1"/>
  <c r="AF410" i="1" s="1"/>
  <c r="H412" i="1"/>
  <c r="G412" i="1" s="1"/>
  <c r="Z412" i="1" s="1"/>
  <c r="I412" i="1"/>
  <c r="J412" i="1"/>
  <c r="AA412" i="1" l="1"/>
  <c r="AB411" i="1"/>
  <c r="AB412" i="1" s="1"/>
  <c r="AO412" i="1"/>
  <c r="AC414" i="1"/>
  <c r="AN413" i="1" s="1"/>
  <c r="AN414" i="1" s="1"/>
  <c r="AD412" i="1"/>
  <c r="AF411" i="1" s="1"/>
  <c r="H413" i="1"/>
  <c r="G413" i="1" s="1"/>
  <c r="Z413" i="1" s="1"/>
  <c r="I413" i="1"/>
  <c r="J413" i="1"/>
  <c r="AO413" i="1" l="1"/>
  <c r="AA413" i="1"/>
  <c r="AC415" i="1"/>
  <c r="AD413" i="1"/>
  <c r="AF412" i="1" s="1"/>
  <c r="AE413" i="1"/>
  <c r="AE414" i="1" s="1"/>
  <c r="H414" i="1"/>
  <c r="G414" i="1" s="1"/>
  <c r="Z414" i="1" s="1"/>
  <c r="I414" i="1"/>
  <c r="J414" i="1"/>
  <c r="AA414" i="1" l="1"/>
  <c r="AB413" i="1"/>
  <c r="AB414" i="1" s="1"/>
  <c r="AO414" i="1"/>
  <c r="AC416" i="1"/>
  <c r="AN415" i="1" s="1"/>
  <c r="AD414" i="1"/>
  <c r="AF413" i="1" s="1"/>
  <c r="H415" i="1"/>
  <c r="G415" i="1" s="1"/>
  <c r="Z415" i="1" s="1"/>
  <c r="I415" i="1"/>
  <c r="J415" i="1"/>
  <c r="AO415" i="1" l="1"/>
  <c r="AA415" i="1"/>
  <c r="AC417" i="1"/>
  <c r="AN416" i="1" s="1"/>
  <c r="AD415" i="1"/>
  <c r="AF414" i="1" s="1"/>
  <c r="AE415" i="1"/>
  <c r="H416" i="1"/>
  <c r="G416" i="1" s="1"/>
  <c r="Z416" i="1" s="1"/>
  <c r="I416" i="1"/>
  <c r="J416" i="1"/>
  <c r="AO416" i="1" l="1"/>
  <c r="AA416" i="1"/>
  <c r="AB415" i="1"/>
  <c r="AB416" i="1" s="1"/>
  <c r="AC418" i="1"/>
  <c r="AN417" i="1" s="1"/>
  <c r="AE416" i="1"/>
  <c r="AE417" i="1" s="1"/>
  <c r="AD416" i="1"/>
  <c r="AF415" i="1" s="1"/>
  <c r="H417" i="1"/>
  <c r="G417" i="1" s="1"/>
  <c r="Z417" i="1" s="1"/>
  <c r="I417" i="1"/>
  <c r="J417" i="1"/>
  <c r="AO417" i="1" l="1"/>
  <c r="AA417" i="1"/>
  <c r="AC419" i="1"/>
  <c r="AN418" i="1" s="1"/>
  <c r="AD417" i="1"/>
  <c r="AF416" i="1" s="1"/>
  <c r="H418" i="1"/>
  <c r="G418" i="1" s="1"/>
  <c r="Z418" i="1" s="1"/>
  <c r="I418" i="1"/>
  <c r="J418" i="1"/>
  <c r="AO418" i="1" l="1"/>
  <c r="AA418" i="1"/>
  <c r="AB417" i="1"/>
  <c r="AB418" i="1" s="1"/>
  <c r="AC420" i="1"/>
  <c r="AN419" i="1" s="1"/>
  <c r="AD418" i="1"/>
  <c r="AF417" i="1" s="1"/>
  <c r="AE418" i="1"/>
  <c r="H419" i="1"/>
  <c r="G419" i="1" s="1"/>
  <c r="Z419" i="1" s="1"/>
  <c r="I419" i="1"/>
  <c r="J419" i="1"/>
  <c r="AO419" i="1" l="1"/>
  <c r="AA419" i="1"/>
  <c r="AB419" i="1" s="1"/>
  <c r="AC421" i="1"/>
  <c r="AN420" i="1" s="1"/>
  <c r="AN421" i="1" s="1"/>
  <c r="AE419" i="1"/>
  <c r="AE420" i="1" s="1"/>
  <c r="AD419" i="1"/>
  <c r="AF418" i="1" s="1"/>
  <c r="H420" i="1"/>
  <c r="G420" i="1" s="1"/>
  <c r="Z420" i="1" s="1"/>
  <c r="I420" i="1"/>
  <c r="J420" i="1"/>
  <c r="AA420" i="1" l="1"/>
  <c r="AB420" i="1"/>
  <c r="AO420" i="1"/>
  <c r="AC422" i="1"/>
  <c r="AD420" i="1"/>
  <c r="AF419" i="1" s="1"/>
  <c r="H421" i="1"/>
  <c r="G421" i="1" s="1"/>
  <c r="Z421" i="1" s="1"/>
  <c r="I421" i="1"/>
  <c r="J421" i="1"/>
  <c r="AA421" i="1" l="1"/>
  <c r="AB421" i="1"/>
  <c r="AO421" i="1"/>
  <c r="AC423" i="1"/>
  <c r="AN422" i="1" s="1"/>
  <c r="AD421" i="1"/>
  <c r="AF420" i="1" s="1"/>
  <c r="AE421" i="1"/>
  <c r="AE422" i="1" s="1"/>
  <c r="H422" i="1"/>
  <c r="G422" i="1" s="1"/>
  <c r="Z422" i="1" s="1"/>
  <c r="I422" i="1"/>
  <c r="J422" i="1"/>
  <c r="AA422" i="1" l="1"/>
  <c r="AB422" i="1"/>
  <c r="AO422" i="1"/>
  <c r="AC424" i="1"/>
  <c r="AN423" i="1" s="1"/>
  <c r="AD422" i="1"/>
  <c r="AF421" i="1" s="1"/>
  <c r="H423" i="1"/>
  <c r="G423" i="1" s="1"/>
  <c r="Z423" i="1" s="1"/>
  <c r="I423" i="1"/>
  <c r="J423" i="1"/>
  <c r="AA423" i="1" l="1"/>
  <c r="AO423" i="1"/>
  <c r="AB423" i="1"/>
  <c r="AC425" i="1"/>
  <c r="AN424" i="1" s="1"/>
  <c r="AE423" i="1"/>
  <c r="AE424" i="1" s="1"/>
  <c r="AD423" i="1"/>
  <c r="AF422" i="1" s="1"/>
  <c r="H424" i="1"/>
  <c r="G424" i="1" s="1"/>
  <c r="Z424" i="1" s="1"/>
  <c r="I424" i="1"/>
  <c r="J424" i="1"/>
  <c r="AA424" i="1" l="1"/>
  <c r="AB424" i="1"/>
  <c r="AO424" i="1"/>
  <c r="AC426" i="1"/>
  <c r="AN425" i="1" s="1"/>
  <c r="AD424" i="1"/>
  <c r="AF423" i="1" s="1"/>
  <c r="H425" i="1"/>
  <c r="G425" i="1" s="1"/>
  <c r="Z425" i="1" s="1"/>
  <c r="I425" i="1"/>
  <c r="J425" i="1"/>
  <c r="AA425" i="1" l="1"/>
  <c r="AO425" i="1"/>
  <c r="AB425" i="1"/>
  <c r="AC427" i="1"/>
  <c r="AN426" i="1" s="1"/>
  <c r="AE425" i="1"/>
  <c r="AE426" i="1" s="1"/>
  <c r="AD425" i="1"/>
  <c r="AF424" i="1" s="1"/>
  <c r="H426" i="1"/>
  <c r="G426" i="1" s="1"/>
  <c r="Z426" i="1" s="1"/>
  <c r="I426" i="1"/>
  <c r="J426" i="1"/>
  <c r="AA426" i="1" l="1"/>
  <c r="AB426" i="1"/>
  <c r="AO426" i="1"/>
  <c r="AC428" i="1"/>
  <c r="AN427" i="1" s="1"/>
  <c r="AD426" i="1"/>
  <c r="AF425" i="1" s="1"/>
  <c r="H427" i="1"/>
  <c r="G427" i="1" s="1"/>
  <c r="Z427" i="1" s="1"/>
  <c r="I427" i="1"/>
  <c r="J427" i="1"/>
  <c r="AA427" i="1" l="1"/>
  <c r="AO427" i="1"/>
  <c r="AB427" i="1"/>
  <c r="AC429" i="1"/>
  <c r="AN428" i="1" s="1"/>
  <c r="AD427" i="1"/>
  <c r="AF426" i="1" s="1"/>
  <c r="AE427" i="1"/>
  <c r="AE428" i="1" s="1"/>
  <c r="H428" i="1"/>
  <c r="G428" i="1" s="1"/>
  <c r="Z428" i="1" s="1"/>
  <c r="I428" i="1"/>
  <c r="J428" i="1"/>
  <c r="AO428" i="1" l="1"/>
  <c r="AA428" i="1"/>
  <c r="AB428" i="1"/>
  <c r="AC430" i="1"/>
  <c r="AN429" i="1" s="1"/>
  <c r="AD428" i="1"/>
  <c r="AF427" i="1" s="1"/>
  <c r="H429" i="1"/>
  <c r="G429" i="1" s="1"/>
  <c r="Z429" i="1" s="1"/>
  <c r="I429" i="1"/>
  <c r="J429" i="1"/>
  <c r="AO429" i="1" l="1"/>
  <c r="AA429" i="1"/>
  <c r="AC431" i="1"/>
  <c r="AN430" i="1" s="1"/>
  <c r="AN431" i="1" s="1"/>
  <c r="AE429" i="1"/>
  <c r="AE430" i="1" s="1"/>
  <c r="AD429" i="1"/>
  <c r="AF428" i="1" s="1"/>
  <c r="H430" i="1"/>
  <c r="G430" i="1" s="1"/>
  <c r="Z430" i="1" s="1"/>
  <c r="I430" i="1"/>
  <c r="J430" i="1"/>
  <c r="AA430" i="1" l="1"/>
  <c r="AB429" i="1"/>
  <c r="AB430" i="1" s="1"/>
  <c r="AO430" i="1"/>
  <c r="AC432" i="1"/>
  <c r="AD430" i="1"/>
  <c r="AF429" i="1" s="1"/>
  <c r="H431" i="1"/>
  <c r="G431" i="1" s="1"/>
  <c r="Z431" i="1" s="1"/>
  <c r="I431" i="1"/>
  <c r="J431" i="1"/>
  <c r="AO431" i="1" l="1"/>
  <c r="AA431" i="1"/>
  <c r="AC433" i="1"/>
  <c r="AN432" i="1" s="1"/>
  <c r="AD431" i="1"/>
  <c r="AF430" i="1" s="1"/>
  <c r="AE431" i="1"/>
  <c r="AE432" i="1" s="1"/>
  <c r="H432" i="1"/>
  <c r="G432" i="1" s="1"/>
  <c r="Z432" i="1" s="1"/>
  <c r="I432" i="1"/>
  <c r="J432" i="1"/>
  <c r="AA432" i="1" l="1"/>
  <c r="AB431" i="1"/>
  <c r="AB432" i="1" s="1"/>
  <c r="AO432" i="1"/>
  <c r="AC434" i="1"/>
  <c r="AN433" i="1" s="1"/>
  <c r="AD432" i="1"/>
  <c r="AF431" i="1" s="1"/>
  <c r="H433" i="1"/>
  <c r="G433" i="1" s="1"/>
  <c r="Z433" i="1" s="1"/>
  <c r="I433" i="1"/>
  <c r="J433" i="1"/>
  <c r="AO433" i="1" l="1"/>
  <c r="AA433" i="1"/>
  <c r="AC435" i="1"/>
  <c r="AN434" i="1" s="1"/>
  <c r="AE433" i="1"/>
  <c r="AE434" i="1" s="1"/>
  <c r="AD433" i="1"/>
  <c r="AF432" i="1" s="1"/>
  <c r="H434" i="1"/>
  <c r="G434" i="1" s="1"/>
  <c r="Z434" i="1" s="1"/>
  <c r="I434" i="1"/>
  <c r="J434" i="1"/>
  <c r="AA434" i="1" l="1"/>
  <c r="AB433" i="1"/>
  <c r="AB434" i="1" s="1"/>
  <c r="AO434" i="1"/>
  <c r="AC436" i="1"/>
  <c r="AN435" i="1" s="1"/>
  <c r="AD434" i="1"/>
  <c r="AF433" i="1" s="1"/>
  <c r="H435" i="1"/>
  <c r="G435" i="1" s="1"/>
  <c r="Z435" i="1" s="1"/>
  <c r="I435" i="1"/>
  <c r="J435" i="1"/>
  <c r="AO435" i="1" l="1"/>
  <c r="AA435" i="1"/>
  <c r="AC437" i="1"/>
  <c r="AN436" i="1" s="1"/>
  <c r="AD435" i="1"/>
  <c r="AF434" i="1" s="1"/>
  <c r="AE435" i="1"/>
  <c r="AE436" i="1" s="1"/>
  <c r="H436" i="1"/>
  <c r="G436" i="1" s="1"/>
  <c r="Z436" i="1" s="1"/>
  <c r="I436" i="1"/>
  <c r="J436" i="1"/>
  <c r="AA436" i="1" l="1"/>
  <c r="AB435" i="1"/>
  <c r="AB436" i="1" s="1"/>
  <c r="AO436" i="1"/>
  <c r="AC438" i="1"/>
  <c r="AN437" i="1" s="1"/>
  <c r="AD436" i="1"/>
  <c r="AF435" i="1" s="1"/>
  <c r="H437" i="1"/>
  <c r="G437" i="1" s="1"/>
  <c r="Z437" i="1" s="1"/>
  <c r="I437" i="1"/>
  <c r="J437" i="1"/>
  <c r="AO437" i="1" l="1"/>
  <c r="AA437" i="1"/>
  <c r="AB437" i="1" s="1"/>
  <c r="AC439" i="1"/>
  <c r="AN438" i="1" s="1"/>
  <c r="AD437" i="1"/>
  <c r="AF436" i="1" s="1"/>
  <c r="AE437" i="1"/>
  <c r="AE438" i="1" s="1"/>
  <c r="H438" i="1"/>
  <c r="G438" i="1" s="1"/>
  <c r="Z438" i="1" s="1"/>
  <c r="I438" i="1"/>
  <c r="J438" i="1"/>
  <c r="AA438" i="1" l="1"/>
  <c r="AB438" i="1" s="1"/>
  <c r="AO438" i="1"/>
  <c r="AC440" i="1"/>
  <c r="AN439" i="1" s="1"/>
  <c r="AD438" i="1"/>
  <c r="AF437" i="1" s="1"/>
  <c r="H439" i="1"/>
  <c r="G439" i="1" s="1"/>
  <c r="Z439" i="1" s="1"/>
  <c r="I439" i="1"/>
  <c r="J439" i="1"/>
  <c r="AO439" i="1" l="1"/>
  <c r="AA439" i="1"/>
  <c r="AC441" i="1"/>
  <c r="AN440" i="1" s="1"/>
  <c r="AD439" i="1"/>
  <c r="AF438" i="1" s="1"/>
  <c r="AE439" i="1"/>
  <c r="H440" i="1"/>
  <c r="G440" i="1" s="1"/>
  <c r="Z440" i="1" s="1"/>
  <c r="I440" i="1"/>
  <c r="J440" i="1"/>
  <c r="AO440" i="1" l="1"/>
  <c r="AA440" i="1"/>
  <c r="AB439" i="1"/>
  <c r="AB440" i="1" s="1"/>
  <c r="AC442" i="1"/>
  <c r="AN441" i="1" s="1"/>
  <c r="AN442" i="1" s="1"/>
  <c r="AE440" i="1"/>
  <c r="AE441" i="1" s="1"/>
  <c r="AD440" i="1"/>
  <c r="AF439" i="1" s="1"/>
  <c r="H441" i="1"/>
  <c r="G441" i="1" s="1"/>
  <c r="Z441" i="1" s="1"/>
  <c r="I441" i="1"/>
  <c r="J441" i="1"/>
  <c r="AA441" i="1" l="1"/>
  <c r="AO441" i="1"/>
  <c r="AC443" i="1"/>
  <c r="AD441" i="1"/>
  <c r="AF440" i="1" s="1"/>
  <c r="H442" i="1"/>
  <c r="G442" i="1" s="1"/>
  <c r="Z442" i="1" s="1"/>
  <c r="I442" i="1"/>
  <c r="J442" i="1"/>
  <c r="AO442" i="1" l="1"/>
  <c r="AO443" i="1" s="1"/>
  <c r="AA442" i="1"/>
  <c r="AB441" i="1"/>
  <c r="AB442" i="1" s="1"/>
  <c r="AC444" i="1"/>
  <c r="AN443" i="1" s="1"/>
  <c r="AE442" i="1"/>
  <c r="AE443" i="1" s="1"/>
  <c r="AD442" i="1"/>
  <c r="AF441" i="1" s="1"/>
  <c r="H443" i="1"/>
  <c r="G443" i="1" s="1"/>
  <c r="Z443" i="1" s="1"/>
  <c r="I443" i="1"/>
  <c r="J443" i="1"/>
  <c r="AA443" i="1" l="1"/>
  <c r="AC445" i="1"/>
  <c r="AN444" i="1" s="1"/>
  <c r="AD443" i="1"/>
  <c r="AF442" i="1" s="1"/>
  <c r="H444" i="1"/>
  <c r="G444" i="1" s="1"/>
  <c r="Z444" i="1" s="1"/>
  <c r="I444" i="1"/>
  <c r="J444" i="1"/>
  <c r="AO444" i="1" l="1"/>
  <c r="AA444" i="1"/>
  <c r="AB443" i="1"/>
  <c r="AB444" i="1" s="1"/>
  <c r="AC446" i="1"/>
  <c r="AN445" i="1" s="1"/>
  <c r="AE444" i="1"/>
  <c r="AE445" i="1" s="1"/>
  <c r="AD444" i="1"/>
  <c r="AF443" i="1" s="1"/>
  <c r="H445" i="1"/>
  <c r="G445" i="1" s="1"/>
  <c r="Z445" i="1" s="1"/>
  <c r="I445" i="1"/>
  <c r="J445" i="1"/>
  <c r="AA445" i="1" l="1"/>
  <c r="AB445" i="1"/>
  <c r="AO445" i="1"/>
  <c r="AC447" i="1"/>
  <c r="AN446" i="1" s="1"/>
  <c r="AD445" i="1"/>
  <c r="AF444" i="1" s="1"/>
  <c r="H446" i="1"/>
  <c r="G446" i="1" s="1"/>
  <c r="Z446" i="1" s="1"/>
  <c r="I446" i="1"/>
  <c r="J446" i="1"/>
  <c r="AA446" i="1" l="1"/>
  <c r="AO446" i="1"/>
  <c r="AB446" i="1"/>
  <c r="AC448" i="1"/>
  <c r="AN447" i="1" s="1"/>
  <c r="AD446" i="1"/>
  <c r="AF445" i="1" s="1"/>
  <c r="AE446" i="1"/>
  <c r="AE447" i="1" s="1"/>
  <c r="H447" i="1"/>
  <c r="G447" i="1" s="1"/>
  <c r="Z447" i="1" s="1"/>
  <c r="I447" i="1"/>
  <c r="AA447" i="1" s="1"/>
  <c r="J447" i="1"/>
  <c r="AB447" i="1" l="1"/>
  <c r="AO447" i="1"/>
  <c r="AC449" i="1"/>
  <c r="AN448" i="1" s="1"/>
  <c r="AD447" i="1"/>
  <c r="AF446" i="1" s="1"/>
  <c r="H448" i="1"/>
  <c r="G448" i="1" s="1"/>
  <c r="Z448" i="1" s="1"/>
  <c r="I448" i="1"/>
  <c r="AA448" i="1" s="1"/>
  <c r="J448" i="1"/>
  <c r="AO448" i="1" l="1"/>
  <c r="AB448" i="1"/>
  <c r="AC450" i="1"/>
  <c r="AN449" i="1" s="1"/>
  <c r="AN450" i="1" s="1"/>
  <c r="AD448" i="1"/>
  <c r="AF447" i="1" s="1"/>
  <c r="AE448" i="1"/>
  <c r="AE449" i="1" s="1"/>
  <c r="H449" i="1"/>
  <c r="G449" i="1" s="1"/>
  <c r="Z449" i="1" s="1"/>
  <c r="I449" i="1"/>
  <c r="AA449" i="1" s="1"/>
  <c r="J449" i="1"/>
  <c r="AB449" i="1" l="1"/>
  <c r="AO449" i="1"/>
  <c r="AC451" i="1"/>
  <c r="AD449" i="1"/>
  <c r="AF448" i="1" s="1"/>
  <c r="H450" i="1"/>
  <c r="G450" i="1" s="1"/>
  <c r="Z450" i="1" s="1"/>
  <c r="I450" i="1"/>
  <c r="AA450" i="1" s="1"/>
  <c r="J450" i="1"/>
  <c r="AO450" i="1" l="1"/>
  <c r="AB450" i="1"/>
  <c r="AC452" i="1"/>
  <c r="AN451" i="1" s="1"/>
  <c r="AD450" i="1"/>
  <c r="AF449" i="1" s="1"/>
  <c r="AE450" i="1"/>
  <c r="AE451" i="1" s="1"/>
  <c r="H451" i="1"/>
  <c r="G451" i="1" s="1"/>
  <c r="Z451" i="1" s="1"/>
  <c r="I451" i="1"/>
  <c r="J451" i="1"/>
  <c r="AA451" i="1" l="1"/>
  <c r="AB451" i="1"/>
  <c r="AO451" i="1"/>
  <c r="AC453" i="1"/>
  <c r="AN452" i="1" s="1"/>
  <c r="AD451" i="1"/>
  <c r="AF450" i="1" s="1"/>
  <c r="H452" i="1"/>
  <c r="G452" i="1" s="1"/>
  <c r="Z452" i="1" s="1"/>
  <c r="I452" i="1"/>
  <c r="J452" i="1"/>
  <c r="AA452" i="1" l="1"/>
  <c r="AO452" i="1"/>
  <c r="AB452" i="1"/>
  <c r="AC454" i="1"/>
  <c r="AN453" i="1" s="1"/>
  <c r="AE452" i="1"/>
  <c r="AE453" i="1" s="1"/>
  <c r="AD452" i="1"/>
  <c r="AF451" i="1" s="1"/>
  <c r="H453" i="1"/>
  <c r="G453" i="1" s="1"/>
  <c r="Z453" i="1" s="1"/>
  <c r="I453" i="1"/>
  <c r="J453" i="1"/>
  <c r="AA453" i="1" l="1"/>
  <c r="AB453" i="1"/>
  <c r="AO453" i="1"/>
  <c r="AC455" i="1"/>
  <c r="AN454" i="1" s="1"/>
  <c r="AD453" i="1"/>
  <c r="AF452" i="1" s="1"/>
  <c r="H454" i="1"/>
  <c r="G454" i="1" s="1"/>
  <c r="Z454" i="1" s="1"/>
  <c r="I454" i="1"/>
  <c r="J454" i="1"/>
  <c r="AA454" i="1" l="1"/>
  <c r="AO454" i="1"/>
  <c r="AB454" i="1"/>
  <c r="AC456" i="1"/>
  <c r="AN455" i="1" s="1"/>
  <c r="AE454" i="1"/>
  <c r="AE455" i="1" s="1"/>
  <c r="AD454" i="1"/>
  <c r="AF453" i="1" s="1"/>
  <c r="H455" i="1"/>
  <c r="G455" i="1" s="1"/>
  <c r="Z455" i="1" s="1"/>
  <c r="I455" i="1"/>
  <c r="J455" i="1"/>
  <c r="AA455" i="1" l="1"/>
  <c r="AB455" i="1"/>
  <c r="AO455" i="1"/>
  <c r="AC457" i="1"/>
  <c r="AN456" i="1" s="1"/>
  <c r="AD455" i="1"/>
  <c r="AF454" i="1" s="1"/>
  <c r="H456" i="1"/>
  <c r="G456" i="1" s="1"/>
  <c r="Z456" i="1" s="1"/>
  <c r="I456" i="1"/>
  <c r="J456" i="1"/>
  <c r="AA456" i="1" l="1"/>
  <c r="AO456" i="1"/>
  <c r="AB456" i="1"/>
  <c r="AC458" i="1"/>
  <c r="AN457" i="1" s="1"/>
  <c r="AD456" i="1"/>
  <c r="AF455" i="1" s="1"/>
  <c r="AE456" i="1"/>
  <c r="H457" i="1"/>
  <c r="G457" i="1" s="1"/>
  <c r="Z457" i="1" s="1"/>
  <c r="I457" i="1"/>
  <c r="AA457" i="1" s="1"/>
  <c r="J457" i="1"/>
  <c r="AO457" i="1" l="1"/>
  <c r="AB457" i="1"/>
  <c r="AC459" i="1"/>
  <c r="AN458" i="1" s="1"/>
  <c r="AE457" i="1"/>
  <c r="AE458" i="1" s="1"/>
  <c r="AD457" i="1"/>
  <c r="AF456" i="1" s="1"/>
  <c r="H458" i="1"/>
  <c r="G458" i="1" s="1"/>
  <c r="Z458" i="1" s="1"/>
  <c r="I458" i="1"/>
  <c r="J458" i="1"/>
  <c r="AA458" i="1" l="1"/>
  <c r="AO458" i="1"/>
  <c r="AB458" i="1"/>
  <c r="AC460" i="1"/>
  <c r="AN459" i="1" s="1"/>
  <c r="AD458" i="1"/>
  <c r="AF457" i="1" s="1"/>
  <c r="H459" i="1"/>
  <c r="G459" i="1" s="1"/>
  <c r="Z459" i="1" s="1"/>
  <c r="I459" i="1"/>
  <c r="J459" i="1"/>
  <c r="AA459" i="1" l="1"/>
  <c r="AB459" i="1"/>
  <c r="AO459" i="1"/>
  <c r="AC461" i="1"/>
  <c r="AN460" i="1" s="1"/>
  <c r="AE459" i="1"/>
  <c r="AE460" i="1" s="1"/>
  <c r="AD459" i="1"/>
  <c r="AF458" i="1" s="1"/>
  <c r="H460" i="1"/>
  <c r="G460" i="1" s="1"/>
  <c r="Z460" i="1" s="1"/>
  <c r="I460" i="1"/>
  <c r="J460" i="1"/>
  <c r="AA460" i="1" l="1"/>
  <c r="AO460" i="1"/>
  <c r="AB460" i="1"/>
  <c r="AC462" i="1"/>
  <c r="AN461" i="1" s="1"/>
  <c r="AD460" i="1"/>
  <c r="AF459" i="1" s="1"/>
  <c r="H461" i="1"/>
  <c r="G461" i="1" s="1"/>
  <c r="Z461" i="1" s="1"/>
  <c r="I461" i="1"/>
  <c r="J461" i="1"/>
  <c r="AA461" i="1" l="1"/>
  <c r="AB461" i="1"/>
  <c r="AO461" i="1"/>
  <c r="AC463" i="1"/>
  <c r="AN462" i="1" s="1"/>
  <c r="AD461" i="1"/>
  <c r="AF460" i="1" s="1"/>
  <c r="AE461" i="1"/>
  <c r="AE462" i="1" s="1"/>
  <c r="H462" i="1"/>
  <c r="G462" i="1" s="1"/>
  <c r="Z462" i="1" s="1"/>
  <c r="I462" i="1"/>
  <c r="J462" i="1"/>
  <c r="AO462" i="1" l="1"/>
  <c r="AA462" i="1"/>
  <c r="AB462" i="1"/>
  <c r="AC464" i="1"/>
  <c r="AN463" i="1" s="1"/>
  <c r="AD462" i="1"/>
  <c r="AF461" i="1" s="1"/>
  <c r="H463" i="1"/>
  <c r="G463" i="1" s="1"/>
  <c r="Z463" i="1" s="1"/>
  <c r="I463" i="1"/>
  <c r="J463" i="1"/>
  <c r="AO463" i="1" l="1"/>
  <c r="AA463" i="1"/>
  <c r="AC465" i="1"/>
  <c r="AN464" i="1" s="1"/>
  <c r="AD463" i="1"/>
  <c r="AF462" i="1" s="1"/>
  <c r="AE463" i="1"/>
  <c r="AE464" i="1" s="1"/>
  <c r="H464" i="1"/>
  <c r="G464" i="1" s="1"/>
  <c r="Z464" i="1" s="1"/>
  <c r="I464" i="1"/>
  <c r="J464" i="1"/>
  <c r="AA464" i="1" l="1"/>
  <c r="AO464" i="1"/>
  <c r="AB463" i="1"/>
  <c r="AB464" i="1" s="1"/>
  <c r="AC466" i="1"/>
  <c r="AN465" i="1" s="1"/>
  <c r="AD464" i="1"/>
  <c r="AF463" i="1" s="1"/>
  <c r="H465" i="1"/>
  <c r="G465" i="1" s="1"/>
  <c r="Z465" i="1" s="1"/>
  <c r="I465" i="1"/>
  <c r="J465" i="1"/>
  <c r="AO465" i="1" l="1"/>
  <c r="AA465" i="1"/>
  <c r="AC467" i="1"/>
  <c r="AN466" i="1" s="1"/>
  <c r="AE465" i="1"/>
  <c r="AE466" i="1" s="1"/>
  <c r="AD465" i="1"/>
  <c r="AF464" i="1" s="1"/>
  <c r="H466" i="1"/>
  <c r="G466" i="1" s="1"/>
  <c r="Z466" i="1" s="1"/>
  <c r="I466" i="1"/>
  <c r="J466" i="1"/>
  <c r="AA466" i="1" l="1"/>
  <c r="AO466" i="1"/>
  <c r="AB465" i="1"/>
  <c r="AB466" i="1" s="1"/>
  <c r="AC468" i="1"/>
  <c r="AN467" i="1" s="1"/>
  <c r="AD466" i="1"/>
  <c r="AF465" i="1" s="1"/>
  <c r="H467" i="1"/>
  <c r="G467" i="1" s="1"/>
  <c r="Z467" i="1" s="1"/>
  <c r="I467" i="1"/>
  <c r="J467" i="1"/>
  <c r="AA467" i="1" l="1"/>
  <c r="AB467" i="1"/>
  <c r="AO467" i="1"/>
  <c r="AC469" i="1"/>
  <c r="AN468" i="1" s="1"/>
  <c r="AD467" i="1"/>
  <c r="AF466" i="1" s="1"/>
  <c r="AE467" i="1"/>
  <c r="AE468" i="1" s="1"/>
  <c r="H468" i="1"/>
  <c r="G468" i="1" s="1"/>
  <c r="Z468" i="1" s="1"/>
  <c r="I468" i="1"/>
  <c r="J468" i="1"/>
  <c r="AA468" i="1" l="1"/>
  <c r="AO468" i="1"/>
  <c r="AB468" i="1"/>
  <c r="AC470" i="1"/>
  <c r="AN469" i="1" s="1"/>
  <c r="AD468" i="1"/>
  <c r="AF467" i="1" s="1"/>
  <c r="H469" i="1"/>
  <c r="G469" i="1" s="1"/>
  <c r="Z469" i="1" s="1"/>
  <c r="I469" i="1"/>
  <c r="J469" i="1"/>
  <c r="AO469" i="1" l="1"/>
  <c r="AA469" i="1"/>
  <c r="AB469" i="1"/>
  <c r="AC471" i="1"/>
  <c r="AN470" i="1" s="1"/>
  <c r="AD469" i="1"/>
  <c r="AF468" i="1" s="1"/>
  <c r="AE469" i="1"/>
  <c r="AE470" i="1" s="1"/>
  <c r="H470" i="1"/>
  <c r="G470" i="1" s="1"/>
  <c r="Z470" i="1" s="1"/>
  <c r="I470" i="1"/>
  <c r="J470" i="1"/>
  <c r="AO470" i="1" l="1"/>
  <c r="AA470" i="1"/>
  <c r="AC472" i="1"/>
  <c r="AN471" i="1" s="1"/>
  <c r="AD470" i="1"/>
  <c r="AF469" i="1" s="1"/>
  <c r="H471" i="1"/>
  <c r="G471" i="1" s="1"/>
  <c r="Z471" i="1" s="1"/>
  <c r="I471" i="1"/>
  <c r="J471" i="1"/>
  <c r="AA471" i="1" l="1"/>
  <c r="AB470" i="1"/>
  <c r="AB471" i="1" s="1"/>
  <c r="AO471" i="1"/>
  <c r="AO472" i="1" s="1"/>
  <c r="AC473" i="1"/>
  <c r="AN472" i="1" s="1"/>
  <c r="AE471" i="1"/>
  <c r="AE472" i="1" s="1"/>
  <c r="AD471" i="1"/>
  <c r="AF470" i="1" s="1"/>
  <c r="H472" i="1"/>
  <c r="G472" i="1" s="1"/>
  <c r="Z472" i="1" s="1"/>
  <c r="I472" i="1"/>
  <c r="J472" i="1"/>
  <c r="AA472" i="1" l="1"/>
  <c r="AB472" i="1"/>
  <c r="AC474" i="1"/>
  <c r="AN473" i="1" s="1"/>
  <c r="AD472" i="1"/>
  <c r="AF471" i="1" s="1"/>
  <c r="H473" i="1"/>
  <c r="G473" i="1" s="1"/>
  <c r="Z473" i="1" s="1"/>
  <c r="I473" i="1"/>
  <c r="J473" i="1"/>
  <c r="AO473" i="1" l="1"/>
  <c r="AA473" i="1"/>
  <c r="AC475" i="1"/>
  <c r="AN474" i="1" s="1"/>
  <c r="AE473" i="1"/>
  <c r="AE474" i="1" s="1"/>
  <c r="AD473" i="1"/>
  <c r="AF472" i="1" s="1"/>
  <c r="H474" i="1"/>
  <c r="G474" i="1" s="1"/>
  <c r="Z474" i="1" s="1"/>
  <c r="I474" i="1"/>
  <c r="J474" i="1"/>
  <c r="AA474" i="1" l="1"/>
  <c r="AO474" i="1"/>
  <c r="AB473" i="1"/>
  <c r="AB474" i="1" s="1"/>
  <c r="AC476" i="1"/>
  <c r="AN475" i="1" s="1"/>
  <c r="AD474" i="1"/>
  <c r="AF473" i="1" s="1"/>
  <c r="H475" i="1"/>
  <c r="G475" i="1" s="1"/>
  <c r="Z475" i="1" s="1"/>
  <c r="I475" i="1"/>
  <c r="J475" i="1"/>
  <c r="AA475" i="1" l="1"/>
  <c r="AB475" i="1"/>
  <c r="AO475" i="1"/>
  <c r="AC477" i="1"/>
  <c r="AN476" i="1" s="1"/>
  <c r="AN477" i="1" s="1"/>
  <c r="AD475" i="1"/>
  <c r="AF474" i="1" s="1"/>
  <c r="AE475" i="1"/>
  <c r="AE476" i="1" s="1"/>
  <c r="H476" i="1"/>
  <c r="G476" i="1" s="1"/>
  <c r="Z476" i="1" s="1"/>
  <c r="I476" i="1"/>
  <c r="AA476" i="1" s="1"/>
  <c r="J476" i="1"/>
  <c r="AO476" i="1" l="1"/>
  <c r="AB476" i="1"/>
  <c r="AC478" i="1"/>
  <c r="AD476" i="1"/>
  <c r="AF475" i="1" s="1"/>
  <c r="H477" i="1"/>
  <c r="G477" i="1" s="1"/>
  <c r="Z477" i="1" s="1"/>
  <c r="I477" i="1"/>
  <c r="AA477" i="1" s="1"/>
  <c r="J477" i="1"/>
  <c r="AB477" i="1" l="1"/>
  <c r="AO477" i="1"/>
  <c r="AC479" i="1"/>
  <c r="AN478" i="1" s="1"/>
  <c r="AD477" i="1"/>
  <c r="AF476" i="1" s="1"/>
  <c r="AE477" i="1"/>
  <c r="AE478" i="1" s="1"/>
  <c r="H478" i="1"/>
  <c r="G478" i="1" s="1"/>
  <c r="Z478" i="1" s="1"/>
  <c r="I478" i="1"/>
  <c r="J478" i="1"/>
  <c r="AA478" i="1" l="1"/>
  <c r="AO478" i="1"/>
  <c r="AB478" i="1"/>
  <c r="AC480" i="1"/>
  <c r="AN479" i="1" s="1"/>
  <c r="AD478" i="1"/>
  <c r="AF477" i="1" s="1"/>
  <c r="H479" i="1"/>
  <c r="G479" i="1" s="1"/>
  <c r="Z479" i="1" s="1"/>
  <c r="I479" i="1"/>
  <c r="J479" i="1"/>
  <c r="AA479" i="1" l="1"/>
  <c r="AB479" i="1"/>
  <c r="AO479" i="1"/>
  <c r="AC481" i="1"/>
  <c r="AN480" i="1" s="1"/>
  <c r="AD479" i="1"/>
  <c r="AF478" i="1" s="1"/>
  <c r="AE479" i="1"/>
  <c r="H480" i="1"/>
  <c r="G480" i="1" s="1"/>
  <c r="Z480" i="1" s="1"/>
  <c r="I480" i="1"/>
  <c r="J480" i="1"/>
  <c r="AA480" i="1" l="1"/>
  <c r="AO480" i="1"/>
  <c r="AB480" i="1"/>
  <c r="AC482" i="1"/>
  <c r="AN481" i="1" s="1"/>
  <c r="AE480" i="1"/>
  <c r="AE481" i="1" s="1"/>
  <c r="AD480" i="1"/>
  <c r="AF479" i="1" s="1"/>
  <c r="H481" i="1"/>
  <c r="G481" i="1" s="1"/>
  <c r="Z481" i="1" s="1"/>
  <c r="I481" i="1"/>
  <c r="J481" i="1"/>
  <c r="AA481" i="1" l="1"/>
  <c r="AB481" i="1"/>
  <c r="AO481" i="1"/>
  <c r="AC483" i="1"/>
  <c r="AN482" i="1" s="1"/>
  <c r="AD481" i="1"/>
  <c r="AF480" i="1" s="1"/>
  <c r="H482" i="1"/>
  <c r="G482" i="1" s="1"/>
  <c r="Z482" i="1" s="1"/>
  <c r="I482" i="1"/>
  <c r="J482" i="1"/>
  <c r="AA482" i="1" l="1"/>
  <c r="AO482" i="1"/>
  <c r="AB482" i="1"/>
  <c r="AC484" i="1"/>
  <c r="AN483" i="1" s="1"/>
  <c r="AD482" i="1"/>
  <c r="AF481" i="1" s="1"/>
  <c r="AE482" i="1"/>
  <c r="H483" i="1"/>
  <c r="G483" i="1" s="1"/>
  <c r="Z483" i="1" s="1"/>
  <c r="I483" i="1"/>
  <c r="J483" i="1"/>
  <c r="AO483" i="1" l="1"/>
  <c r="AA483" i="1"/>
  <c r="AB483" i="1"/>
  <c r="AC485" i="1"/>
  <c r="AN484" i="1" s="1"/>
  <c r="AE483" i="1"/>
  <c r="AE484" i="1" s="1"/>
  <c r="AD483" i="1"/>
  <c r="AF482" i="1" s="1"/>
  <c r="H484" i="1"/>
  <c r="G484" i="1" s="1"/>
  <c r="Z484" i="1" s="1"/>
  <c r="I484" i="1"/>
  <c r="J484" i="1"/>
  <c r="AO484" i="1" l="1"/>
  <c r="AA484" i="1"/>
  <c r="AC486" i="1"/>
  <c r="AN485" i="1" s="1"/>
  <c r="AD484" i="1"/>
  <c r="AF483" i="1" s="1"/>
  <c r="H485" i="1"/>
  <c r="G485" i="1" s="1"/>
  <c r="Z485" i="1" s="1"/>
  <c r="I485" i="1"/>
  <c r="J485" i="1"/>
  <c r="AO485" i="1" l="1"/>
  <c r="AA485" i="1"/>
  <c r="AB484" i="1"/>
  <c r="AB485" i="1" s="1"/>
  <c r="AC487" i="1"/>
  <c r="AN486" i="1" s="1"/>
  <c r="AD485" i="1"/>
  <c r="AF484" i="1" s="1"/>
  <c r="AE485" i="1"/>
  <c r="H486" i="1"/>
  <c r="G486" i="1" s="1"/>
  <c r="Z486" i="1" s="1"/>
  <c r="I486" i="1"/>
  <c r="J486" i="1"/>
  <c r="AO486" i="1" l="1"/>
  <c r="AA486" i="1"/>
  <c r="AB486" i="1" s="1"/>
  <c r="AC488" i="1"/>
  <c r="AD486" i="1"/>
  <c r="AF485" i="1" s="1"/>
  <c r="AE486" i="1"/>
  <c r="H487" i="1"/>
  <c r="G487" i="1" s="1"/>
  <c r="Z487" i="1" s="1"/>
  <c r="I487" i="1"/>
  <c r="J487" i="1"/>
  <c r="AA487" i="1" l="1"/>
  <c r="AB487" i="1"/>
  <c r="AN487" i="1"/>
  <c r="AN488" i="1" s="1"/>
  <c r="AN489" i="1" s="1"/>
  <c r="AN490" i="1" s="1"/>
  <c r="AN491" i="1" s="1"/>
  <c r="AN492" i="1" s="1"/>
  <c r="AN493" i="1" s="1"/>
  <c r="AN494" i="1" s="1"/>
  <c r="AN495" i="1" s="1"/>
  <c r="AN496" i="1" s="1"/>
  <c r="AN497" i="1" s="1"/>
  <c r="AN498" i="1" s="1"/>
  <c r="AN499" i="1" s="1"/>
  <c r="AN500" i="1" s="1"/>
  <c r="AN501" i="1" s="1"/>
  <c r="AN502" i="1" s="1"/>
  <c r="AN503" i="1" s="1"/>
  <c r="AN504" i="1" s="1"/>
  <c r="AN505" i="1" s="1"/>
  <c r="AN506" i="1" s="1"/>
  <c r="AN507" i="1" s="1"/>
  <c r="AN508" i="1" s="1"/>
  <c r="AN509" i="1" s="1"/>
  <c r="AN510" i="1" s="1"/>
  <c r="AN511" i="1" s="1"/>
  <c r="AN512" i="1" s="1"/>
  <c r="AN513" i="1" s="1"/>
  <c r="AN514" i="1" s="1"/>
  <c r="AN515" i="1" s="1"/>
  <c r="AN516" i="1" s="1"/>
  <c r="AN517" i="1" s="1"/>
  <c r="AN518" i="1" s="1"/>
  <c r="AN519" i="1" s="1"/>
  <c r="AO487" i="1"/>
  <c r="AO488" i="1" s="1"/>
  <c r="AO489" i="1" s="1"/>
  <c r="AO490" i="1" s="1"/>
  <c r="AO491" i="1" s="1"/>
  <c r="AO492" i="1" s="1"/>
  <c r="AO493" i="1" s="1"/>
  <c r="AO494" i="1" s="1"/>
  <c r="AO495" i="1" s="1"/>
  <c r="AO496" i="1" s="1"/>
  <c r="AO497" i="1" s="1"/>
  <c r="AO498" i="1" s="1"/>
  <c r="AO499" i="1" s="1"/>
  <c r="AO500" i="1" s="1"/>
  <c r="AO501" i="1" s="1"/>
  <c r="AO502" i="1" s="1"/>
  <c r="AO503" i="1" s="1"/>
  <c r="AO504" i="1" s="1"/>
  <c r="AO505" i="1" s="1"/>
  <c r="AO506" i="1" s="1"/>
  <c r="AO507" i="1" s="1"/>
  <c r="AO508" i="1" s="1"/>
  <c r="AO509" i="1" s="1"/>
  <c r="AO510" i="1" s="1"/>
  <c r="AO511" i="1" s="1"/>
  <c r="AO512" i="1" s="1"/>
  <c r="AO513" i="1" s="1"/>
  <c r="AO514" i="1" s="1"/>
  <c r="AO515" i="1" s="1"/>
  <c r="AO516" i="1" s="1"/>
  <c r="AO517" i="1" s="1"/>
  <c r="AO518" i="1" s="1"/>
  <c r="AO519" i="1" s="1"/>
  <c r="AD487" i="1"/>
  <c r="AE487" i="1"/>
  <c r="AE488" i="1" s="1"/>
  <c r="H488" i="1"/>
  <c r="G488" i="1" s="1"/>
  <c r="Z488" i="1" s="1"/>
  <c r="I488" i="1"/>
  <c r="J488" i="1"/>
  <c r="J489" i="1" s="1"/>
  <c r="J490" i="1" s="1"/>
  <c r="J491" i="1" s="1"/>
  <c r="J492" i="1" s="1"/>
  <c r="J493" i="1" s="1"/>
  <c r="J494" i="1" s="1"/>
  <c r="J495" i="1" s="1"/>
  <c r="AA488" i="1" l="1"/>
  <c r="AB488" i="1"/>
  <c r="AD488" i="1"/>
  <c r="AF486" i="1"/>
  <c r="AF487" i="1" s="1"/>
  <c r="AF488" i="1" s="1"/>
  <c r="H489" i="1"/>
  <c r="G489" i="1" s="1"/>
  <c r="I489" i="1"/>
  <c r="I490" i="1" s="1"/>
  <c r="I491" i="1" s="1"/>
  <c r="I492" i="1" s="1"/>
  <c r="I493" i="1" s="1"/>
  <c r="I494" i="1" s="1"/>
  <c r="I495" i="1" s="1"/>
  <c r="AA489" i="1" l="1"/>
  <c r="AB489" i="1" s="1"/>
</calcChain>
</file>

<file path=xl/sharedStrings.xml><?xml version="1.0" encoding="utf-8"?>
<sst xmlns="http://schemas.openxmlformats.org/spreadsheetml/2006/main" count="246" uniqueCount="46">
  <si>
    <t>k1</t>
  </si>
  <si>
    <t>k2</t>
  </si>
  <si>
    <t>Combo1</t>
  </si>
  <si>
    <t>Combo2</t>
  </si>
  <si>
    <t>Combo3</t>
  </si>
  <si>
    <t>Combo4</t>
  </si>
  <si>
    <t>Combo5</t>
  </si>
  <si>
    <t>Combo6</t>
  </si>
  <si>
    <t>Combo7</t>
  </si>
  <si>
    <t>Combo8</t>
  </si>
  <si>
    <t>Combo9</t>
  </si>
  <si>
    <t>Combo10</t>
  </si>
  <si>
    <t>Combo11</t>
  </si>
  <si>
    <t>Combo12</t>
  </si>
  <si>
    <t>Combo13</t>
  </si>
  <si>
    <t>Combo14</t>
  </si>
  <si>
    <t>Combo15</t>
  </si>
  <si>
    <t>Combo16</t>
  </si>
  <si>
    <t>Combo17</t>
  </si>
  <si>
    <t>Combo18</t>
  </si>
  <si>
    <t>H</t>
  </si>
  <si>
    <t>L</t>
  </si>
  <si>
    <t>M</t>
  </si>
  <si>
    <t>P</t>
  </si>
  <si>
    <t>R</t>
  </si>
  <si>
    <t>D</t>
  </si>
  <si>
    <t>F</t>
  </si>
  <si>
    <t>S</t>
  </si>
  <si>
    <t>T</t>
  </si>
  <si>
    <t>Ka</t>
  </si>
  <si>
    <t>I</t>
  </si>
  <si>
    <t>N</t>
  </si>
  <si>
    <t>X</t>
  </si>
  <si>
    <t>O</t>
  </si>
  <si>
    <t>BL</t>
  </si>
  <si>
    <t>aBL</t>
  </si>
  <si>
    <t>bet</t>
  </si>
  <si>
    <t xml:space="preserve"> </t>
  </si>
  <si>
    <t/>
  </si>
  <si>
    <t>H/L</t>
  </si>
  <si>
    <t>DBL</t>
  </si>
  <si>
    <t>$bet</t>
  </si>
  <si>
    <t>Balance</t>
  </si>
  <si>
    <r>
      <rPr>
        <b/>
        <sz val="8"/>
        <color rgb="FF7030A0"/>
        <rFont val="Calibri"/>
        <family val="2"/>
      </rPr>
      <t>0</t>
    </r>
    <r>
      <rPr>
        <b/>
        <sz val="8"/>
        <color rgb="FF666699"/>
        <rFont val="Calibri"/>
        <family val="2"/>
      </rPr>
      <t xml:space="preserve"> </t>
    </r>
    <r>
      <rPr>
        <b/>
        <sz val="8"/>
        <rFont val="Calibri"/>
        <family val="2"/>
      </rPr>
      <t>when hit</t>
    </r>
  </si>
  <si>
    <t>Draws</t>
  </si>
  <si>
    <t>Spins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</si>
</sst>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&quot;$&quot;#,##0;[Red]&quot;$&quot;#,##0"/>
  </numFmts>
  <fonts count="24" x14ac:knownFonts="1">
    <font>
      <sz val="11"/>
      <color rgb="FF333333"/>
      <name val="Calibri"/>
      <family val="2"/>
    </font>
    <font>
      <sz val="7"/>
      <color rgb="FF333333"/>
      <name val="Tahoma"/>
      <family val="2"/>
    </font>
    <font>
      <b/>
      <sz val="7"/>
      <color rgb="FF333333"/>
      <name val="Tahoma"/>
      <family val="2"/>
    </font>
    <font>
      <sz val="5"/>
      <color rgb="FF333333"/>
      <name val="Calibri"/>
      <family val="2"/>
    </font>
    <font>
      <sz val="6"/>
      <color rgb="FF993366"/>
      <name val="Calibri"/>
      <family val="2"/>
    </font>
    <font>
      <b/>
      <sz val="8"/>
      <color rgb="FF333333"/>
      <name val="Calibri"/>
      <family val="2"/>
    </font>
    <font>
      <sz val="7"/>
      <color rgb="FF0000FF"/>
      <name val="Tahoma"/>
      <family val="2"/>
    </font>
    <font>
      <b/>
      <sz val="8"/>
      <color rgb="FF0000FF"/>
      <name val="Calibri"/>
      <family val="2"/>
    </font>
    <font>
      <sz val="8"/>
      <color rgb="FF333333"/>
      <name val="Tahoma"/>
      <family val="2"/>
    </font>
    <font>
      <sz val="8"/>
      <color rgb="FF333333"/>
      <name val="Calibri"/>
      <family val="2"/>
    </font>
    <font>
      <b/>
      <sz val="8"/>
      <color rgb="FF333333"/>
      <name val="Arial"/>
      <family val="2"/>
    </font>
    <font>
      <sz val="7"/>
      <color rgb="FF333333"/>
      <name val="Calibri"/>
      <family val="2"/>
    </font>
    <font>
      <b/>
      <sz val="7"/>
      <color rgb="FF333333"/>
      <name val="Calibri"/>
      <family val="2"/>
    </font>
    <font>
      <b/>
      <sz val="8"/>
      <color rgb="FFFF00FF"/>
      <name val="Calibri"/>
      <family val="2"/>
    </font>
    <font>
      <sz val="6"/>
      <color rgb="FF333333"/>
      <name val="Calibri"/>
      <family val="2"/>
    </font>
    <font>
      <b/>
      <sz val="7"/>
      <color rgb="FF0000FF"/>
      <name val="Tahoma"/>
      <family val="2"/>
    </font>
    <font>
      <b/>
      <sz val="8"/>
      <color rgb="FF666699"/>
      <name val="Calibri"/>
      <family val="2"/>
    </font>
    <font>
      <b/>
      <sz val="8"/>
      <color rgb="FF00CCFF"/>
      <name val="Calibri"/>
      <family val="2"/>
    </font>
    <font>
      <b/>
      <sz val="6"/>
      <color rgb="FF333333"/>
      <name val="Calibri"/>
      <family val="2"/>
    </font>
    <font>
      <b/>
      <sz val="6"/>
      <color rgb="FFFF00FF"/>
      <name val="Calibri"/>
      <family val="2"/>
    </font>
    <font>
      <b/>
      <sz val="7"/>
      <color rgb="FF339966"/>
      <name val="Calibri"/>
      <family val="2"/>
    </font>
    <font>
      <b/>
      <sz val="7"/>
      <color rgb="FFC0C0C0"/>
      <name val="Calibri"/>
      <family val="2"/>
    </font>
    <font>
      <b/>
      <sz val="8"/>
      <name val="Calibri"/>
      <family val="2"/>
    </font>
    <font>
      <b/>
      <sz val="8"/>
      <color rgb="FF7030A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" fontId="11" fillId="0" borderId="0" xfId="0" applyNumberFormat="1" applyFont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1" fontId="16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/>
    <xf numFmtId="0" fontId="21" fillId="0" borderId="0" xfId="0" applyFont="1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/>
    </xf>
    <xf numFmtId="1" fontId="14" fillId="3" borderId="0" xfId="0" applyNumberFormat="1" applyFont="1" applyFill="1" applyAlignment="1">
      <alignment horizontal="center" vertical="center"/>
    </xf>
    <xf numFmtId="1" fontId="23" fillId="0" borderId="0" xfId="0" applyNumberFormat="1" applyFont="1" applyAlignment="1">
      <alignment horizontal="center" vertical="center"/>
    </xf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9" fillId="0" borderId="0" xfId="0" applyFont="1"/>
    <xf numFmtId="165" fontId="9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958"/>
  <sheetViews>
    <sheetView tabSelected="1" zoomScale="160" zoomScaleNormal="160" workbookViewId="0">
      <pane xSplit="3" ySplit="10" topLeftCell="D146" activePane="bottomRight" state="frozen"/>
      <selection pane="topRight"/>
      <selection pane="bottomLeft"/>
      <selection pane="bottomRight" activeCell="E152" sqref="E152"/>
    </sheetView>
  </sheetViews>
  <sheetFormatPr baseColWidth="10" defaultColWidth="0" defaultRowHeight="15" x14ac:dyDescent="0.25"/>
  <cols>
    <col min="1" max="1" width="3.28515625" hidden="1" customWidth="1"/>
    <col min="2" max="2" width="3.28515625" style="1" customWidth="1"/>
    <col min="3" max="3" width="3.42578125" style="1" customWidth="1"/>
    <col min="4" max="5" width="3.140625" style="6" customWidth="1"/>
    <col min="6" max="6" width="0.140625" style="6" customWidth="1"/>
    <col min="7" max="7" width="2.7109375" customWidth="1"/>
    <col min="8" max="24" width="1.42578125" hidden="1" customWidth="1"/>
    <col min="25" max="25" width="1.5703125" style="16" hidden="1" customWidth="1"/>
    <col min="26" max="26" width="7.140625" style="22" customWidth="1"/>
    <col min="27" max="27" width="4.42578125" style="40" customWidth="1"/>
    <col min="28" max="28" width="6.28515625" style="39" customWidth="1"/>
    <col min="29" max="29" width="2" hidden="1" customWidth="1"/>
    <col min="30" max="30" width="2.28515625" style="26" hidden="1" customWidth="1"/>
    <col min="31" max="31" width="2.28515625" style="27" hidden="1" customWidth="1"/>
    <col min="32" max="36" width="2" hidden="1" customWidth="1"/>
    <col min="37" max="37" width="2.7109375" hidden="1" customWidth="1"/>
    <col min="38" max="38" width="3.7109375" hidden="1" customWidth="1"/>
    <col min="39" max="39" width="2" hidden="1" customWidth="1"/>
    <col min="40" max="41" width="2.7109375" hidden="1" customWidth="1"/>
    <col min="42" max="42" width="9.140625" hidden="1"/>
    <col min="43" max="49" width="6.85546875" hidden="1"/>
    <col min="50" max="16384" width="9.140625" hidden="1"/>
  </cols>
  <sheetData>
    <row r="1" spans="1:54" ht="15.75" customHeight="1" x14ac:dyDescent="0.25">
      <c r="A1" s="34"/>
      <c r="B1" s="3" t="s">
        <v>45</v>
      </c>
      <c r="C1" s="24" t="s">
        <v>44</v>
      </c>
      <c r="D1" s="6" t="s">
        <v>39</v>
      </c>
      <c r="E1" s="23" t="s">
        <v>40</v>
      </c>
      <c r="G1" s="25" t="s">
        <v>36</v>
      </c>
      <c r="H1" s="25"/>
      <c r="Z1" s="22" t="s">
        <v>43</v>
      </c>
      <c r="AA1" s="38" t="s">
        <v>41</v>
      </c>
      <c r="AB1" s="39" t="s">
        <v>42</v>
      </c>
    </row>
    <row r="2" spans="1:54" ht="7.5" customHeight="1" x14ac:dyDescent="0.25">
      <c r="A2" s="34"/>
      <c r="B2" s="35"/>
      <c r="C2" s="35"/>
      <c r="D2" s="15"/>
      <c r="E2" s="23"/>
      <c r="F2" s="15"/>
      <c r="G2" s="18"/>
      <c r="AC2" s="13" t="s">
        <v>34</v>
      </c>
      <c r="AD2" s="28" t="s">
        <v>32</v>
      </c>
      <c r="AE2" s="29" t="s">
        <v>33</v>
      </c>
    </row>
    <row r="3" spans="1:54" ht="7.5" customHeight="1" x14ac:dyDescent="0.25">
      <c r="A3" s="34"/>
      <c r="B3" s="35"/>
      <c r="C3" s="35"/>
      <c r="AD3" s="28" t="s">
        <v>34</v>
      </c>
      <c r="AE3" s="29" t="s">
        <v>35</v>
      </c>
    </row>
    <row r="4" spans="1:54" ht="7.5" hidden="1" customHeight="1" x14ac:dyDescent="0.25">
      <c r="A4" s="34"/>
      <c r="B4" s="36"/>
      <c r="C4" s="36"/>
    </row>
    <row r="5" spans="1:54" ht="7.5" hidden="1" customHeight="1" x14ac:dyDescent="0.25">
      <c r="A5" s="34"/>
      <c r="B5" s="35"/>
      <c r="C5" s="35"/>
    </row>
    <row r="6" spans="1:54" ht="7.5" hidden="1" customHeight="1" x14ac:dyDescent="0.25">
      <c r="A6" s="34"/>
      <c r="B6" s="35"/>
      <c r="C6" s="35"/>
    </row>
    <row r="7" spans="1:54" ht="7.5" hidden="1" customHeight="1" x14ac:dyDescent="0.25">
      <c r="A7" s="34"/>
      <c r="B7" s="35"/>
      <c r="C7" s="35"/>
    </row>
    <row r="8" spans="1:54" ht="7.5" hidden="1" customHeight="1" x14ac:dyDescent="0.25">
      <c r="A8" s="34"/>
      <c r="B8" s="35"/>
      <c r="C8" s="35"/>
    </row>
    <row r="9" spans="1:54" ht="7.5" hidden="1" customHeight="1" x14ac:dyDescent="0.25">
      <c r="A9" s="34"/>
      <c r="B9" s="35"/>
      <c r="C9" s="35"/>
    </row>
    <row r="10" spans="1:54" ht="7.5" customHeight="1" x14ac:dyDescent="0.25">
      <c r="A10" s="37"/>
      <c r="B10" s="35"/>
      <c r="C10" s="35"/>
      <c r="D10" s="21"/>
      <c r="E10" s="21"/>
      <c r="F10" s="21"/>
      <c r="AD10" s="28"/>
      <c r="AE10" s="29"/>
      <c r="AF10" s="24"/>
      <c r="AI10" t="s">
        <v>37</v>
      </c>
    </row>
    <row r="11" spans="1:54" ht="7.5" customHeight="1" x14ac:dyDescent="0.25">
      <c r="A11" s="2">
        <v>15</v>
      </c>
      <c r="B11" s="3">
        <v>1</v>
      </c>
      <c r="C11" s="4">
        <v>27</v>
      </c>
      <c r="D11" s="5" t="str">
        <f>IF(C11="","",INDEX(bdgral,C11+1,2))</f>
        <v>H</v>
      </c>
      <c r="E11" s="23" t="str">
        <f t="shared" ref="E11:E74" si="0">IF(B11&lt;3,"",IF(D9=0,E10,D9))</f>
        <v/>
      </c>
      <c r="F11" s="5"/>
      <c r="G11" s="18" t="str">
        <f t="shared" ref="G11:G74" si="1">IF(B11&lt;3,"",IF(H11=0,E11,IF(E11="H","L","H")))</f>
        <v/>
      </c>
      <c r="H11" s="16">
        <f t="shared" ref="H11:H74" si="2">IF(B11&lt;3,0,IF(AC10&gt;AD9,0,IF(AC10&lt;AE9,1,H10)))</f>
        <v>0</v>
      </c>
      <c r="I11" s="19">
        <f t="shared" ref="I11:I74" si="3">IF($B11=1,0,IF(AND($AC10&lt;$AC11,$AC11&gt;$AC12),I10+1,I10))</f>
        <v>0</v>
      </c>
      <c r="J11" s="19">
        <f t="shared" ref="J11:J74" si="4">IF($B11=1,0,IF(AND($AC10&gt;$AC11,$AC11&lt;$AC12),J10+1,J10))</f>
        <v>0</v>
      </c>
      <c r="L11" s="18"/>
      <c r="Y11" s="32">
        <f t="shared" ref="Y11:Y74" si="5">Y10</f>
        <v>0</v>
      </c>
      <c r="Z11" s="33">
        <f t="shared" ref="Z11:Z74" si="6">IF(C11="","",IF(B11=1,IF(D11=G11,0,1),IF(D11=G11,0,Z10+1)))</f>
        <v>1</v>
      </c>
      <c r="AA11" s="41"/>
      <c r="AB11" s="42"/>
      <c r="AC11" s="20" t="str">
        <f t="shared" ref="AC11:AC74" si="7">IF($B11&lt;3,"",IF($B11=3,IF($D11=$E11,1,1),IF($D11=$E11,AC10+1,AC10-1)))</f>
        <v/>
      </c>
      <c r="AD11" s="30">
        <f t="shared" ref="AD11:AD74" si="8">IF($B11&lt;3,0,IF(AND($AC10&lt;$AC11,$AC11&gt;$AC12),$AC11,AD10))</f>
        <v>0</v>
      </c>
      <c r="AE11" s="31">
        <f t="shared" ref="AE11:AE74" si="9">IF($B11&lt;3,0,IF(AND($AC10&gt;$AC11,$AC11&lt;$AC12),$AC11,AE10))</f>
        <v>0</v>
      </c>
      <c r="AF11" s="20">
        <f t="shared" ref="AF11:AF18" si="10">IF(AD12&lt;AD11,AD11,AF10)</f>
        <v>0</v>
      </c>
      <c r="AG11" s="19">
        <v>0</v>
      </c>
      <c r="AH11" s="19"/>
      <c r="AI11" s="16">
        <v>0</v>
      </c>
      <c r="AJ11" s="22">
        <v>1</v>
      </c>
      <c r="AK11" s="16">
        <v>0</v>
      </c>
      <c r="AL11" s="17">
        <f t="shared" ref="AL11:AL74" si="11">IF(AJ11=0,AL10+AK11,AL10-AK11)</f>
        <v>0</v>
      </c>
      <c r="AM11" s="20" t="str">
        <f t="shared" ref="AM11:AM21" si="12">IF($B11&lt;3,"",IF($B11=3,IF($D11=$E11,1,1),IF($D11=$E11,AM10+1,AM10-1)))</f>
        <v/>
      </c>
      <c r="AN11" s="30" t="str">
        <f t="shared" ref="AN11:AN74" si="13">IF(AN10&lt;&gt;"","",IF(AND($AC10&lt;$AC11,$AC11&gt;$AC12),$AC11,""))</f>
        <v/>
      </c>
      <c r="AO11" s="31" t="str">
        <f t="shared" ref="AO11:AO74" si="14">IF(AO10&lt;&gt;"","",IF(AND($AC10&gt;$AC11,$AC11&lt;$AC12),$AC11,""))</f>
        <v/>
      </c>
      <c r="AZ11" s="16"/>
      <c r="BA11" s="22">
        <v>1</v>
      </c>
      <c r="BB11" s="16">
        <v>0</v>
      </c>
    </row>
    <row r="12" spans="1:54" ht="7.5" customHeight="1" x14ac:dyDescent="0.25">
      <c r="A12" s="2">
        <v>15</v>
      </c>
      <c r="B12" s="3">
        <f t="shared" ref="B12:B75" si="15">IF(C11="","",B11+1)</f>
        <v>2</v>
      </c>
      <c r="C12" s="4">
        <v>25</v>
      </c>
      <c r="D12" s="5" t="str">
        <f>IF(C12="","",INDEX(bdgral,C12+1,2))</f>
        <v>H</v>
      </c>
      <c r="E12" s="23" t="str">
        <f t="shared" si="0"/>
        <v/>
      </c>
      <c r="F12" s="5"/>
      <c r="G12" s="18" t="str">
        <f t="shared" si="1"/>
        <v/>
      </c>
      <c r="H12" s="16">
        <f t="shared" si="2"/>
        <v>0</v>
      </c>
      <c r="I12" s="19">
        <f t="shared" si="3"/>
        <v>0</v>
      </c>
      <c r="J12" s="19">
        <f t="shared" si="4"/>
        <v>0</v>
      </c>
      <c r="L12" s="18"/>
      <c r="Y12" s="32">
        <f t="shared" si="5"/>
        <v>0</v>
      </c>
      <c r="Z12" s="33">
        <f t="shared" si="6"/>
        <v>2</v>
      </c>
      <c r="AA12" s="41">
        <f t="shared" ref="AA11:AA74" si="16">IF(C11="","",IF(B12&lt;6,0,IF(AND(I12&gt;2,AC11&gt;AD10),1,IF(AND(J12&gt;2,AC11&lt;AE10),1,AA11))))</f>
        <v>0</v>
      </c>
      <c r="AB12" s="42">
        <f t="shared" ref="AB11:AB74" si="17">IF(C11="","",IF(Z12=0,AB11+AA12,AB11-AA12))</f>
        <v>0</v>
      </c>
      <c r="AC12" s="20" t="str">
        <f t="shared" si="7"/>
        <v/>
      </c>
      <c r="AD12" s="30">
        <f t="shared" si="8"/>
        <v>0</v>
      </c>
      <c r="AE12" s="31">
        <f t="shared" si="9"/>
        <v>0</v>
      </c>
      <c r="AF12" s="20">
        <f t="shared" si="10"/>
        <v>0</v>
      </c>
      <c r="AG12" s="19">
        <v>0</v>
      </c>
      <c r="AH12" s="19"/>
      <c r="AI12" s="16">
        <v>0</v>
      </c>
      <c r="AJ12" s="22">
        <v>2</v>
      </c>
      <c r="AK12" s="16">
        <v>0</v>
      </c>
      <c r="AL12" s="17">
        <f t="shared" si="11"/>
        <v>0</v>
      </c>
      <c r="AM12" s="20" t="str">
        <f t="shared" si="12"/>
        <v/>
      </c>
      <c r="AN12" s="30" t="str">
        <f t="shared" si="13"/>
        <v/>
      </c>
      <c r="AO12" s="31" t="str">
        <f t="shared" si="14"/>
        <v/>
      </c>
      <c r="AZ12" s="16">
        <v>1</v>
      </c>
      <c r="BA12" s="22">
        <v>2</v>
      </c>
      <c r="BB12" s="16">
        <v>0</v>
      </c>
    </row>
    <row r="13" spans="1:54" ht="7.5" customHeight="1" x14ac:dyDescent="0.25">
      <c r="A13" s="2">
        <v>15</v>
      </c>
      <c r="B13" s="3">
        <f t="shared" si="15"/>
        <v>3</v>
      </c>
      <c r="C13" s="4">
        <v>36</v>
      </c>
      <c r="D13" s="5" t="str">
        <f>IF(C13="","",INDEX(bdgral,C13+1,2))</f>
        <v>H</v>
      </c>
      <c r="E13" s="23" t="str">
        <f t="shared" si="0"/>
        <v>H</v>
      </c>
      <c r="F13" s="5"/>
      <c r="G13" s="18" t="str">
        <f t="shared" si="1"/>
        <v>H</v>
      </c>
      <c r="H13" s="16">
        <f t="shared" si="2"/>
        <v>0</v>
      </c>
      <c r="I13" s="19">
        <f t="shared" si="3"/>
        <v>0</v>
      </c>
      <c r="J13" s="19">
        <f t="shared" si="4"/>
        <v>1</v>
      </c>
      <c r="L13" s="18"/>
      <c r="Y13" s="32">
        <f t="shared" si="5"/>
        <v>0</v>
      </c>
      <c r="Z13" s="33">
        <f t="shared" si="6"/>
        <v>0</v>
      </c>
      <c r="AA13" s="41">
        <f t="shared" si="16"/>
        <v>0</v>
      </c>
      <c r="AB13" s="42">
        <f t="shared" si="17"/>
        <v>0</v>
      </c>
      <c r="AC13" s="20">
        <f t="shared" si="7"/>
        <v>1</v>
      </c>
      <c r="AD13" s="30">
        <f t="shared" si="8"/>
        <v>0</v>
      </c>
      <c r="AE13" s="31">
        <f t="shared" si="9"/>
        <v>1</v>
      </c>
      <c r="AF13" s="20">
        <f t="shared" si="10"/>
        <v>0</v>
      </c>
      <c r="AG13" s="19">
        <v>0</v>
      </c>
      <c r="AH13" s="19"/>
      <c r="AI13" s="16">
        <v>0</v>
      </c>
      <c r="AJ13" s="22">
        <v>0</v>
      </c>
      <c r="AK13" s="16">
        <v>0</v>
      </c>
      <c r="AL13" s="17">
        <f t="shared" si="11"/>
        <v>0</v>
      </c>
      <c r="AM13" s="20">
        <f t="shared" si="12"/>
        <v>1</v>
      </c>
      <c r="AN13" s="30" t="str">
        <f t="shared" si="13"/>
        <v/>
      </c>
      <c r="AO13" s="31">
        <f t="shared" si="14"/>
        <v>1</v>
      </c>
      <c r="AZ13" s="16">
        <v>1</v>
      </c>
      <c r="BA13" s="22">
        <v>0</v>
      </c>
      <c r="BB13" s="16">
        <v>0</v>
      </c>
    </row>
    <row r="14" spans="1:54" ht="7.5" customHeight="1" x14ac:dyDescent="0.25">
      <c r="A14" s="2">
        <v>15</v>
      </c>
      <c r="B14" s="3">
        <f t="shared" si="15"/>
        <v>4</v>
      </c>
      <c r="C14" s="4">
        <v>21</v>
      </c>
      <c r="D14" s="5" t="str">
        <f>IF(C14="","",INDEX(bdgral,C14+1,2))</f>
        <v>H</v>
      </c>
      <c r="E14" s="23" t="str">
        <f t="shared" si="0"/>
        <v>H</v>
      </c>
      <c r="F14" s="5"/>
      <c r="G14" s="18" t="str">
        <f t="shared" si="1"/>
        <v>H</v>
      </c>
      <c r="H14" s="16">
        <f t="shared" si="2"/>
        <v>0</v>
      </c>
      <c r="I14" s="19">
        <f t="shared" si="3"/>
        <v>1</v>
      </c>
      <c r="J14" s="19">
        <f t="shared" si="4"/>
        <v>1</v>
      </c>
      <c r="L14" s="18"/>
      <c r="Y14" s="32">
        <f t="shared" si="5"/>
        <v>0</v>
      </c>
      <c r="Z14" s="33">
        <f t="shared" si="6"/>
        <v>0</v>
      </c>
      <c r="AA14" s="41">
        <f t="shared" si="16"/>
        <v>0</v>
      </c>
      <c r="AB14" s="42">
        <f t="shared" si="17"/>
        <v>0</v>
      </c>
      <c r="AC14" s="20">
        <f t="shared" si="7"/>
        <v>2</v>
      </c>
      <c r="AD14" s="30">
        <f t="shared" si="8"/>
        <v>2</v>
      </c>
      <c r="AE14" s="31">
        <f t="shared" si="9"/>
        <v>1</v>
      </c>
      <c r="AF14" s="20">
        <f t="shared" si="10"/>
        <v>0</v>
      </c>
      <c r="AG14" s="19">
        <v>0</v>
      </c>
      <c r="AH14" s="19"/>
      <c r="AI14" s="16">
        <v>0</v>
      </c>
      <c r="AJ14" s="22">
        <v>0</v>
      </c>
      <c r="AK14" s="16">
        <v>0</v>
      </c>
      <c r="AL14" s="17">
        <f t="shared" si="11"/>
        <v>0</v>
      </c>
      <c r="AM14" s="20">
        <f t="shared" si="12"/>
        <v>2</v>
      </c>
      <c r="AN14" s="30">
        <f t="shared" si="13"/>
        <v>2</v>
      </c>
      <c r="AO14" s="31" t="str">
        <f t="shared" si="14"/>
        <v/>
      </c>
      <c r="AZ14" s="16"/>
      <c r="BA14" s="22">
        <v>0</v>
      </c>
      <c r="BB14" s="16">
        <v>0</v>
      </c>
    </row>
    <row r="15" spans="1:54" ht="7.5" customHeight="1" x14ac:dyDescent="0.25">
      <c r="A15" s="2">
        <v>15</v>
      </c>
      <c r="B15" s="3">
        <f t="shared" si="15"/>
        <v>5</v>
      </c>
      <c r="C15" s="4">
        <v>0</v>
      </c>
      <c r="D15" s="5">
        <f>IF(C15="","",INDEX(bdgral,C15+1,2))</f>
        <v>0</v>
      </c>
      <c r="E15" s="23" t="str">
        <f t="shared" si="0"/>
        <v>H</v>
      </c>
      <c r="F15" s="5"/>
      <c r="G15" s="18" t="str">
        <f t="shared" si="1"/>
        <v>H</v>
      </c>
      <c r="H15" s="16">
        <f t="shared" si="2"/>
        <v>0</v>
      </c>
      <c r="I15" s="19">
        <f t="shared" si="3"/>
        <v>1</v>
      </c>
      <c r="J15" s="19">
        <f t="shared" si="4"/>
        <v>2</v>
      </c>
      <c r="L15" s="18"/>
      <c r="Y15" s="32">
        <f t="shared" si="5"/>
        <v>0</v>
      </c>
      <c r="Z15" s="33">
        <f t="shared" si="6"/>
        <v>1</v>
      </c>
      <c r="AA15" s="41">
        <f t="shared" si="16"/>
        <v>0</v>
      </c>
      <c r="AB15" s="42">
        <f t="shared" si="17"/>
        <v>0</v>
      </c>
      <c r="AC15" s="20">
        <f t="shared" si="7"/>
        <v>1</v>
      </c>
      <c r="AD15" s="30">
        <f t="shared" si="8"/>
        <v>2</v>
      </c>
      <c r="AE15" s="31">
        <f t="shared" si="9"/>
        <v>1</v>
      </c>
      <c r="AF15" s="20">
        <f t="shared" si="10"/>
        <v>0</v>
      </c>
      <c r="AG15" s="19">
        <v>0</v>
      </c>
      <c r="AH15" s="19"/>
      <c r="AI15" s="16">
        <v>0</v>
      </c>
      <c r="AJ15" s="22">
        <v>1</v>
      </c>
      <c r="AK15" s="16">
        <v>0</v>
      </c>
      <c r="AL15" s="17">
        <f t="shared" si="11"/>
        <v>0</v>
      </c>
      <c r="AM15" s="20">
        <f t="shared" si="12"/>
        <v>1</v>
      </c>
      <c r="AN15" s="30" t="str">
        <f t="shared" si="13"/>
        <v/>
      </c>
      <c r="AO15" s="31">
        <f t="shared" si="14"/>
        <v>1</v>
      </c>
      <c r="AZ15" s="16"/>
      <c r="BA15" s="22">
        <v>1</v>
      </c>
      <c r="BB15" s="16">
        <v>0</v>
      </c>
    </row>
    <row r="16" spans="1:54" ht="7.5" customHeight="1" x14ac:dyDescent="0.25">
      <c r="A16" s="2">
        <v>15</v>
      </c>
      <c r="B16" s="3">
        <f t="shared" si="15"/>
        <v>6</v>
      </c>
      <c r="C16" s="4">
        <v>34</v>
      </c>
      <c r="D16" s="5" t="str">
        <f>IF(C16="","",INDEX(bdgral,C16+1,2))</f>
        <v>H</v>
      </c>
      <c r="E16" s="23" t="str">
        <f t="shared" si="0"/>
        <v>H</v>
      </c>
      <c r="F16" s="5"/>
      <c r="G16" s="18" t="str">
        <f t="shared" si="1"/>
        <v>H</v>
      </c>
      <c r="H16" s="16">
        <f t="shared" si="2"/>
        <v>0</v>
      </c>
      <c r="I16" s="19">
        <f t="shared" si="3"/>
        <v>1</v>
      </c>
      <c r="J16" s="19">
        <f t="shared" si="4"/>
        <v>2</v>
      </c>
      <c r="L16" s="18"/>
      <c r="Y16" s="32">
        <f t="shared" si="5"/>
        <v>0</v>
      </c>
      <c r="Z16" s="33">
        <f t="shared" si="6"/>
        <v>0</v>
      </c>
      <c r="AA16" s="41">
        <f t="shared" si="16"/>
        <v>0</v>
      </c>
      <c r="AB16" s="42">
        <f t="shared" si="17"/>
        <v>0</v>
      </c>
      <c r="AC16" s="20">
        <f t="shared" si="7"/>
        <v>2</v>
      </c>
      <c r="AD16" s="30">
        <f t="shared" si="8"/>
        <v>2</v>
      </c>
      <c r="AE16" s="31">
        <f t="shared" si="9"/>
        <v>1</v>
      </c>
      <c r="AF16" s="20">
        <f t="shared" si="10"/>
        <v>0</v>
      </c>
      <c r="AG16" s="19">
        <v>0</v>
      </c>
      <c r="AH16" s="19"/>
      <c r="AI16" s="16">
        <v>0</v>
      </c>
      <c r="AJ16" s="22">
        <v>2</v>
      </c>
      <c r="AK16" s="16">
        <v>0</v>
      </c>
      <c r="AL16" s="17">
        <f t="shared" si="11"/>
        <v>0</v>
      </c>
      <c r="AM16" s="20">
        <f t="shared" si="12"/>
        <v>2</v>
      </c>
      <c r="AN16" s="30" t="str">
        <f t="shared" si="13"/>
        <v/>
      </c>
      <c r="AO16" s="31" t="str">
        <f t="shared" si="14"/>
        <v/>
      </c>
      <c r="AZ16" s="16"/>
      <c r="BA16" s="22">
        <v>2</v>
      </c>
      <c r="BB16" s="16">
        <v>0</v>
      </c>
    </row>
    <row r="17" spans="1:54" ht="7.5" customHeight="1" x14ac:dyDescent="0.25">
      <c r="A17" s="2">
        <v>15</v>
      </c>
      <c r="B17" s="3">
        <f t="shared" si="15"/>
        <v>7</v>
      </c>
      <c r="C17" s="4">
        <v>25</v>
      </c>
      <c r="D17" s="5" t="str">
        <f>IF(C17="","",INDEX(bdgral,C17+1,2))</f>
        <v>H</v>
      </c>
      <c r="E17" s="23" t="str">
        <f t="shared" si="0"/>
        <v>H</v>
      </c>
      <c r="F17" s="5"/>
      <c r="G17" s="18" t="str">
        <f t="shared" si="1"/>
        <v>H</v>
      </c>
      <c r="H17" s="16">
        <f t="shared" si="2"/>
        <v>0</v>
      </c>
      <c r="I17" s="19">
        <f t="shared" si="3"/>
        <v>2</v>
      </c>
      <c r="J17" s="19">
        <f t="shared" si="4"/>
        <v>2</v>
      </c>
      <c r="L17" s="18"/>
      <c r="Y17" s="32">
        <f t="shared" si="5"/>
        <v>0</v>
      </c>
      <c r="Z17" s="33">
        <f t="shared" si="6"/>
        <v>0</v>
      </c>
      <c r="AA17" s="41">
        <f t="shared" si="16"/>
        <v>0</v>
      </c>
      <c r="AB17" s="42">
        <f t="shared" si="17"/>
        <v>0</v>
      </c>
      <c r="AC17" s="20">
        <f t="shared" si="7"/>
        <v>3</v>
      </c>
      <c r="AD17" s="30">
        <f t="shared" si="8"/>
        <v>3</v>
      </c>
      <c r="AE17" s="31">
        <f t="shared" si="9"/>
        <v>1</v>
      </c>
      <c r="AF17" s="20">
        <f t="shared" si="10"/>
        <v>0</v>
      </c>
      <c r="AG17" s="19">
        <v>0</v>
      </c>
      <c r="AH17" s="19"/>
      <c r="AI17" s="16">
        <v>0</v>
      </c>
      <c r="AJ17" s="22">
        <v>3</v>
      </c>
      <c r="AK17" s="16">
        <v>0</v>
      </c>
      <c r="AL17" s="17">
        <f t="shared" si="11"/>
        <v>0</v>
      </c>
      <c r="AM17" s="20">
        <f t="shared" si="12"/>
        <v>3</v>
      </c>
      <c r="AN17" s="30">
        <f t="shared" si="13"/>
        <v>3</v>
      </c>
      <c r="AO17" s="31" t="str">
        <f t="shared" si="14"/>
        <v/>
      </c>
      <c r="AZ17" s="16"/>
      <c r="BA17" s="22">
        <v>3</v>
      </c>
      <c r="BB17" s="16">
        <v>0</v>
      </c>
    </row>
    <row r="18" spans="1:54" ht="7.5" customHeight="1" x14ac:dyDescent="0.25">
      <c r="A18" s="2">
        <v>15</v>
      </c>
      <c r="B18" s="3">
        <f t="shared" si="15"/>
        <v>8</v>
      </c>
      <c r="C18" s="4">
        <v>12</v>
      </c>
      <c r="D18" s="5" t="str">
        <f>IF(C18="","",INDEX(bdgral,C18+1,2))</f>
        <v>L</v>
      </c>
      <c r="E18" s="23" t="str">
        <f t="shared" si="0"/>
        <v>H</v>
      </c>
      <c r="F18" s="5"/>
      <c r="G18" s="18" t="str">
        <f t="shared" si="1"/>
        <v>H</v>
      </c>
      <c r="H18" s="16">
        <f t="shared" si="2"/>
        <v>0</v>
      </c>
      <c r="I18" s="19">
        <f t="shared" si="3"/>
        <v>2</v>
      </c>
      <c r="J18" s="19">
        <f t="shared" si="4"/>
        <v>2</v>
      </c>
      <c r="L18" s="18"/>
      <c r="Y18" s="32">
        <f t="shared" si="5"/>
        <v>0</v>
      </c>
      <c r="Z18" s="33">
        <f t="shared" si="6"/>
        <v>1</v>
      </c>
      <c r="AA18" s="41">
        <f t="shared" si="16"/>
        <v>0</v>
      </c>
      <c r="AB18" s="42">
        <f t="shared" si="17"/>
        <v>0</v>
      </c>
      <c r="AC18" s="20">
        <f t="shared" si="7"/>
        <v>2</v>
      </c>
      <c r="AD18" s="30">
        <f t="shared" si="8"/>
        <v>3</v>
      </c>
      <c r="AE18" s="31">
        <f t="shared" si="9"/>
        <v>1</v>
      </c>
      <c r="AF18" s="20">
        <f t="shared" si="10"/>
        <v>0</v>
      </c>
      <c r="AG18" s="19">
        <v>1</v>
      </c>
      <c r="AH18" s="19"/>
      <c r="AI18" s="16">
        <v>1</v>
      </c>
      <c r="AJ18" s="22">
        <v>0</v>
      </c>
      <c r="AK18" s="16">
        <v>0</v>
      </c>
      <c r="AL18" s="17">
        <f t="shared" si="11"/>
        <v>0</v>
      </c>
      <c r="AM18" s="20">
        <f t="shared" si="12"/>
        <v>2</v>
      </c>
      <c r="AN18" s="30" t="str">
        <f t="shared" si="13"/>
        <v/>
      </c>
      <c r="AO18" s="31" t="str">
        <f t="shared" si="14"/>
        <v/>
      </c>
      <c r="AZ18" s="16"/>
      <c r="BA18" s="22">
        <v>0</v>
      </c>
      <c r="BB18" s="16">
        <v>0</v>
      </c>
    </row>
    <row r="19" spans="1:54" ht="7.5" customHeight="1" x14ac:dyDescent="0.25">
      <c r="A19" s="2">
        <v>15</v>
      </c>
      <c r="B19" s="3">
        <f t="shared" si="15"/>
        <v>9</v>
      </c>
      <c r="C19" s="4">
        <v>7</v>
      </c>
      <c r="D19" s="5" t="str">
        <f>IF(C19="","",INDEX(bdgral,C19+1,2))</f>
        <v>L</v>
      </c>
      <c r="E19" s="23" t="str">
        <f t="shared" si="0"/>
        <v>H</v>
      </c>
      <c r="F19" s="5"/>
      <c r="G19" s="18" t="str">
        <f t="shared" si="1"/>
        <v>H</v>
      </c>
      <c r="H19" s="16">
        <f t="shared" si="2"/>
        <v>0</v>
      </c>
      <c r="I19" s="19">
        <f t="shared" si="3"/>
        <v>2</v>
      </c>
      <c r="J19" s="19">
        <f t="shared" si="4"/>
        <v>2</v>
      </c>
      <c r="L19" s="18"/>
      <c r="Y19" s="32">
        <f t="shared" si="5"/>
        <v>0</v>
      </c>
      <c r="Z19" s="33">
        <f t="shared" si="6"/>
        <v>2</v>
      </c>
      <c r="AA19" s="41">
        <f t="shared" si="16"/>
        <v>0</v>
      </c>
      <c r="AB19" s="42">
        <f t="shared" si="17"/>
        <v>0</v>
      </c>
      <c r="AC19" s="20">
        <f t="shared" si="7"/>
        <v>1</v>
      </c>
      <c r="AD19" s="30">
        <f t="shared" si="8"/>
        <v>3</v>
      </c>
      <c r="AE19" s="31">
        <f t="shared" si="9"/>
        <v>1</v>
      </c>
      <c r="AF19" s="20">
        <f t="shared" ref="AF19:AF82" si="18">IF(AD20&lt;AD19,AD19,AF18)</f>
        <v>0</v>
      </c>
      <c r="AG19" s="19">
        <v>1</v>
      </c>
      <c r="AH19" s="19"/>
      <c r="AI19" s="16">
        <v>1</v>
      </c>
      <c r="AJ19" s="22">
        <v>1</v>
      </c>
      <c r="AK19" s="16">
        <v>0</v>
      </c>
      <c r="AL19" s="17">
        <f t="shared" si="11"/>
        <v>0</v>
      </c>
      <c r="AM19" s="20">
        <f t="shared" si="12"/>
        <v>1</v>
      </c>
      <c r="AN19" s="30" t="str">
        <f t="shared" si="13"/>
        <v/>
      </c>
      <c r="AO19" s="31" t="str">
        <f t="shared" si="14"/>
        <v/>
      </c>
      <c r="AZ19" s="16"/>
      <c r="BA19" s="22">
        <v>1</v>
      </c>
      <c r="BB19" s="16">
        <v>0</v>
      </c>
    </row>
    <row r="20" spans="1:54" ht="7.5" customHeight="1" x14ac:dyDescent="0.25">
      <c r="A20" s="2">
        <v>15</v>
      </c>
      <c r="B20" s="3">
        <f t="shared" si="15"/>
        <v>10</v>
      </c>
      <c r="C20" s="4">
        <v>26</v>
      </c>
      <c r="D20" s="5" t="str">
        <f>IF(C20="","",INDEX(bdgral,C20+1,2))</f>
        <v>H</v>
      </c>
      <c r="E20" s="23" t="str">
        <f t="shared" si="0"/>
        <v>L</v>
      </c>
      <c r="F20" s="5"/>
      <c r="G20" s="18" t="str">
        <f t="shared" si="1"/>
        <v>L</v>
      </c>
      <c r="H20" s="16">
        <f t="shared" si="2"/>
        <v>0</v>
      </c>
      <c r="I20" s="19">
        <f t="shared" si="3"/>
        <v>2</v>
      </c>
      <c r="J20" s="19">
        <f t="shared" si="4"/>
        <v>2</v>
      </c>
      <c r="L20" s="18"/>
      <c r="Y20" s="32">
        <f t="shared" si="5"/>
        <v>0</v>
      </c>
      <c r="Z20" s="33">
        <f t="shared" si="6"/>
        <v>3</v>
      </c>
      <c r="AA20" s="41">
        <f t="shared" si="16"/>
        <v>0</v>
      </c>
      <c r="AB20" s="42">
        <f t="shared" si="17"/>
        <v>0</v>
      </c>
      <c r="AC20" s="20">
        <f t="shared" si="7"/>
        <v>0</v>
      </c>
      <c r="AD20" s="30">
        <f t="shared" si="8"/>
        <v>3</v>
      </c>
      <c r="AE20" s="31">
        <f t="shared" si="9"/>
        <v>1</v>
      </c>
      <c r="AF20" s="20">
        <f t="shared" si="18"/>
        <v>0</v>
      </c>
      <c r="AG20" s="19">
        <v>1</v>
      </c>
      <c r="AH20" s="19"/>
      <c r="AI20" s="16">
        <v>1</v>
      </c>
      <c r="AJ20" s="22">
        <v>2</v>
      </c>
      <c r="AK20" s="16">
        <v>0</v>
      </c>
      <c r="AL20" s="17">
        <f t="shared" si="11"/>
        <v>0</v>
      </c>
      <c r="AM20" s="20">
        <f t="shared" si="12"/>
        <v>0</v>
      </c>
      <c r="AN20" s="30" t="str">
        <f t="shared" si="13"/>
        <v/>
      </c>
      <c r="AO20" s="31" t="str">
        <f t="shared" si="14"/>
        <v/>
      </c>
      <c r="AZ20" s="16"/>
      <c r="BA20" s="22">
        <v>2</v>
      </c>
      <c r="BB20" s="16">
        <v>0</v>
      </c>
    </row>
    <row r="21" spans="1:54" ht="7.5" customHeight="1" x14ac:dyDescent="0.25">
      <c r="A21" s="2">
        <v>15</v>
      </c>
      <c r="B21" s="3">
        <f t="shared" si="15"/>
        <v>11</v>
      </c>
      <c r="C21" s="4">
        <v>35</v>
      </c>
      <c r="D21" s="5" t="str">
        <f>IF(C21="","",INDEX(bdgral,C21+1,2))</f>
        <v>H</v>
      </c>
      <c r="E21" s="23" t="str">
        <f t="shared" si="0"/>
        <v>L</v>
      </c>
      <c r="F21" s="5"/>
      <c r="G21" s="18" t="str">
        <f t="shared" si="1"/>
        <v>H</v>
      </c>
      <c r="H21" s="16">
        <f t="shared" si="2"/>
        <v>1</v>
      </c>
      <c r="I21" s="19">
        <f t="shared" si="3"/>
        <v>2</v>
      </c>
      <c r="J21" s="19">
        <f t="shared" si="4"/>
        <v>2</v>
      </c>
      <c r="L21" s="18"/>
      <c r="Y21" s="32">
        <f t="shared" si="5"/>
        <v>0</v>
      </c>
      <c r="Z21" s="33">
        <f t="shared" si="6"/>
        <v>0</v>
      </c>
      <c r="AA21" s="41">
        <f t="shared" si="16"/>
        <v>0</v>
      </c>
      <c r="AB21" s="42">
        <f t="shared" si="17"/>
        <v>0</v>
      </c>
      <c r="AC21" s="20">
        <f t="shared" si="7"/>
        <v>-1</v>
      </c>
      <c r="AD21" s="30">
        <f t="shared" si="8"/>
        <v>3</v>
      </c>
      <c r="AE21" s="31">
        <f t="shared" si="9"/>
        <v>1</v>
      </c>
      <c r="AF21" s="20">
        <f t="shared" si="18"/>
        <v>0</v>
      </c>
      <c r="AG21" s="19">
        <v>1</v>
      </c>
      <c r="AH21" s="19"/>
      <c r="AI21" s="16">
        <v>1</v>
      </c>
      <c r="AJ21" s="22">
        <v>3</v>
      </c>
      <c r="AK21" s="16">
        <v>0</v>
      </c>
      <c r="AL21" s="17">
        <f t="shared" si="11"/>
        <v>0</v>
      </c>
      <c r="AM21" s="20">
        <f t="shared" si="12"/>
        <v>-1</v>
      </c>
      <c r="AN21" s="30" t="str">
        <f t="shared" si="13"/>
        <v/>
      </c>
      <c r="AO21" s="31" t="str">
        <f t="shared" si="14"/>
        <v/>
      </c>
      <c r="AZ21" s="16"/>
      <c r="BA21" s="22">
        <v>3</v>
      </c>
      <c r="BB21" s="16">
        <v>0</v>
      </c>
    </row>
    <row r="22" spans="1:54" ht="7.5" customHeight="1" x14ac:dyDescent="0.25">
      <c r="A22" s="2">
        <v>15</v>
      </c>
      <c r="B22" s="3">
        <f t="shared" si="15"/>
        <v>12</v>
      </c>
      <c r="C22" s="4">
        <v>13</v>
      </c>
      <c r="D22" s="5" t="str">
        <f>IF(C22="","",INDEX(bdgral,C22+1,2))</f>
        <v>L</v>
      </c>
      <c r="E22" s="23" t="str">
        <f t="shared" si="0"/>
        <v>H</v>
      </c>
      <c r="F22" s="5"/>
      <c r="G22" s="18" t="str">
        <f t="shared" si="1"/>
        <v>L</v>
      </c>
      <c r="H22" s="16">
        <f t="shared" si="2"/>
        <v>1</v>
      </c>
      <c r="I22" s="19">
        <f t="shared" si="3"/>
        <v>2</v>
      </c>
      <c r="J22" s="19">
        <f t="shared" si="4"/>
        <v>2</v>
      </c>
      <c r="L22" s="18"/>
      <c r="Y22" s="32">
        <f t="shared" si="5"/>
        <v>0</v>
      </c>
      <c r="Z22" s="33">
        <f t="shared" si="6"/>
        <v>0</v>
      </c>
      <c r="AA22" s="41">
        <f t="shared" si="16"/>
        <v>0</v>
      </c>
      <c r="AB22" s="42">
        <f t="shared" si="17"/>
        <v>0</v>
      </c>
      <c r="AC22" s="20">
        <f t="shared" si="7"/>
        <v>-2</v>
      </c>
      <c r="AD22" s="30">
        <f t="shared" si="8"/>
        <v>3</v>
      </c>
      <c r="AE22" s="31">
        <f t="shared" si="9"/>
        <v>1</v>
      </c>
      <c r="AF22" s="20">
        <f t="shared" si="18"/>
        <v>0</v>
      </c>
      <c r="AG22" s="19">
        <v>1</v>
      </c>
      <c r="AH22" s="19"/>
      <c r="AI22" s="16">
        <v>1</v>
      </c>
      <c r="AJ22" s="22">
        <v>0</v>
      </c>
      <c r="AK22" s="16">
        <v>0</v>
      </c>
      <c r="AL22" s="17">
        <f t="shared" si="11"/>
        <v>0</v>
      </c>
      <c r="AM22" s="20">
        <v>0</v>
      </c>
      <c r="AN22" s="30" t="str">
        <f t="shared" si="13"/>
        <v/>
      </c>
      <c r="AO22" s="31" t="str">
        <f t="shared" si="14"/>
        <v/>
      </c>
      <c r="AZ22" s="16"/>
      <c r="BA22" s="22">
        <v>0</v>
      </c>
      <c r="BB22" s="16">
        <v>0</v>
      </c>
    </row>
    <row r="23" spans="1:54" ht="7.5" customHeight="1" x14ac:dyDescent="0.25">
      <c r="A23" s="2">
        <v>15</v>
      </c>
      <c r="B23" s="3">
        <f t="shared" si="15"/>
        <v>13</v>
      </c>
      <c r="C23" s="4">
        <v>15</v>
      </c>
      <c r="D23" s="5" t="str">
        <f>IF(C23="","",INDEX(bdgral,C23+1,2))</f>
        <v>L</v>
      </c>
      <c r="E23" s="23" t="str">
        <f t="shared" si="0"/>
        <v>H</v>
      </c>
      <c r="F23" s="5"/>
      <c r="G23" s="18" t="str">
        <f t="shared" si="1"/>
        <v>L</v>
      </c>
      <c r="H23" s="16">
        <f t="shared" si="2"/>
        <v>1</v>
      </c>
      <c r="I23" s="19">
        <f t="shared" si="3"/>
        <v>2</v>
      </c>
      <c r="J23" s="19">
        <f t="shared" si="4"/>
        <v>2</v>
      </c>
      <c r="L23" s="18"/>
      <c r="Y23" s="32">
        <f t="shared" si="5"/>
        <v>0</v>
      </c>
      <c r="Z23" s="33">
        <f t="shared" si="6"/>
        <v>0</v>
      </c>
      <c r="AA23" s="41">
        <f t="shared" si="16"/>
        <v>0</v>
      </c>
      <c r="AB23" s="42">
        <f t="shared" si="17"/>
        <v>0</v>
      </c>
      <c r="AC23" s="20">
        <f t="shared" si="7"/>
        <v>-3</v>
      </c>
      <c r="AD23" s="30">
        <f t="shared" si="8"/>
        <v>3</v>
      </c>
      <c r="AE23" s="31">
        <f t="shared" si="9"/>
        <v>1</v>
      </c>
      <c r="AF23" s="20">
        <f t="shared" si="18"/>
        <v>0</v>
      </c>
      <c r="AG23" s="19">
        <v>1</v>
      </c>
      <c r="AH23" s="19"/>
      <c r="AI23" s="16">
        <v>1</v>
      </c>
      <c r="AJ23" s="22">
        <v>1</v>
      </c>
      <c r="AK23" s="16">
        <v>0</v>
      </c>
      <c r="AL23" s="17">
        <f t="shared" si="11"/>
        <v>0</v>
      </c>
      <c r="AM23" s="20">
        <v>1</v>
      </c>
      <c r="AN23" s="30" t="str">
        <f t="shared" si="13"/>
        <v/>
      </c>
      <c r="AO23" s="31" t="str">
        <f t="shared" si="14"/>
        <v/>
      </c>
      <c r="AZ23" s="16"/>
      <c r="BA23" s="22">
        <v>1</v>
      </c>
      <c r="BB23" s="16">
        <v>0</v>
      </c>
    </row>
    <row r="24" spans="1:54" ht="7.5" customHeight="1" x14ac:dyDescent="0.25">
      <c r="A24" s="2">
        <v>15</v>
      </c>
      <c r="B24" s="3">
        <f t="shared" si="15"/>
        <v>14</v>
      </c>
      <c r="C24" s="4">
        <v>30</v>
      </c>
      <c r="D24" s="5" t="str">
        <f>IF(C24="","",INDEX(bdgral,C24+1,2))</f>
        <v>H</v>
      </c>
      <c r="E24" s="23" t="str">
        <f t="shared" si="0"/>
        <v>L</v>
      </c>
      <c r="F24" s="5"/>
      <c r="G24" s="18" t="str">
        <f t="shared" si="1"/>
        <v>H</v>
      </c>
      <c r="H24" s="16">
        <f t="shared" si="2"/>
        <v>1</v>
      </c>
      <c r="I24" s="19">
        <f t="shared" si="3"/>
        <v>2</v>
      </c>
      <c r="J24" s="19">
        <f t="shared" si="4"/>
        <v>3</v>
      </c>
      <c r="L24" s="18"/>
      <c r="Y24" s="32">
        <f t="shared" si="5"/>
        <v>0</v>
      </c>
      <c r="Z24" s="33">
        <f t="shared" si="6"/>
        <v>0</v>
      </c>
      <c r="AA24" s="41">
        <f t="shared" si="16"/>
        <v>1</v>
      </c>
      <c r="AB24" s="42">
        <f t="shared" si="17"/>
        <v>1</v>
      </c>
      <c r="AC24" s="20">
        <f t="shared" si="7"/>
        <v>-4</v>
      </c>
      <c r="AD24" s="30">
        <f t="shared" si="8"/>
        <v>3</v>
      </c>
      <c r="AE24" s="31">
        <f t="shared" si="9"/>
        <v>-4</v>
      </c>
      <c r="AF24" s="20">
        <f t="shared" si="18"/>
        <v>0</v>
      </c>
      <c r="AG24" s="19">
        <v>1</v>
      </c>
      <c r="AH24" s="19"/>
      <c r="AI24" s="16">
        <v>1</v>
      </c>
      <c r="AJ24" s="22">
        <v>2</v>
      </c>
      <c r="AK24" s="16">
        <v>0</v>
      </c>
      <c r="AL24" s="17">
        <f t="shared" si="11"/>
        <v>0</v>
      </c>
      <c r="AM24" s="20">
        <v>2</v>
      </c>
      <c r="AN24" s="30" t="str">
        <f t="shared" si="13"/>
        <v/>
      </c>
      <c r="AO24" s="31">
        <f t="shared" si="14"/>
        <v>-4</v>
      </c>
      <c r="AZ24" s="16"/>
      <c r="BA24" s="22">
        <v>2</v>
      </c>
      <c r="BB24" s="16">
        <v>0</v>
      </c>
    </row>
    <row r="25" spans="1:54" ht="7.5" customHeight="1" x14ac:dyDescent="0.25">
      <c r="A25" s="2">
        <v>15</v>
      </c>
      <c r="B25" s="3">
        <f t="shared" si="15"/>
        <v>15</v>
      </c>
      <c r="C25" s="4">
        <v>6</v>
      </c>
      <c r="D25" s="5" t="str">
        <f>IF(C25="","",INDEX(bdgral,C25+1,2))</f>
        <v>L</v>
      </c>
      <c r="E25" s="23" t="str">
        <f t="shared" si="0"/>
        <v>L</v>
      </c>
      <c r="F25" s="5"/>
      <c r="G25" s="18" t="str">
        <f t="shared" si="1"/>
        <v>H</v>
      </c>
      <c r="H25" s="16">
        <f t="shared" si="2"/>
        <v>1</v>
      </c>
      <c r="I25" s="19">
        <f t="shared" si="3"/>
        <v>2</v>
      </c>
      <c r="J25" s="19">
        <f t="shared" si="4"/>
        <v>3</v>
      </c>
      <c r="L25" s="18"/>
      <c r="Y25" s="32">
        <f t="shared" si="5"/>
        <v>0</v>
      </c>
      <c r="Z25" s="33">
        <f t="shared" si="6"/>
        <v>1</v>
      </c>
      <c r="AA25" s="41">
        <f t="shared" si="16"/>
        <v>1</v>
      </c>
      <c r="AB25" s="42">
        <f t="shared" si="17"/>
        <v>0</v>
      </c>
      <c r="AC25" s="20">
        <f t="shared" si="7"/>
        <v>-3</v>
      </c>
      <c r="AD25" s="30">
        <f t="shared" si="8"/>
        <v>3</v>
      </c>
      <c r="AE25" s="31">
        <f t="shared" si="9"/>
        <v>-4</v>
      </c>
      <c r="AF25" s="20">
        <f t="shared" si="18"/>
        <v>3</v>
      </c>
      <c r="AG25" s="19">
        <v>0</v>
      </c>
      <c r="AI25" s="16">
        <v>0</v>
      </c>
      <c r="AJ25" s="22">
        <v>3</v>
      </c>
      <c r="AK25" s="16">
        <v>1</v>
      </c>
      <c r="AL25" s="17">
        <f t="shared" si="11"/>
        <v>-1</v>
      </c>
      <c r="AM25" s="20">
        <v>1</v>
      </c>
      <c r="AN25" s="30" t="str">
        <f t="shared" si="13"/>
        <v/>
      </c>
      <c r="AO25" s="31" t="str">
        <f t="shared" si="14"/>
        <v/>
      </c>
      <c r="AZ25" s="16"/>
      <c r="BA25" s="22">
        <v>3</v>
      </c>
      <c r="BB25" s="16">
        <v>1</v>
      </c>
    </row>
    <row r="26" spans="1:54" ht="7.5" customHeight="1" x14ac:dyDescent="0.25">
      <c r="A26" s="2">
        <v>15</v>
      </c>
      <c r="B26" s="3">
        <f t="shared" si="15"/>
        <v>16</v>
      </c>
      <c r="C26" s="4">
        <v>23</v>
      </c>
      <c r="D26" s="5" t="str">
        <f>IF(C26="","",INDEX(bdgral,C26+1,2))</f>
        <v>H</v>
      </c>
      <c r="E26" s="23" t="str">
        <f t="shared" si="0"/>
        <v>H</v>
      </c>
      <c r="F26" s="5"/>
      <c r="G26" s="18" t="str">
        <f t="shared" si="1"/>
        <v>L</v>
      </c>
      <c r="H26" s="16">
        <f t="shared" si="2"/>
        <v>1</v>
      </c>
      <c r="I26" s="19">
        <f t="shared" si="3"/>
        <v>3</v>
      </c>
      <c r="J26" s="19">
        <f t="shared" si="4"/>
        <v>3</v>
      </c>
      <c r="L26" s="18"/>
      <c r="Y26" s="32">
        <f t="shared" si="5"/>
        <v>0</v>
      </c>
      <c r="Z26" s="33">
        <f t="shared" si="6"/>
        <v>2</v>
      </c>
      <c r="AA26" s="41">
        <f t="shared" si="16"/>
        <v>1</v>
      </c>
      <c r="AB26" s="42">
        <f t="shared" si="17"/>
        <v>-1</v>
      </c>
      <c r="AC26" s="20">
        <f t="shared" si="7"/>
        <v>-2</v>
      </c>
      <c r="AD26" s="30">
        <f t="shared" si="8"/>
        <v>-2</v>
      </c>
      <c r="AE26" s="31">
        <f t="shared" si="9"/>
        <v>-4</v>
      </c>
      <c r="AF26" s="20">
        <f t="shared" si="18"/>
        <v>3</v>
      </c>
      <c r="AG26" s="19">
        <v>0</v>
      </c>
      <c r="AI26" s="16">
        <v>0</v>
      </c>
      <c r="AJ26" s="22">
        <v>0</v>
      </c>
      <c r="AK26" s="16">
        <v>1</v>
      </c>
      <c r="AL26" s="17">
        <f t="shared" si="11"/>
        <v>0</v>
      </c>
      <c r="AM26" s="20">
        <v>2</v>
      </c>
      <c r="AN26" s="30">
        <f t="shared" si="13"/>
        <v>-2</v>
      </c>
      <c r="AO26" s="31" t="str">
        <f t="shared" si="14"/>
        <v/>
      </c>
      <c r="AZ26" s="16"/>
      <c r="BA26" s="22">
        <v>0</v>
      </c>
      <c r="BB26" s="16">
        <v>1</v>
      </c>
    </row>
    <row r="27" spans="1:54" ht="7.5" customHeight="1" x14ac:dyDescent="0.25">
      <c r="A27" s="2">
        <v>15</v>
      </c>
      <c r="B27" s="3">
        <f t="shared" si="15"/>
        <v>17</v>
      </c>
      <c r="C27" s="4">
        <v>22</v>
      </c>
      <c r="D27" s="5" t="str">
        <f>IF(C27="","",INDEX(bdgral,C27+1,2))</f>
        <v>H</v>
      </c>
      <c r="E27" s="23" t="str">
        <f t="shared" si="0"/>
        <v>L</v>
      </c>
      <c r="F27" s="5"/>
      <c r="G27" s="18" t="str">
        <f t="shared" si="1"/>
        <v>H</v>
      </c>
      <c r="H27" s="16">
        <f t="shared" si="2"/>
        <v>1</v>
      </c>
      <c r="I27" s="19">
        <f t="shared" si="3"/>
        <v>3</v>
      </c>
      <c r="J27" s="19">
        <f t="shared" si="4"/>
        <v>4</v>
      </c>
      <c r="L27" s="18"/>
      <c r="Y27" s="32">
        <f t="shared" si="5"/>
        <v>0</v>
      </c>
      <c r="Z27" s="33">
        <f t="shared" si="6"/>
        <v>0</v>
      </c>
      <c r="AA27" s="41">
        <f t="shared" si="16"/>
        <v>1</v>
      </c>
      <c r="AB27" s="42">
        <f t="shared" si="17"/>
        <v>0</v>
      </c>
      <c r="AC27" s="20">
        <f t="shared" si="7"/>
        <v>-3</v>
      </c>
      <c r="AD27" s="30">
        <f t="shared" si="8"/>
        <v>-2</v>
      </c>
      <c r="AE27" s="31">
        <f t="shared" si="9"/>
        <v>-3</v>
      </c>
      <c r="AF27" s="20">
        <f t="shared" si="18"/>
        <v>3</v>
      </c>
      <c r="AG27" s="19">
        <v>0</v>
      </c>
      <c r="AI27" s="16">
        <v>0</v>
      </c>
      <c r="AJ27" s="22">
        <v>0</v>
      </c>
      <c r="AK27" s="16">
        <v>1</v>
      </c>
      <c r="AL27" s="17">
        <f t="shared" si="11"/>
        <v>1</v>
      </c>
      <c r="AM27" s="20">
        <v>3</v>
      </c>
      <c r="AN27" s="30" t="str">
        <f t="shared" si="13"/>
        <v/>
      </c>
      <c r="AO27" s="31">
        <f t="shared" si="14"/>
        <v>-3</v>
      </c>
      <c r="AZ27" s="16"/>
      <c r="BA27" s="22">
        <v>0</v>
      </c>
      <c r="BB27" s="16">
        <v>1</v>
      </c>
    </row>
    <row r="28" spans="1:54" ht="7.5" customHeight="1" x14ac:dyDescent="0.25">
      <c r="A28" s="2">
        <v>15</v>
      </c>
      <c r="B28" s="3">
        <f t="shared" si="15"/>
        <v>18</v>
      </c>
      <c r="C28" s="4">
        <v>34</v>
      </c>
      <c r="D28" s="5" t="str">
        <f>IF(C28="","",INDEX(bdgral,C28+1,2))</f>
        <v>H</v>
      </c>
      <c r="E28" s="23" t="str">
        <f t="shared" si="0"/>
        <v>H</v>
      </c>
      <c r="F28" s="5"/>
      <c r="G28" s="18" t="str">
        <f t="shared" si="1"/>
        <v>L</v>
      </c>
      <c r="H28" s="16">
        <f t="shared" si="2"/>
        <v>1</v>
      </c>
      <c r="I28" s="19">
        <f t="shared" si="3"/>
        <v>3</v>
      </c>
      <c r="J28" s="19">
        <f t="shared" si="4"/>
        <v>4</v>
      </c>
      <c r="L28" s="18"/>
      <c r="Y28" s="32">
        <f t="shared" si="5"/>
        <v>0</v>
      </c>
      <c r="Z28" s="33">
        <f t="shared" si="6"/>
        <v>1</v>
      </c>
      <c r="AA28" s="41">
        <f t="shared" si="16"/>
        <v>1</v>
      </c>
      <c r="AB28" s="42">
        <f t="shared" si="17"/>
        <v>-1</v>
      </c>
      <c r="AC28" s="20">
        <f t="shared" si="7"/>
        <v>-2</v>
      </c>
      <c r="AD28" s="30">
        <f t="shared" si="8"/>
        <v>-2</v>
      </c>
      <c r="AE28" s="31">
        <f t="shared" si="9"/>
        <v>-3</v>
      </c>
      <c r="AF28" s="20">
        <f t="shared" si="18"/>
        <v>3</v>
      </c>
      <c r="AG28" s="19">
        <v>0</v>
      </c>
      <c r="AI28" s="16">
        <v>0</v>
      </c>
      <c r="AJ28" s="22">
        <v>0</v>
      </c>
      <c r="AK28" s="16">
        <v>1</v>
      </c>
      <c r="AL28" s="17">
        <f t="shared" si="11"/>
        <v>2</v>
      </c>
      <c r="AM28" s="20">
        <v>4</v>
      </c>
      <c r="AN28" s="30" t="str">
        <f t="shared" si="13"/>
        <v/>
      </c>
      <c r="AO28" s="31" t="str">
        <f t="shared" si="14"/>
        <v/>
      </c>
      <c r="AZ28" s="16"/>
      <c r="BA28" s="22">
        <v>0</v>
      </c>
      <c r="BB28" s="16">
        <v>1</v>
      </c>
    </row>
    <row r="29" spans="1:54" ht="7.5" customHeight="1" x14ac:dyDescent="0.25">
      <c r="A29" s="2">
        <v>15</v>
      </c>
      <c r="B29" s="3">
        <f t="shared" si="15"/>
        <v>19</v>
      </c>
      <c r="C29" s="4">
        <v>27</v>
      </c>
      <c r="D29" s="5" t="str">
        <f>IF(C29="","",INDEX(bdgral,C29+1,2))</f>
        <v>H</v>
      </c>
      <c r="E29" s="23" t="str">
        <f t="shared" si="0"/>
        <v>H</v>
      </c>
      <c r="F29" s="5"/>
      <c r="G29" s="18" t="str">
        <f t="shared" si="1"/>
        <v>L</v>
      </c>
      <c r="H29" s="16">
        <f t="shared" si="2"/>
        <v>1</v>
      </c>
      <c r="I29" s="19">
        <f t="shared" si="3"/>
        <v>4</v>
      </c>
      <c r="J29" s="19">
        <f t="shared" si="4"/>
        <v>4</v>
      </c>
      <c r="L29" s="18"/>
      <c r="Y29" s="32">
        <f t="shared" si="5"/>
        <v>0</v>
      </c>
      <c r="Z29" s="33">
        <f t="shared" si="6"/>
        <v>2</v>
      </c>
      <c r="AA29" s="41">
        <f t="shared" si="16"/>
        <v>1</v>
      </c>
      <c r="AB29" s="42">
        <f t="shared" si="17"/>
        <v>-2</v>
      </c>
      <c r="AC29" s="20">
        <f t="shared" si="7"/>
        <v>-1</v>
      </c>
      <c r="AD29" s="30">
        <f t="shared" si="8"/>
        <v>-1</v>
      </c>
      <c r="AE29" s="31">
        <f t="shared" si="9"/>
        <v>-3</v>
      </c>
      <c r="AF29" s="20">
        <f t="shared" si="18"/>
        <v>3</v>
      </c>
      <c r="AG29" s="19">
        <v>0</v>
      </c>
      <c r="AI29" s="16">
        <v>0</v>
      </c>
      <c r="AJ29" s="22">
        <v>1</v>
      </c>
      <c r="AK29" s="16">
        <v>1</v>
      </c>
      <c r="AL29" s="17">
        <f t="shared" si="11"/>
        <v>1</v>
      </c>
      <c r="AM29" s="20">
        <v>3</v>
      </c>
      <c r="AN29" s="30">
        <f t="shared" si="13"/>
        <v>-1</v>
      </c>
      <c r="AO29" s="31" t="str">
        <f t="shared" si="14"/>
        <v/>
      </c>
      <c r="AZ29" s="16"/>
      <c r="BA29" s="22">
        <v>1</v>
      </c>
      <c r="BB29" s="16">
        <v>1</v>
      </c>
    </row>
    <row r="30" spans="1:54" ht="7.5" customHeight="1" x14ac:dyDescent="0.25">
      <c r="A30" s="2">
        <v>15</v>
      </c>
      <c r="B30" s="3">
        <f t="shared" si="15"/>
        <v>20</v>
      </c>
      <c r="C30" s="4">
        <v>2</v>
      </c>
      <c r="D30" s="5" t="str">
        <f>IF(C30="","",INDEX(bdgral,C30+1,2))</f>
        <v>L</v>
      </c>
      <c r="E30" s="23" t="str">
        <f t="shared" si="0"/>
        <v>H</v>
      </c>
      <c r="F30" s="5"/>
      <c r="G30" s="18" t="str">
        <f t="shared" si="1"/>
        <v>H</v>
      </c>
      <c r="H30" s="16">
        <f t="shared" si="2"/>
        <v>0</v>
      </c>
      <c r="I30" s="19">
        <f t="shared" si="3"/>
        <v>4</v>
      </c>
      <c r="J30" s="19">
        <f t="shared" si="4"/>
        <v>4</v>
      </c>
      <c r="L30" s="18"/>
      <c r="Y30" s="32">
        <f t="shared" si="5"/>
        <v>0</v>
      </c>
      <c r="Z30" s="33">
        <f t="shared" si="6"/>
        <v>3</v>
      </c>
      <c r="AA30" s="41">
        <f t="shared" si="16"/>
        <v>1</v>
      </c>
      <c r="AB30" s="42">
        <f t="shared" si="17"/>
        <v>-3</v>
      </c>
      <c r="AC30" s="20">
        <f t="shared" si="7"/>
        <v>-2</v>
      </c>
      <c r="AD30" s="30">
        <f t="shared" si="8"/>
        <v>-1</v>
      </c>
      <c r="AE30" s="31">
        <f t="shared" si="9"/>
        <v>-3</v>
      </c>
      <c r="AF30" s="20">
        <f t="shared" si="18"/>
        <v>3</v>
      </c>
      <c r="AG30" s="19">
        <v>0</v>
      </c>
      <c r="AI30" s="16">
        <v>0</v>
      </c>
      <c r="AJ30" s="22">
        <v>0</v>
      </c>
      <c r="AK30" s="16">
        <v>1</v>
      </c>
      <c r="AL30" s="17">
        <f t="shared" si="11"/>
        <v>2</v>
      </c>
      <c r="AM30" s="20">
        <v>4</v>
      </c>
      <c r="AN30" s="30" t="str">
        <f t="shared" si="13"/>
        <v/>
      </c>
      <c r="AO30" s="31" t="str">
        <f t="shared" si="14"/>
        <v/>
      </c>
      <c r="AZ30" s="16"/>
      <c r="BA30" s="22">
        <v>0</v>
      </c>
      <c r="BB30" s="16">
        <v>1</v>
      </c>
    </row>
    <row r="31" spans="1:54" ht="7.5" customHeight="1" x14ac:dyDescent="0.25">
      <c r="A31" s="2">
        <v>15</v>
      </c>
      <c r="B31" s="3">
        <f t="shared" si="15"/>
        <v>21</v>
      </c>
      <c r="C31" s="4">
        <v>8</v>
      </c>
      <c r="D31" s="5" t="str">
        <f>IF(C31="","",INDEX(bdgral,C31+1,2))</f>
        <v>L</v>
      </c>
      <c r="E31" s="23" t="str">
        <f t="shared" si="0"/>
        <v>H</v>
      </c>
      <c r="F31" s="5"/>
      <c r="G31" s="18" t="str">
        <f t="shared" si="1"/>
        <v>H</v>
      </c>
      <c r="H31" s="16">
        <f t="shared" si="2"/>
        <v>0</v>
      </c>
      <c r="I31" s="19">
        <f t="shared" si="3"/>
        <v>4</v>
      </c>
      <c r="J31" s="19">
        <f t="shared" si="4"/>
        <v>5</v>
      </c>
      <c r="L31" s="18"/>
      <c r="Y31" s="32">
        <f t="shared" si="5"/>
        <v>0</v>
      </c>
      <c r="Z31" s="33">
        <f t="shared" si="6"/>
        <v>4</v>
      </c>
      <c r="AA31" s="41">
        <f t="shared" si="16"/>
        <v>1</v>
      </c>
      <c r="AB31" s="42">
        <f t="shared" si="17"/>
        <v>-4</v>
      </c>
      <c r="AC31" s="20">
        <f t="shared" si="7"/>
        <v>-3</v>
      </c>
      <c r="AD31" s="30">
        <f t="shared" si="8"/>
        <v>-1</v>
      </c>
      <c r="AE31" s="31">
        <f t="shared" si="9"/>
        <v>-3</v>
      </c>
      <c r="AF31" s="20">
        <f t="shared" si="18"/>
        <v>3</v>
      </c>
      <c r="AG31" s="19">
        <v>0</v>
      </c>
      <c r="AI31" s="16">
        <v>0</v>
      </c>
      <c r="AJ31" s="22">
        <v>1</v>
      </c>
      <c r="AK31" s="16">
        <v>1</v>
      </c>
      <c r="AL31" s="17">
        <f t="shared" si="11"/>
        <v>1</v>
      </c>
      <c r="AM31" s="20">
        <v>3</v>
      </c>
      <c r="AN31" s="30" t="str">
        <f t="shared" si="13"/>
        <v/>
      </c>
      <c r="AO31" s="31">
        <f t="shared" si="14"/>
        <v>-3</v>
      </c>
      <c r="AZ31" s="16"/>
      <c r="BA31" s="22">
        <v>1</v>
      </c>
      <c r="BB31" s="16">
        <v>1</v>
      </c>
    </row>
    <row r="32" spans="1:54" ht="7.5" customHeight="1" x14ac:dyDescent="0.25">
      <c r="A32" s="2">
        <v>15</v>
      </c>
      <c r="B32" s="3">
        <f t="shared" si="15"/>
        <v>22</v>
      </c>
      <c r="C32" s="4">
        <v>9</v>
      </c>
      <c r="D32" s="5" t="str">
        <f>IF(C32="","",INDEX(bdgral,C32+1,2))</f>
        <v>L</v>
      </c>
      <c r="E32" s="23" t="str">
        <f t="shared" si="0"/>
        <v>L</v>
      </c>
      <c r="F32" s="5"/>
      <c r="G32" s="18" t="str">
        <f t="shared" si="1"/>
        <v>L</v>
      </c>
      <c r="H32" s="16">
        <f t="shared" si="2"/>
        <v>0</v>
      </c>
      <c r="I32" s="19">
        <f t="shared" si="3"/>
        <v>4</v>
      </c>
      <c r="J32" s="19">
        <f t="shared" si="4"/>
        <v>5</v>
      </c>
      <c r="L32" s="18"/>
      <c r="Y32" s="32">
        <f t="shared" si="5"/>
        <v>0</v>
      </c>
      <c r="Z32" s="33">
        <f t="shared" si="6"/>
        <v>0</v>
      </c>
      <c r="AA32" s="41">
        <f t="shared" si="16"/>
        <v>1</v>
      </c>
      <c r="AB32" s="42">
        <f t="shared" si="17"/>
        <v>-3</v>
      </c>
      <c r="AC32" s="20">
        <f t="shared" si="7"/>
        <v>-2</v>
      </c>
      <c r="AD32" s="30">
        <f t="shared" si="8"/>
        <v>-1</v>
      </c>
      <c r="AE32" s="31">
        <f t="shared" si="9"/>
        <v>-3</v>
      </c>
      <c r="AF32" s="20">
        <f t="shared" si="18"/>
        <v>3</v>
      </c>
      <c r="AG32" s="19">
        <v>0</v>
      </c>
      <c r="AI32" s="16">
        <v>0</v>
      </c>
      <c r="AJ32" s="22">
        <v>2</v>
      </c>
      <c r="AK32" s="16">
        <v>1</v>
      </c>
      <c r="AL32" s="17">
        <f t="shared" si="11"/>
        <v>0</v>
      </c>
      <c r="AM32" s="20">
        <v>2</v>
      </c>
      <c r="AN32" s="30" t="str">
        <f t="shared" si="13"/>
        <v/>
      </c>
      <c r="AO32" s="31" t="str">
        <f t="shared" si="14"/>
        <v/>
      </c>
      <c r="AZ32" s="16"/>
      <c r="BA32" s="22">
        <v>2</v>
      </c>
      <c r="BB32" s="16">
        <v>1</v>
      </c>
    </row>
    <row r="33" spans="1:54" ht="7.5" customHeight="1" x14ac:dyDescent="0.25">
      <c r="A33" s="2">
        <v>15</v>
      </c>
      <c r="B33" s="3">
        <f t="shared" si="15"/>
        <v>23</v>
      </c>
      <c r="C33" s="4">
        <v>13</v>
      </c>
      <c r="D33" s="5" t="str">
        <f>IF(C33="","",INDEX(bdgral,C33+1,2))</f>
        <v>L</v>
      </c>
      <c r="E33" s="23" t="str">
        <f t="shared" si="0"/>
        <v>L</v>
      </c>
      <c r="F33" s="5"/>
      <c r="G33" s="18" t="str">
        <f t="shared" si="1"/>
        <v>L</v>
      </c>
      <c r="H33" s="16">
        <f t="shared" si="2"/>
        <v>0</v>
      </c>
      <c r="I33" s="19">
        <f t="shared" si="3"/>
        <v>5</v>
      </c>
      <c r="J33" s="19">
        <f t="shared" si="4"/>
        <v>5</v>
      </c>
      <c r="L33" s="18"/>
      <c r="Y33" s="32">
        <f t="shared" si="5"/>
        <v>0</v>
      </c>
      <c r="Z33" s="33">
        <f t="shared" si="6"/>
        <v>0</v>
      </c>
      <c r="AA33" s="41">
        <f t="shared" si="16"/>
        <v>1</v>
      </c>
      <c r="AB33" s="42">
        <f t="shared" si="17"/>
        <v>-2</v>
      </c>
      <c r="AC33" s="20">
        <f t="shared" si="7"/>
        <v>-1</v>
      </c>
      <c r="AD33" s="30">
        <f t="shared" si="8"/>
        <v>-1</v>
      </c>
      <c r="AE33" s="31">
        <f t="shared" si="9"/>
        <v>-3</v>
      </c>
      <c r="AF33" s="20">
        <f t="shared" si="18"/>
        <v>3</v>
      </c>
      <c r="AG33" s="19">
        <v>1</v>
      </c>
      <c r="AI33" s="16">
        <v>1</v>
      </c>
      <c r="AJ33" s="22">
        <v>0</v>
      </c>
      <c r="AK33" s="16">
        <v>1</v>
      </c>
      <c r="AL33" s="17">
        <f t="shared" si="11"/>
        <v>1</v>
      </c>
      <c r="AM33" s="20">
        <v>1</v>
      </c>
      <c r="AN33" s="30">
        <f t="shared" si="13"/>
        <v>-1</v>
      </c>
      <c r="AO33" s="31" t="str">
        <f t="shared" si="14"/>
        <v/>
      </c>
      <c r="AZ33" s="16"/>
      <c r="BA33" s="22">
        <v>0</v>
      </c>
      <c r="BB33" s="16">
        <v>1</v>
      </c>
    </row>
    <row r="34" spans="1:54" ht="7.5" customHeight="1" x14ac:dyDescent="0.25">
      <c r="A34" s="2">
        <v>15</v>
      </c>
      <c r="B34" s="3">
        <f t="shared" si="15"/>
        <v>24</v>
      </c>
      <c r="C34" s="4">
        <v>29</v>
      </c>
      <c r="D34" s="5" t="str">
        <f>IF(C34="","",INDEX(bdgral,C34+1,2))</f>
        <v>H</v>
      </c>
      <c r="E34" s="23" t="str">
        <f t="shared" si="0"/>
        <v>L</v>
      </c>
      <c r="F34" s="5"/>
      <c r="G34" s="18" t="str">
        <f t="shared" si="1"/>
        <v>L</v>
      </c>
      <c r="H34" s="16">
        <f t="shared" si="2"/>
        <v>0</v>
      </c>
      <c r="I34" s="19">
        <f t="shared" si="3"/>
        <v>5</v>
      </c>
      <c r="J34" s="19">
        <f t="shared" si="4"/>
        <v>5</v>
      </c>
      <c r="L34" s="18"/>
      <c r="Y34" s="32">
        <f t="shared" si="5"/>
        <v>0</v>
      </c>
      <c r="Z34" s="33">
        <f t="shared" si="6"/>
        <v>1</v>
      </c>
      <c r="AA34" s="41">
        <f t="shared" si="16"/>
        <v>1</v>
      </c>
      <c r="AB34" s="42">
        <f t="shared" si="17"/>
        <v>-3</v>
      </c>
      <c r="AC34" s="20">
        <f t="shared" si="7"/>
        <v>-2</v>
      </c>
      <c r="AD34" s="30">
        <f t="shared" si="8"/>
        <v>-1</v>
      </c>
      <c r="AE34" s="31">
        <f t="shared" si="9"/>
        <v>-3</v>
      </c>
      <c r="AF34" s="20">
        <f t="shared" si="18"/>
        <v>3</v>
      </c>
      <c r="AG34" s="19">
        <v>1</v>
      </c>
      <c r="AI34" s="16">
        <v>1</v>
      </c>
      <c r="AJ34" s="22">
        <v>1</v>
      </c>
      <c r="AK34" s="16">
        <v>1</v>
      </c>
      <c r="AL34" s="17">
        <f t="shared" si="11"/>
        <v>0</v>
      </c>
      <c r="AM34" s="20">
        <v>2</v>
      </c>
      <c r="AN34" s="30" t="str">
        <f t="shared" si="13"/>
        <v/>
      </c>
      <c r="AO34" s="31" t="str">
        <f t="shared" si="14"/>
        <v/>
      </c>
      <c r="AZ34" s="16"/>
      <c r="BA34" s="22">
        <v>1</v>
      </c>
      <c r="BB34" s="16">
        <v>1</v>
      </c>
    </row>
    <row r="35" spans="1:54" ht="7.5" customHeight="1" x14ac:dyDescent="0.25">
      <c r="A35" s="2">
        <v>15</v>
      </c>
      <c r="B35" s="3">
        <f t="shared" si="15"/>
        <v>25</v>
      </c>
      <c r="C35" s="4">
        <v>0</v>
      </c>
      <c r="D35" s="5">
        <f>IF(C35="","",INDEX(bdgral,C35+1,2))</f>
        <v>0</v>
      </c>
      <c r="E35" s="23" t="str">
        <f t="shared" si="0"/>
        <v>L</v>
      </c>
      <c r="F35" s="5"/>
      <c r="G35" s="18" t="str">
        <f t="shared" si="1"/>
        <v>L</v>
      </c>
      <c r="H35" s="16">
        <f t="shared" si="2"/>
        <v>0</v>
      </c>
      <c r="I35" s="19">
        <f t="shared" si="3"/>
        <v>5</v>
      </c>
      <c r="J35" s="19">
        <f t="shared" si="4"/>
        <v>5</v>
      </c>
      <c r="L35" s="18"/>
      <c r="Y35" s="32">
        <f t="shared" si="5"/>
        <v>0</v>
      </c>
      <c r="Z35" s="33">
        <f t="shared" si="6"/>
        <v>2</v>
      </c>
      <c r="AA35" s="41">
        <f t="shared" si="16"/>
        <v>1</v>
      </c>
      <c r="AB35" s="42">
        <f t="shared" si="17"/>
        <v>-4</v>
      </c>
      <c r="AC35" s="20">
        <f t="shared" si="7"/>
        <v>-3</v>
      </c>
      <c r="AD35" s="30">
        <f t="shared" si="8"/>
        <v>-1</v>
      </c>
      <c r="AE35" s="31">
        <f t="shared" si="9"/>
        <v>-3</v>
      </c>
      <c r="AF35" s="20">
        <f t="shared" si="18"/>
        <v>3</v>
      </c>
      <c r="AG35" s="19">
        <v>1</v>
      </c>
      <c r="AI35" s="16">
        <v>1</v>
      </c>
      <c r="AJ35" s="22">
        <v>2</v>
      </c>
      <c r="AK35" s="16">
        <v>1</v>
      </c>
      <c r="AL35" s="17">
        <f t="shared" si="11"/>
        <v>-1</v>
      </c>
      <c r="AM35" s="20">
        <v>3</v>
      </c>
      <c r="AN35" s="30" t="str">
        <f t="shared" si="13"/>
        <v/>
      </c>
      <c r="AO35" s="31" t="str">
        <f t="shared" si="14"/>
        <v/>
      </c>
      <c r="AZ35" s="16"/>
      <c r="BA35" s="22">
        <v>2</v>
      </c>
      <c r="BB35" s="16">
        <v>1</v>
      </c>
    </row>
    <row r="36" spans="1:54" ht="7.5" customHeight="1" x14ac:dyDescent="0.25">
      <c r="A36" s="2">
        <v>15</v>
      </c>
      <c r="B36" s="3">
        <f t="shared" si="15"/>
        <v>26</v>
      </c>
      <c r="C36" s="4">
        <v>1</v>
      </c>
      <c r="D36" s="5" t="str">
        <f>IF(C36="","",INDEX(bdgral,C36+1,2))</f>
        <v>L</v>
      </c>
      <c r="E36" s="23" t="str">
        <f t="shared" si="0"/>
        <v>H</v>
      </c>
      <c r="F36" s="5"/>
      <c r="G36" s="18" t="str">
        <f t="shared" si="1"/>
        <v>H</v>
      </c>
      <c r="H36" s="16">
        <f t="shared" si="2"/>
        <v>0</v>
      </c>
      <c r="I36" s="19">
        <f t="shared" si="3"/>
        <v>5</v>
      </c>
      <c r="J36" s="19">
        <f t="shared" si="4"/>
        <v>5</v>
      </c>
      <c r="L36" s="18"/>
      <c r="Y36" s="32">
        <f t="shared" si="5"/>
        <v>0</v>
      </c>
      <c r="Z36" s="33">
        <f t="shared" si="6"/>
        <v>3</v>
      </c>
      <c r="AA36" s="41">
        <f t="shared" si="16"/>
        <v>1</v>
      </c>
      <c r="AB36" s="42">
        <f t="shared" si="17"/>
        <v>-5</v>
      </c>
      <c r="AC36" s="20">
        <f t="shared" si="7"/>
        <v>-4</v>
      </c>
      <c r="AD36" s="30">
        <f t="shared" si="8"/>
        <v>-1</v>
      </c>
      <c r="AE36" s="31">
        <f t="shared" si="9"/>
        <v>-3</v>
      </c>
      <c r="AF36" s="20">
        <f t="shared" si="18"/>
        <v>3</v>
      </c>
      <c r="AG36" s="19">
        <v>1</v>
      </c>
      <c r="AI36" s="16">
        <v>1</v>
      </c>
      <c r="AJ36" s="22">
        <v>0</v>
      </c>
      <c r="AK36" s="16">
        <v>1</v>
      </c>
      <c r="AL36" s="17">
        <f t="shared" si="11"/>
        <v>0</v>
      </c>
      <c r="AM36" s="20">
        <v>2</v>
      </c>
      <c r="AN36" s="30" t="str">
        <f t="shared" si="13"/>
        <v/>
      </c>
      <c r="AO36" s="31" t="str">
        <f t="shared" si="14"/>
        <v/>
      </c>
      <c r="AZ36" s="16"/>
      <c r="BA36" s="22">
        <v>0</v>
      </c>
      <c r="BB36" s="16">
        <v>1</v>
      </c>
    </row>
    <row r="37" spans="1:54" ht="7.5" customHeight="1" x14ac:dyDescent="0.25">
      <c r="A37" s="2">
        <v>15</v>
      </c>
      <c r="B37" s="3">
        <f t="shared" si="15"/>
        <v>27</v>
      </c>
      <c r="C37" s="4">
        <v>7</v>
      </c>
      <c r="D37" s="5" t="str">
        <f>IF(C37="","",INDEX(bdgral,C37+1,2))</f>
        <v>L</v>
      </c>
      <c r="E37" s="23" t="str">
        <f t="shared" si="0"/>
        <v>H</v>
      </c>
      <c r="F37" s="5"/>
      <c r="G37" s="18" t="str">
        <f t="shared" si="1"/>
        <v>L</v>
      </c>
      <c r="H37" s="16">
        <f t="shared" si="2"/>
        <v>1</v>
      </c>
      <c r="I37" s="19">
        <f t="shared" si="3"/>
        <v>5</v>
      </c>
      <c r="J37" s="19">
        <f t="shared" si="4"/>
        <v>5</v>
      </c>
      <c r="L37" s="18"/>
      <c r="Y37" s="32">
        <f t="shared" si="5"/>
        <v>0</v>
      </c>
      <c r="Z37" s="33">
        <f t="shared" si="6"/>
        <v>0</v>
      </c>
      <c r="AA37" s="41">
        <f t="shared" si="16"/>
        <v>1</v>
      </c>
      <c r="AB37" s="42">
        <f t="shared" si="17"/>
        <v>-4</v>
      </c>
      <c r="AC37" s="20">
        <f t="shared" si="7"/>
        <v>-5</v>
      </c>
      <c r="AD37" s="30">
        <f t="shared" si="8"/>
        <v>-1</v>
      </c>
      <c r="AE37" s="31">
        <f t="shared" si="9"/>
        <v>-3</v>
      </c>
      <c r="AF37" s="20">
        <f t="shared" si="18"/>
        <v>3</v>
      </c>
      <c r="AG37" s="19">
        <v>1</v>
      </c>
      <c r="AI37" s="16">
        <v>1</v>
      </c>
      <c r="AJ37" s="22">
        <v>0</v>
      </c>
      <c r="AK37" s="16">
        <v>1</v>
      </c>
      <c r="AL37" s="17">
        <f t="shared" si="11"/>
        <v>1</v>
      </c>
      <c r="AM37" s="20">
        <v>1</v>
      </c>
      <c r="AN37" s="30" t="str">
        <f t="shared" si="13"/>
        <v/>
      </c>
      <c r="AO37" s="31" t="str">
        <f t="shared" si="14"/>
        <v/>
      </c>
      <c r="AZ37" s="16"/>
      <c r="BA37" s="22">
        <v>0</v>
      </c>
      <c r="BB37" s="16">
        <v>1</v>
      </c>
    </row>
    <row r="38" spans="1:54" ht="7.5" customHeight="1" x14ac:dyDescent="0.25">
      <c r="A38" s="2">
        <v>15</v>
      </c>
      <c r="B38" s="3">
        <f t="shared" si="15"/>
        <v>28</v>
      </c>
      <c r="C38" s="4">
        <v>29</v>
      </c>
      <c r="D38" s="5" t="str">
        <f>IF(C38="","",INDEX(bdgral,C38+1,2))</f>
        <v>H</v>
      </c>
      <c r="E38" s="23" t="str">
        <f t="shared" si="0"/>
        <v>L</v>
      </c>
      <c r="F38" s="5"/>
      <c r="G38" s="18" t="str">
        <f t="shared" si="1"/>
        <v>H</v>
      </c>
      <c r="H38" s="16">
        <f t="shared" si="2"/>
        <v>1</v>
      </c>
      <c r="I38" s="19">
        <f t="shared" si="3"/>
        <v>5</v>
      </c>
      <c r="J38" s="19">
        <f t="shared" si="4"/>
        <v>5</v>
      </c>
      <c r="L38" s="18"/>
      <c r="Y38" s="32">
        <f t="shared" si="5"/>
        <v>0</v>
      </c>
      <c r="Z38" s="33">
        <f t="shared" si="6"/>
        <v>0</v>
      </c>
      <c r="AA38" s="41">
        <f t="shared" si="16"/>
        <v>1</v>
      </c>
      <c r="AB38" s="42">
        <f t="shared" si="17"/>
        <v>-3</v>
      </c>
      <c r="AC38" s="20">
        <f t="shared" si="7"/>
        <v>-6</v>
      </c>
      <c r="AD38" s="30">
        <f t="shared" si="8"/>
        <v>-1</v>
      </c>
      <c r="AE38" s="31">
        <f t="shared" si="9"/>
        <v>-3</v>
      </c>
      <c r="AF38" s="20">
        <f t="shared" si="18"/>
        <v>3</v>
      </c>
      <c r="AG38" s="19">
        <v>1</v>
      </c>
      <c r="AI38" s="16">
        <v>1</v>
      </c>
      <c r="AJ38" s="22">
        <v>0</v>
      </c>
      <c r="AK38" s="16">
        <v>1</v>
      </c>
      <c r="AL38" s="17">
        <f t="shared" si="11"/>
        <v>2</v>
      </c>
      <c r="AM38" s="20">
        <v>0</v>
      </c>
      <c r="AN38" s="30" t="str">
        <f t="shared" si="13"/>
        <v/>
      </c>
      <c r="AO38" s="31" t="str">
        <f t="shared" si="14"/>
        <v/>
      </c>
      <c r="AZ38" s="16"/>
      <c r="BA38" s="22">
        <v>0</v>
      </c>
      <c r="BB38" s="16">
        <v>1</v>
      </c>
    </row>
    <row r="39" spans="1:54" ht="7.5" customHeight="1" x14ac:dyDescent="0.25">
      <c r="A39" s="2">
        <v>15</v>
      </c>
      <c r="B39" s="3">
        <f t="shared" si="15"/>
        <v>29</v>
      </c>
      <c r="C39" s="4">
        <v>30</v>
      </c>
      <c r="D39" s="5" t="str">
        <f>IF(C39="","",INDEX(bdgral,C39+1,2))</f>
        <v>H</v>
      </c>
      <c r="E39" s="23" t="str">
        <f t="shared" si="0"/>
        <v>L</v>
      </c>
      <c r="F39" s="5"/>
      <c r="G39" s="18" t="str">
        <f t="shared" si="1"/>
        <v>H</v>
      </c>
      <c r="H39" s="16">
        <f t="shared" si="2"/>
        <v>1</v>
      </c>
      <c r="I39" s="19">
        <f t="shared" si="3"/>
        <v>5</v>
      </c>
      <c r="J39" s="19">
        <f t="shared" si="4"/>
        <v>5</v>
      </c>
      <c r="L39" s="18"/>
      <c r="Y39" s="32">
        <f t="shared" si="5"/>
        <v>0</v>
      </c>
      <c r="Z39" s="33">
        <f t="shared" si="6"/>
        <v>0</v>
      </c>
      <c r="AA39" s="41">
        <f t="shared" si="16"/>
        <v>1</v>
      </c>
      <c r="AB39" s="42">
        <f t="shared" si="17"/>
        <v>-2</v>
      </c>
      <c r="AC39" s="20">
        <f t="shared" si="7"/>
        <v>-7</v>
      </c>
      <c r="AD39" s="30">
        <f t="shared" si="8"/>
        <v>-1</v>
      </c>
      <c r="AE39" s="31">
        <f t="shared" si="9"/>
        <v>-3</v>
      </c>
      <c r="AF39" s="20">
        <f t="shared" si="18"/>
        <v>3</v>
      </c>
      <c r="AG39" s="19">
        <v>1</v>
      </c>
      <c r="AI39" s="16">
        <v>1</v>
      </c>
      <c r="AJ39" s="22">
        <v>1</v>
      </c>
      <c r="AK39" s="16">
        <v>1</v>
      </c>
      <c r="AL39" s="17">
        <f t="shared" si="11"/>
        <v>1</v>
      </c>
      <c r="AM39" s="20">
        <v>1</v>
      </c>
      <c r="AN39" s="30" t="str">
        <f t="shared" si="13"/>
        <v/>
      </c>
      <c r="AO39" s="31" t="str">
        <f t="shared" si="14"/>
        <v/>
      </c>
      <c r="AZ39" s="16"/>
      <c r="BA39" s="22">
        <v>1</v>
      </c>
      <c r="BB39" s="16">
        <v>1</v>
      </c>
    </row>
    <row r="40" spans="1:54" ht="7.5" customHeight="1" x14ac:dyDescent="0.25">
      <c r="A40" s="2">
        <v>15</v>
      </c>
      <c r="B40" s="3">
        <f t="shared" si="15"/>
        <v>30</v>
      </c>
      <c r="C40" s="4">
        <v>14</v>
      </c>
      <c r="D40" s="5" t="str">
        <f>IF(C40="","",INDEX(bdgral,C40+1,2))</f>
        <v>L</v>
      </c>
      <c r="E40" s="23" t="str">
        <f t="shared" si="0"/>
        <v>H</v>
      </c>
      <c r="F40" s="5"/>
      <c r="G40" s="18" t="str">
        <f t="shared" si="1"/>
        <v>L</v>
      </c>
      <c r="H40" s="16">
        <f t="shared" si="2"/>
        <v>1</v>
      </c>
      <c r="I40" s="19">
        <f t="shared" si="3"/>
        <v>5</v>
      </c>
      <c r="J40" s="19">
        <f t="shared" si="4"/>
        <v>6</v>
      </c>
      <c r="L40" s="18"/>
      <c r="Y40" s="32">
        <f t="shared" si="5"/>
        <v>0</v>
      </c>
      <c r="Z40" s="33">
        <f t="shared" si="6"/>
        <v>0</v>
      </c>
      <c r="AA40" s="41">
        <f t="shared" si="16"/>
        <v>1</v>
      </c>
      <c r="AB40" s="42">
        <f t="shared" si="17"/>
        <v>-1</v>
      </c>
      <c r="AC40" s="20">
        <f t="shared" si="7"/>
        <v>-8</v>
      </c>
      <c r="AD40" s="30">
        <f t="shared" si="8"/>
        <v>-1</v>
      </c>
      <c r="AE40" s="31">
        <f t="shared" si="9"/>
        <v>-8</v>
      </c>
      <c r="AF40" s="20">
        <f t="shared" si="18"/>
        <v>-1</v>
      </c>
      <c r="AG40" s="19">
        <v>1</v>
      </c>
      <c r="AI40" s="16">
        <v>1</v>
      </c>
      <c r="AJ40" s="22">
        <v>2</v>
      </c>
      <c r="AK40" s="16">
        <v>1</v>
      </c>
      <c r="AL40" s="17">
        <f t="shared" si="11"/>
        <v>0</v>
      </c>
      <c r="AM40" s="20">
        <v>2</v>
      </c>
      <c r="AN40" s="30" t="str">
        <f t="shared" si="13"/>
        <v/>
      </c>
      <c r="AO40" s="31">
        <f t="shared" si="14"/>
        <v>-8</v>
      </c>
      <c r="AZ40" s="16"/>
      <c r="BA40" s="22">
        <v>2</v>
      </c>
      <c r="BB40" s="16">
        <v>1</v>
      </c>
    </row>
    <row r="41" spans="1:54" ht="7.5" customHeight="1" x14ac:dyDescent="0.25">
      <c r="A41" s="2">
        <v>15</v>
      </c>
      <c r="B41" s="3">
        <f t="shared" si="15"/>
        <v>31</v>
      </c>
      <c r="C41" s="4">
        <v>20</v>
      </c>
      <c r="D41" s="5" t="str">
        <f>IF(C41="","",INDEX(bdgral,C41+1,2))</f>
        <v>H</v>
      </c>
      <c r="E41" s="23" t="str">
        <f t="shared" si="0"/>
        <v>H</v>
      </c>
      <c r="F41" s="5"/>
      <c r="G41" s="18" t="str">
        <f t="shared" si="1"/>
        <v>L</v>
      </c>
      <c r="H41" s="16">
        <f t="shared" si="2"/>
        <v>1</v>
      </c>
      <c r="I41" s="19">
        <f t="shared" si="3"/>
        <v>6</v>
      </c>
      <c r="J41" s="19">
        <f t="shared" si="4"/>
        <v>6</v>
      </c>
      <c r="L41" s="18"/>
      <c r="Y41" s="32">
        <f t="shared" si="5"/>
        <v>0</v>
      </c>
      <c r="Z41" s="33">
        <f t="shared" si="6"/>
        <v>1</v>
      </c>
      <c r="AA41" s="41">
        <f t="shared" si="16"/>
        <v>1</v>
      </c>
      <c r="AB41" s="42">
        <f t="shared" si="17"/>
        <v>-2</v>
      </c>
      <c r="AC41" s="20">
        <f t="shared" si="7"/>
        <v>-7</v>
      </c>
      <c r="AD41" s="30">
        <f t="shared" si="8"/>
        <v>-7</v>
      </c>
      <c r="AE41" s="31">
        <f t="shared" si="9"/>
        <v>-8</v>
      </c>
      <c r="AF41" s="20">
        <f t="shared" si="18"/>
        <v>-1</v>
      </c>
      <c r="AG41" s="19">
        <v>1</v>
      </c>
      <c r="AI41" s="16">
        <v>1</v>
      </c>
      <c r="AJ41" s="22">
        <v>3</v>
      </c>
      <c r="AK41" s="16">
        <v>1</v>
      </c>
      <c r="AL41" s="17">
        <f t="shared" si="11"/>
        <v>-1</v>
      </c>
      <c r="AM41" s="20">
        <v>3</v>
      </c>
      <c r="AN41" s="30">
        <f t="shared" si="13"/>
        <v>-7</v>
      </c>
      <c r="AO41" s="31" t="str">
        <f t="shared" si="14"/>
        <v/>
      </c>
      <c r="AZ41" s="16"/>
      <c r="BA41" s="22">
        <v>3</v>
      </c>
      <c r="BB41" s="16">
        <v>1</v>
      </c>
    </row>
    <row r="42" spans="1:54" ht="7.5" customHeight="1" x14ac:dyDescent="0.25">
      <c r="A42" s="2">
        <v>15</v>
      </c>
      <c r="B42" s="3">
        <f t="shared" si="15"/>
        <v>32</v>
      </c>
      <c r="C42" s="4">
        <v>26</v>
      </c>
      <c r="D42" s="5" t="str">
        <f>IF(C42="","",INDEX(bdgral,C42+1,2))</f>
        <v>H</v>
      </c>
      <c r="E42" s="23" t="str">
        <f t="shared" si="0"/>
        <v>L</v>
      </c>
      <c r="F42" s="5"/>
      <c r="G42" s="18" t="str">
        <f t="shared" si="1"/>
        <v>H</v>
      </c>
      <c r="H42" s="16">
        <f t="shared" si="2"/>
        <v>1</v>
      </c>
      <c r="I42" s="19">
        <f t="shared" si="3"/>
        <v>6</v>
      </c>
      <c r="J42" s="19">
        <f t="shared" si="4"/>
        <v>7</v>
      </c>
      <c r="L42" s="18"/>
      <c r="Y42" s="32">
        <f t="shared" si="5"/>
        <v>0</v>
      </c>
      <c r="Z42" s="33">
        <f t="shared" si="6"/>
        <v>0</v>
      </c>
      <c r="AA42" s="41">
        <f t="shared" si="16"/>
        <v>1</v>
      </c>
      <c r="AB42" s="42">
        <f t="shared" si="17"/>
        <v>-1</v>
      </c>
      <c r="AC42" s="20">
        <f t="shared" si="7"/>
        <v>-8</v>
      </c>
      <c r="AD42" s="30">
        <f t="shared" si="8"/>
        <v>-7</v>
      </c>
      <c r="AE42" s="31">
        <f t="shared" si="9"/>
        <v>-8</v>
      </c>
      <c r="AF42" s="20">
        <f t="shared" si="18"/>
        <v>-1</v>
      </c>
      <c r="AG42" s="19">
        <v>1</v>
      </c>
      <c r="AI42" s="16">
        <v>1</v>
      </c>
      <c r="AJ42" s="22">
        <v>4</v>
      </c>
      <c r="AK42" s="16">
        <v>1</v>
      </c>
      <c r="AL42" s="17">
        <f t="shared" si="11"/>
        <v>-2</v>
      </c>
      <c r="AM42" s="20">
        <v>4</v>
      </c>
      <c r="AN42" s="30" t="str">
        <f t="shared" si="13"/>
        <v/>
      </c>
      <c r="AO42" s="31">
        <f t="shared" si="14"/>
        <v>-8</v>
      </c>
      <c r="AZ42" s="16"/>
      <c r="BA42" s="22">
        <v>4</v>
      </c>
      <c r="BB42" s="16">
        <v>1</v>
      </c>
    </row>
    <row r="43" spans="1:54" ht="7.5" customHeight="1" x14ac:dyDescent="0.25">
      <c r="A43" s="2">
        <v>15</v>
      </c>
      <c r="B43" s="3">
        <f t="shared" si="15"/>
        <v>33</v>
      </c>
      <c r="C43" s="4">
        <v>28</v>
      </c>
      <c r="D43" s="5" t="str">
        <f>IF(C43="","",INDEX(bdgral,C43+1,2))</f>
        <v>H</v>
      </c>
      <c r="E43" s="23" t="str">
        <f t="shared" si="0"/>
        <v>H</v>
      </c>
      <c r="F43" s="5"/>
      <c r="G43" s="18" t="str">
        <f t="shared" si="1"/>
        <v>L</v>
      </c>
      <c r="H43" s="16">
        <f t="shared" si="2"/>
        <v>1</v>
      </c>
      <c r="I43" s="19">
        <f t="shared" si="3"/>
        <v>7</v>
      </c>
      <c r="J43" s="19">
        <f t="shared" si="4"/>
        <v>7</v>
      </c>
      <c r="L43" s="18"/>
      <c r="Y43" s="32">
        <f t="shared" si="5"/>
        <v>0</v>
      </c>
      <c r="Z43" s="33">
        <f t="shared" si="6"/>
        <v>1</v>
      </c>
      <c r="AA43" s="41">
        <f t="shared" si="16"/>
        <v>1</v>
      </c>
      <c r="AB43" s="42">
        <f t="shared" si="17"/>
        <v>-2</v>
      </c>
      <c r="AC43" s="20">
        <f t="shared" si="7"/>
        <v>-7</v>
      </c>
      <c r="AD43" s="30">
        <f t="shared" si="8"/>
        <v>-7</v>
      </c>
      <c r="AE43" s="31">
        <f t="shared" si="9"/>
        <v>-8</v>
      </c>
      <c r="AF43" s="20">
        <f t="shared" si="18"/>
        <v>-1</v>
      </c>
      <c r="AG43" s="19">
        <v>0</v>
      </c>
      <c r="AI43" s="16">
        <v>0</v>
      </c>
      <c r="AJ43" s="22">
        <v>0</v>
      </c>
      <c r="AK43" s="16">
        <v>1</v>
      </c>
      <c r="AL43" s="17">
        <f t="shared" si="11"/>
        <v>-1</v>
      </c>
      <c r="AM43" s="20">
        <v>5</v>
      </c>
      <c r="AN43" s="30">
        <f t="shared" si="13"/>
        <v>-7</v>
      </c>
      <c r="AO43" s="31" t="str">
        <f t="shared" si="14"/>
        <v/>
      </c>
      <c r="AZ43" s="16"/>
      <c r="BA43" s="22">
        <v>0</v>
      </c>
      <c r="BB43" s="16">
        <v>1</v>
      </c>
    </row>
    <row r="44" spans="1:54" ht="7.5" customHeight="1" x14ac:dyDescent="0.25">
      <c r="A44" s="2">
        <v>15</v>
      </c>
      <c r="B44" s="3">
        <f t="shared" si="15"/>
        <v>34</v>
      </c>
      <c r="C44" s="4">
        <v>11</v>
      </c>
      <c r="D44" s="5" t="str">
        <f>IF(C44="","",INDEX(bdgral,C44+1,2))</f>
        <v>L</v>
      </c>
      <c r="E44" s="23" t="str">
        <f t="shared" si="0"/>
        <v>H</v>
      </c>
      <c r="F44" s="5"/>
      <c r="G44" s="18" t="str">
        <f t="shared" si="1"/>
        <v>L</v>
      </c>
      <c r="H44" s="16">
        <f t="shared" si="2"/>
        <v>1</v>
      </c>
      <c r="I44" s="19">
        <f t="shared" si="3"/>
        <v>7</v>
      </c>
      <c r="J44" s="19">
        <f t="shared" si="4"/>
        <v>7</v>
      </c>
      <c r="L44" s="18"/>
      <c r="Y44" s="32">
        <f t="shared" si="5"/>
        <v>0</v>
      </c>
      <c r="Z44" s="33">
        <f t="shared" si="6"/>
        <v>0</v>
      </c>
      <c r="AA44" s="41">
        <f t="shared" si="16"/>
        <v>1</v>
      </c>
      <c r="AB44" s="42">
        <f t="shared" si="17"/>
        <v>-1</v>
      </c>
      <c r="AC44" s="20">
        <f t="shared" si="7"/>
        <v>-8</v>
      </c>
      <c r="AD44" s="30">
        <f t="shared" si="8"/>
        <v>-7</v>
      </c>
      <c r="AE44" s="31">
        <f t="shared" si="9"/>
        <v>-8</v>
      </c>
      <c r="AF44" s="20">
        <f t="shared" si="18"/>
        <v>-1</v>
      </c>
      <c r="AG44" s="19">
        <v>0</v>
      </c>
      <c r="AI44" s="16">
        <v>0</v>
      </c>
      <c r="AJ44" s="22">
        <v>0</v>
      </c>
      <c r="AK44" s="16">
        <v>1</v>
      </c>
      <c r="AL44" s="17">
        <f t="shared" si="11"/>
        <v>0</v>
      </c>
      <c r="AM44" s="20">
        <v>6</v>
      </c>
      <c r="AN44" s="30" t="str">
        <f t="shared" si="13"/>
        <v/>
      </c>
      <c r="AO44" s="31" t="str">
        <f t="shared" si="14"/>
        <v/>
      </c>
      <c r="AZ44" s="16"/>
      <c r="BA44" s="22">
        <v>0</v>
      </c>
      <c r="BB44" s="16">
        <v>1</v>
      </c>
    </row>
    <row r="45" spans="1:54" ht="7.5" customHeight="1" x14ac:dyDescent="0.25">
      <c r="A45" s="2">
        <v>15</v>
      </c>
      <c r="B45" s="3">
        <f t="shared" si="15"/>
        <v>35</v>
      </c>
      <c r="C45" s="4">
        <v>1</v>
      </c>
      <c r="D45" s="5" t="str">
        <f>IF(C45="","",INDEX(bdgral,C45+1,2))</f>
        <v>L</v>
      </c>
      <c r="E45" s="23" t="str">
        <f t="shared" si="0"/>
        <v>H</v>
      </c>
      <c r="F45" s="5"/>
      <c r="G45" s="18" t="str">
        <f t="shared" si="1"/>
        <v>L</v>
      </c>
      <c r="H45" s="16">
        <f t="shared" si="2"/>
        <v>1</v>
      </c>
      <c r="I45" s="19">
        <f t="shared" si="3"/>
        <v>7</v>
      </c>
      <c r="J45" s="19">
        <f t="shared" si="4"/>
        <v>7</v>
      </c>
      <c r="L45" s="18"/>
      <c r="Y45" s="32">
        <f t="shared" si="5"/>
        <v>0</v>
      </c>
      <c r="Z45" s="33">
        <f t="shared" si="6"/>
        <v>0</v>
      </c>
      <c r="AA45" s="41">
        <f t="shared" si="16"/>
        <v>1</v>
      </c>
      <c r="AB45" s="42">
        <f t="shared" si="17"/>
        <v>0</v>
      </c>
      <c r="AC45" s="20">
        <f t="shared" si="7"/>
        <v>-9</v>
      </c>
      <c r="AD45" s="30">
        <f t="shared" si="8"/>
        <v>-7</v>
      </c>
      <c r="AE45" s="31">
        <f t="shared" si="9"/>
        <v>-8</v>
      </c>
      <c r="AF45" s="20">
        <f t="shared" si="18"/>
        <v>-1</v>
      </c>
      <c r="AG45" s="19">
        <v>0</v>
      </c>
      <c r="AI45" s="16">
        <v>0</v>
      </c>
      <c r="AJ45" s="22">
        <v>1</v>
      </c>
      <c r="AK45" s="16">
        <v>1</v>
      </c>
      <c r="AL45" s="17">
        <f t="shared" si="11"/>
        <v>-1</v>
      </c>
      <c r="AM45" s="20">
        <v>5</v>
      </c>
      <c r="AN45" s="30" t="str">
        <f t="shared" si="13"/>
        <v/>
      </c>
      <c r="AO45" s="31" t="str">
        <f t="shared" si="14"/>
        <v/>
      </c>
      <c r="AZ45" s="16"/>
      <c r="BA45" s="22">
        <v>1</v>
      </c>
      <c r="BB45" s="16">
        <v>1</v>
      </c>
    </row>
    <row r="46" spans="1:54" ht="7.5" customHeight="1" x14ac:dyDescent="0.25">
      <c r="A46" s="2">
        <v>15</v>
      </c>
      <c r="B46" s="3">
        <f t="shared" si="15"/>
        <v>36</v>
      </c>
      <c r="C46" s="4">
        <v>36</v>
      </c>
      <c r="D46" s="5" t="str">
        <f>IF(C46="","",INDEX(bdgral,C46+1,2))</f>
        <v>H</v>
      </c>
      <c r="E46" s="23" t="str">
        <f t="shared" si="0"/>
        <v>L</v>
      </c>
      <c r="F46" s="5"/>
      <c r="G46" s="18" t="str">
        <f t="shared" si="1"/>
        <v>H</v>
      </c>
      <c r="H46" s="16">
        <f t="shared" si="2"/>
        <v>1</v>
      </c>
      <c r="I46" s="19">
        <f t="shared" si="3"/>
        <v>7</v>
      </c>
      <c r="J46" s="19">
        <f t="shared" si="4"/>
        <v>7</v>
      </c>
      <c r="L46" s="18"/>
      <c r="Y46" s="32">
        <f t="shared" si="5"/>
        <v>0</v>
      </c>
      <c r="Z46" s="33">
        <f t="shared" si="6"/>
        <v>0</v>
      </c>
      <c r="AA46" s="41">
        <f t="shared" si="16"/>
        <v>1</v>
      </c>
      <c r="AB46" s="42">
        <f t="shared" si="17"/>
        <v>1</v>
      </c>
      <c r="AC46" s="20">
        <f t="shared" si="7"/>
        <v>-10</v>
      </c>
      <c r="AD46" s="30">
        <f t="shared" si="8"/>
        <v>-7</v>
      </c>
      <c r="AE46" s="31">
        <f t="shared" si="9"/>
        <v>-8</v>
      </c>
      <c r="AF46" s="20">
        <f t="shared" si="18"/>
        <v>-1</v>
      </c>
      <c r="AG46" s="19">
        <v>0</v>
      </c>
      <c r="AI46" s="16">
        <v>0</v>
      </c>
      <c r="AJ46" s="22">
        <v>0</v>
      </c>
      <c r="AK46" s="16">
        <v>1</v>
      </c>
      <c r="AL46" s="17">
        <f t="shared" si="11"/>
        <v>0</v>
      </c>
      <c r="AM46" s="20">
        <v>6</v>
      </c>
      <c r="AN46" s="30" t="str">
        <f t="shared" si="13"/>
        <v/>
      </c>
      <c r="AO46" s="31" t="str">
        <f t="shared" si="14"/>
        <v/>
      </c>
      <c r="AZ46" s="16"/>
      <c r="BA46" s="22">
        <v>0</v>
      </c>
      <c r="BB46" s="16">
        <v>1</v>
      </c>
    </row>
    <row r="47" spans="1:54" ht="7.5" customHeight="1" x14ac:dyDescent="0.25">
      <c r="A47" s="2">
        <v>15</v>
      </c>
      <c r="B47" s="3">
        <f t="shared" si="15"/>
        <v>37</v>
      </c>
      <c r="C47" s="4">
        <v>23</v>
      </c>
      <c r="D47" s="5" t="str">
        <f>IF(C47="","",INDEX(bdgral,C47+1,2))</f>
        <v>H</v>
      </c>
      <c r="E47" s="23" t="str">
        <f t="shared" si="0"/>
        <v>L</v>
      </c>
      <c r="F47" s="5"/>
      <c r="G47" s="18" t="str">
        <f t="shared" si="1"/>
        <v>H</v>
      </c>
      <c r="H47" s="16">
        <f t="shared" si="2"/>
        <v>1</v>
      </c>
      <c r="I47" s="19">
        <f t="shared" si="3"/>
        <v>7</v>
      </c>
      <c r="J47" s="19">
        <f t="shared" si="4"/>
        <v>8</v>
      </c>
      <c r="L47" s="18"/>
      <c r="Y47" s="32">
        <f t="shared" si="5"/>
        <v>0</v>
      </c>
      <c r="Z47" s="33">
        <f t="shared" si="6"/>
        <v>0</v>
      </c>
      <c r="AA47" s="41">
        <f t="shared" si="16"/>
        <v>1</v>
      </c>
      <c r="AB47" s="42">
        <f t="shared" si="17"/>
        <v>2</v>
      </c>
      <c r="AC47" s="20">
        <f t="shared" si="7"/>
        <v>-11</v>
      </c>
      <c r="AD47" s="30">
        <f t="shared" si="8"/>
        <v>-7</v>
      </c>
      <c r="AE47" s="31">
        <f t="shared" si="9"/>
        <v>-11</v>
      </c>
      <c r="AF47" s="20">
        <f t="shared" si="18"/>
        <v>-1</v>
      </c>
      <c r="AG47" s="19">
        <v>0</v>
      </c>
      <c r="AI47" s="16">
        <v>0</v>
      </c>
      <c r="AJ47" s="22">
        <v>1</v>
      </c>
      <c r="AK47" s="16">
        <v>1</v>
      </c>
      <c r="AL47" s="17">
        <f t="shared" si="11"/>
        <v>-1</v>
      </c>
      <c r="AM47" s="20">
        <v>5</v>
      </c>
      <c r="AN47" s="30" t="str">
        <f t="shared" si="13"/>
        <v/>
      </c>
      <c r="AO47" s="31">
        <f t="shared" si="14"/>
        <v>-11</v>
      </c>
      <c r="AZ47" s="16"/>
      <c r="BA47" s="22">
        <v>1</v>
      </c>
      <c r="BB47" s="16">
        <v>1</v>
      </c>
    </row>
    <row r="48" spans="1:54" ht="7.5" customHeight="1" x14ac:dyDescent="0.25">
      <c r="A48" s="2">
        <v>15</v>
      </c>
      <c r="B48" s="3">
        <f t="shared" si="15"/>
        <v>38</v>
      </c>
      <c r="C48" s="4">
        <v>33</v>
      </c>
      <c r="D48" s="5" t="str">
        <f>IF(C48="","",INDEX(bdgral,C48+1,2))</f>
        <v>H</v>
      </c>
      <c r="E48" s="23" t="str">
        <f t="shared" si="0"/>
        <v>H</v>
      </c>
      <c r="F48" s="5"/>
      <c r="G48" s="18" t="str">
        <f t="shared" si="1"/>
        <v>L</v>
      </c>
      <c r="H48" s="16">
        <f t="shared" si="2"/>
        <v>1</v>
      </c>
      <c r="I48" s="19">
        <f t="shared" si="3"/>
        <v>7</v>
      </c>
      <c r="J48" s="19">
        <f t="shared" si="4"/>
        <v>8</v>
      </c>
      <c r="L48" s="18"/>
      <c r="Y48" s="32">
        <f t="shared" si="5"/>
        <v>0</v>
      </c>
      <c r="Z48" s="33">
        <f t="shared" si="6"/>
        <v>1</v>
      </c>
      <c r="AA48" s="41">
        <f t="shared" si="16"/>
        <v>1</v>
      </c>
      <c r="AB48" s="42">
        <f t="shared" si="17"/>
        <v>1</v>
      </c>
      <c r="AC48" s="20">
        <f t="shared" si="7"/>
        <v>-10</v>
      </c>
      <c r="AD48" s="30">
        <f t="shared" si="8"/>
        <v>-7</v>
      </c>
      <c r="AE48" s="31">
        <f t="shared" si="9"/>
        <v>-11</v>
      </c>
      <c r="AF48" s="20">
        <f t="shared" si="18"/>
        <v>-7</v>
      </c>
      <c r="AG48" s="19">
        <v>0</v>
      </c>
      <c r="AI48" s="16">
        <v>0</v>
      </c>
      <c r="AJ48" s="22">
        <v>2</v>
      </c>
      <c r="AK48" s="16">
        <v>1</v>
      </c>
      <c r="AL48" s="17">
        <f t="shared" si="11"/>
        <v>-2</v>
      </c>
      <c r="AM48" s="20">
        <v>4</v>
      </c>
      <c r="AN48" s="30" t="str">
        <f t="shared" si="13"/>
        <v/>
      </c>
      <c r="AO48" s="31" t="str">
        <f t="shared" si="14"/>
        <v/>
      </c>
      <c r="AZ48" s="16"/>
      <c r="BA48" s="22">
        <v>2</v>
      </c>
      <c r="BB48" s="16">
        <v>1</v>
      </c>
    </row>
    <row r="49" spans="1:54" ht="7.5" customHeight="1" x14ac:dyDescent="0.25">
      <c r="A49" s="2">
        <v>15</v>
      </c>
      <c r="B49" s="3">
        <f t="shared" si="15"/>
        <v>39</v>
      </c>
      <c r="C49" s="4">
        <v>31</v>
      </c>
      <c r="D49" s="5" t="str">
        <f>IF(C49="","",INDEX(bdgral,C49+1,2))</f>
        <v>H</v>
      </c>
      <c r="E49" s="23" t="str">
        <f t="shared" si="0"/>
        <v>H</v>
      </c>
      <c r="F49" s="5"/>
      <c r="G49" s="18" t="str">
        <f t="shared" si="1"/>
        <v>L</v>
      </c>
      <c r="H49" s="16">
        <f t="shared" si="2"/>
        <v>1</v>
      </c>
      <c r="I49" s="19">
        <f t="shared" si="3"/>
        <v>8</v>
      </c>
      <c r="J49" s="19">
        <f t="shared" si="4"/>
        <v>8</v>
      </c>
      <c r="L49" s="18"/>
      <c r="Y49" s="32">
        <f t="shared" si="5"/>
        <v>0</v>
      </c>
      <c r="Z49" s="33">
        <f t="shared" si="6"/>
        <v>2</v>
      </c>
      <c r="AA49" s="41">
        <f t="shared" si="16"/>
        <v>1</v>
      </c>
      <c r="AB49" s="42">
        <f t="shared" si="17"/>
        <v>0</v>
      </c>
      <c r="AC49" s="20">
        <f t="shared" si="7"/>
        <v>-9</v>
      </c>
      <c r="AD49" s="30">
        <f t="shared" si="8"/>
        <v>-9</v>
      </c>
      <c r="AE49" s="31">
        <f t="shared" si="9"/>
        <v>-11</v>
      </c>
      <c r="AF49" s="20">
        <f t="shared" si="18"/>
        <v>-7</v>
      </c>
      <c r="AG49" s="19">
        <v>1</v>
      </c>
      <c r="AI49" s="16">
        <v>0</v>
      </c>
      <c r="AJ49" s="22">
        <v>0</v>
      </c>
      <c r="AK49" s="16">
        <v>1</v>
      </c>
      <c r="AL49" s="17">
        <f t="shared" si="11"/>
        <v>-1</v>
      </c>
      <c r="AM49" s="20">
        <v>5</v>
      </c>
      <c r="AN49" s="30">
        <f t="shared" si="13"/>
        <v>-9</v>
      </c>
      <c r="AO49" s="31" t="str">
        <f t="shared" si="14"/>
        <v/>
      </c>
      <c r="AZ49" s="16"/>
      <c r="BA49" s="22">
        <v>0</v>
      </c>
      <c r="BB49" s="16">
        <v>1</v>
      </c>
    </row>
    <row r="50" spans="1:54" ht="7.5" customHeight="1" x14ac:dyDescent="0.25">
      <c r="A50" s="2">
        <v>15</v>
      </c>
      <c r="B50" s="3">
        <f t="shared" si="15"/>
        <v>40</v>
      </c>
      <c r="C50" s="4">
        <v>4</v>
      </c>
      <c r="D50" s="5" t="str">
        <f>IF(C50="","",INDEX(bdgral,C50+1,2))</f>
        <v>L</v>
      </c>
      <c r="E50" s="23" t="str">
        <f t="shared" si="0"/>
        <v>H</v>
      </c>
      <c r="F50" s="5"/>
      <c r="G50" s="18" t="str">
        <f t="shared" si="1"/>
        <v>L</v>
      </c>
      <c r="H50" s="16">
        <f t="shared" si="2"/>
        <v>1</v>
      </c>
      <c r="I50" s="19">
        <f t="shared" si="3"/>
        <v>8</v>
      </c>
      <c r="J50" s="19">
        <f t="shared" si="4"/>
        <v>9</v>
      </c>
      <c r="L50" s="18"/>
      <c r="Y50" s="32">
        <f t="shared" si="5"/>
        <v>0</v>
      </c>
      <c r="Z50" s="33">
        <f t="shared" si="6"/>
        <v>0</v>
      </c>
      <c r="AA50" s="41">
        <f t="shared" si="16"/>
        <v>1</v>
      </c>
      <c r="AB50" s="42">
        <f t="shared" si="17"/>
        <v>1</v>
      </c>
      <c r="AC50" s="20">
        <f t="shared" si="7"/>
        <v>-10</v>
      </c>
      <c r="AD50" s="30">
        <f t="shared" si="8"/>
        <v>-9</v>
      </c>
      <c r="AE50" s="31">
        <f t="shared" si="9"/>
        <v>-10</v>
      </c>
      <c r="AF50" s="20">
        <f t="shared" si="18"/>
        <v>-7</v>
      </c>
      <c r="AG50" s="19">
        <v>1</v>
      </c>
      <c r="AI50" s="16">
        <v>1</v>
      </c>
      <c r="AJ50" s="22">
        <v>0</v>
      </c>
      <c r="AK50" s="16">
        <v>1</v>
      </c>
      <c r="AL50" s="17">
        <f t="shared" si="11"/>
        <v>0</v>
      </c>
      <c r="AM50" s="20">
        <v>4</v>
      </c>
      <c r="AN50" s="30" t="str">
        <f t="shared" si="13"/>
        <v/>
      </c>
      <c r="AO50" s="31">
        <f t="shared" si="14"/>
        <v>-10</v>
      </c>
      <c r="AZ50" s="16"/>
      <c r="BA50" s="22">
        <v>0</v>
      </c>
      <c r="BB50" s="16">
        <v>1</v>
      </c>
    </row>
    <row r="51" spans="1:54" ht="7.5" customHeight="1" x14ac:dyDescent="0.25">
      <c r="A51" s="2">
        <v>15</v>
      </c>
      <c r="B51" s="3">
        <f t="shared" si="15"/>
        <v>41</v>
      </c>
      <c r="C51" s="4">
        <v>29</v>
      </c>
      <c r="D51" s="5" t="str">
        <f>IF(C51="","",INDEX(bdgral,C51+1,2))</f>
        <v>H</v>
      </c>
      <c r="E51" s="23" t="str">
        <f t="shared" si="0"/>
        <v>H</v>
      </c>
      <c r="F51" s="5"/>
      <c r="G51" s="18" t="str">
        <f t="shared" si="1"/>
        <v>L</v>
      </c>
      <c r="H51" s="16">
        <f t="shared" si="2"/>
        <v>1</v>
      </c>
      <c r="I51" s="19">
        <f t="shared" si="3"/>
        <v>9</v>
      </c>
      <c r="J51" s="19">
        <f t="shared" si="4"/>
        <v>9</v>
      </c>
      <c r="L51" s="18"/>
      <c r="Y51" s="32">
        <f t="shared" si="5"/>
        <v>0</v>
      </c>
      <c r="Z51" s="33">
        <f t="shared" si="6"/>
        <v>1</v>
      </c>
      <c r="AA51" s="41">
        <f t="shared" si="16"/>
        <v>1</v>
      </c>
      <c r="AB51" s="42">
        <f t="shared" si="17"/>
        <v>0</v>
      </c>
      <c r="AC51" s="20">
        <f t="shared" si="7"/>
        <v>-9</v>
      </c>
      <c r="AD51" s="30">
        <f t="shared" si="8"/>
        <v>-9</v>
      </c>
      <c r="AE51" s="31">
        <f t="shared" si="9"/>
        <v>-10</v>
      </c>
      <c r="AF51" s="20">
        <f t="shared" si="18"/>
        <v>-7</v>
      </c>
      <c r="AG51" s="19">
        <v>1</v>
      </c>
      <c r="AI51" s="16">
        <v>1</v>
      </c>
      <c r="AJ51" s="22">
        <v>1</v>
      </c>
      <c r="AK51" s="16">
        <v>1</v>
      </c>
      <c r="AL51" s="17">
        <f t="shared" si="11"/>
        <v>-1</v>
      </c>
      <c r="AM51" s="20">
        <v>5</v>
      </c>
      <c r="AN51" s="30">
        <f t="shared" si="13"/>
        <v>-9</v>
      </c>
      <c r="AO51" s="31" t="str">
        <f t="shared" si="14"/>
        <v/>
      </c>
      <c r="AZ51" s="16"/>
      <c r="BA51" s="22">
        <v>1</v>
      </c>
      <c r="BB51" s="16">
        <v>1</v>
      </c>
    </row>
    <row r="52" spans="1:54" ht="7.5" customHeight="1" x14ac:dyDescent="0.25">
      <c r="A52" s="2">
        <v>15</v>
      </c>
      <c r="B52" s="3">
        <f t="shared" si="15"/>
        <v>42</v>
      </c>
      <c r="C52" s="4">
        <v>23</v>
      </c>
      <c r="D52" s="5" t="str">
        <f>IF(C52="","",INDEX(bdgral,C52+1,2))</f>
        <v>H</v>
      </c>
      <c r="E52" s="23" t="str">
        <f t="shared" si="0"/>
        <v>L</v>
      </c>
      <c r="F52" s="5"/>
      <c r="G52" s="18" t="str">
        <f t="shared" si="1"/>
        <v>H</v>
      </c>
      <c r="H52" s="16">
        <f t="shared" si="2"/>
        <v>1</v>
      </c>
      <c r="I52" s="19">
        <f t="shared" si="3"/>
        <v>9</v>
      </c>
      <c r="J52" s="19">
        <f t="shared" si="4"/>
        <v>9</v>
      </c>
      <c r="L52" s="18"/>
      <c r="Y52" s="32">
        <f t="shared" si="5"/>
        <v>0</v>
      </c>
      <c r="Z52" s="33">
        <f t="shared" si="6"/>
        <v>0</v>
      </c>
      <c r="AA52" s="41">
        <f t="shared" si="16"/>
        <v>1</v>
      </c>
      <c r="AB52" s="42">
        <f t="shared" si="17"/>
        <v>1</v>
      </c>
      <c r="AC52" s="20">
        <f t="shared" si="7"/>
        <v>-10</v>
      </c>
      <c r="AD52" s="30">
        <f t="shared" si="8"/>
        <v>-9</v>
      </c>
      <c r="AE52" s="31">
        <f t="shared" si="9"/>
        <v>-10</v>
      </c>
      <c r="AF52" s="20">
        <f t="shared" si="18"/>
        <v>-7</v>
      </c>
      <c r="AG52" s="19">
        <v>1</v>
      </c>
      <c r="AI52" s="16">
        <v>1</v>
      </c>
      <c r="AJ52" s="22">
        <v>2</v>
      </c>
      <c r="AK52" s="16">
        <v>1</v>
      </c>
      <c r="AL52" s="17">
        <f t="shared" si="11"/>
        <v>-2</v>
      </c>
      <c r="AM52" s="20">
        <v>6</v>
      </c>
      <c r="AN52" s="30" t="str">
        <f t="shared" si="13"/>
        <v/>
      </c>
      <c r="AO52" s="31" t="str">
        <f t="shared" si="14"/>
        <v/>
      </c>
      <c r="AZ52" s="16"/>
      <c r="BA52" s="22">
        <v>2</v>
      </c>
      <c r="BB52" s="16">
        <v>1</v>
      </c>
    </row>
    <row r="53" spans="1:54" ht="7.5" customHeight="1" x14ac:dyDescent="0.25">
      <c r="A53" s="2">
        <v>15</v>
      </c>
      <c r="B53" s="3">
        <f t="shared" si="15"/>
        <v>43</v>
      </c>
      <c r="C53" s="4">
        <v>18</v>
      </c>
      <c r="D53" s="5" t="str">
        <f>IF(C53="","",INDEX(bdgral,C53+1,2))</f>
        <v>L</v>
      </c>
      <c r="E53" s="23" t="str">
        <f t="shared" si="0"/>
        <v>H</v>
      </c>
      <c r="F53" s="5"/>
      <c r="G53" s="18" t="str">
        <f t="shared" si="1"/>
        <v>L</v>
      </c>
      <c r="H53" s="16">
        <f t="shared" si="2"/>
        <v>1</v>
      </c>
      <c r="I53" s="19">
        <f t="shared" si="3"/>
        <v>9</v>
      </c>
      <c r="J53" s="19">
        <f t="shared" si="4"/>
        <v>9</v>
      </c>
      <c r="L53" s="18"/>
      <c r="Y53" s="32">
        <f t="shared" si="5"/>
        <v>0</v>
      </c>
      <c r="Z53" s="33">
        <f t="shared" si="6"/>
        <v>0</v>
      </c>
      <c r="AA53" s="41">
        <f t="shared" si="16"/>
        <v>1</v>
      </c>
      <c r="AB53" s="42">
        <f t="shared" si="17"/>
        <v>2</v>
      </c>
      <c r="AC53" s="20">
        <f t="shared" si="7"/>
        <v>-11</v>
      </c>
      <c r="AD53" s="30">
        <f t="shared" si="8"/>
        <v>-9</v>
      </c>
      <c r="AE53" s="31">
        <f t="shared" si="9"/>
        <v>-10</v>
      </c>
      <c r="AF53" s="20">
        <f t="shared" si="18"/>
        <v>-7</v>
      </c>
      <c r="AG53" s="19">
        <v>0</v>
      </c>
      <c r="AI53" s="16">
        <v>0</v>
      </c>
      <c r="AJ53" s="22">
        <v>3</v>
      </c>
      <c r="AK53" s="16">
        <v>1</v>
      </c>
      <c r="AL53" s="17">
        <f t="shared" si="11"/>
        <v>-3</v>
      </c>
      <c r="AM53" s="20">
        <v>5</v>
      </c>
      <c r="AN53" s="30" t="str">
        <f t="shared" si="13"/>
        <v/>
      </c>
      <c r="AO53" s="31" t="str">
        <f t="shared" si="14"/>
        <v/>
      </c>
      <c r="AZ53" s="16"/>
      <c r="BA53" s="22">
        <v>3</v>
      </c>
      <c r="BB53" s="16">
        <v>1</v>
      </c>
    </row>
    <row r="54" spans="1:54" ht="7.5" customHeight="1" x14ac:dyDescent="0.25">
      <c r="A54" s="2">
        <v>15</v>
      </c>
      <c r="B54" s="3">
        <f t="shared" si="15"/>
        <v>44</v>
      </c>
      <c r="C54" s="4">
        <v>2</v>
      </c>
      <c r="D54" s="5" t="str">
        <f>IF(C54="","",INDEX(bdgral,C54+1,2))</f>
        <v>L</v>
      </c>
      <c r="E54" s="23" t="str">
        <f t="shared" si="0"/>
        <v>H</v>
      </c>
      <c r="F54" s="5"/>
      <c r="G54" s="18" t="str">
        <f t="shared" si="1"/>
        <v>L</v>
      </c>
      <c r="H54" s="16">
        <f t="shared" si="2"/>
        <v>1</v>
      </c>
      <c r="I54" s="19">
        <f t="shared" si="3"/>
        <v>9</v>
      </c>
      <c r="J54" s="19">
        <f t="shared" si="4"/>
        <v>9</v>
      </c>
      <c r="L54" s="18"/>
      <c r="Y54" s="32">
        <f t="shared" si="5"/>
        <v>0</v>
      </c>
      <c r="Z54" s="33">
        <f t="shared" si="6"/>
        <v>0</v>
      </c>
      <c r="AA54" s="41">
        <f t="shared" si="16"/>
        <v>1</v>
      </c>
      <c r="AB54" s="42">
        <f t="shared" si="17"/>
        <v>3</v>
      </c>
      <c r="AC54" s="20">
        <f t="shared" si="7"/>
        <v>-12</v>
      </c>
      <c r="AD54" s="30">
        <f t="shared" si="8"/>
        <v>-9</v>
      </c>
      <c r="AE54" s="31">
        <f t="shared" si="9"/>
        <v>-10</v>
      </c>
      <c r="AF54" s="20">
        <f t="shared" si="18"/>
        <v>-7</v>
      </c>
      <c r="AG54" s="19">
        <v>0</v>
      </c>
      <c r="AI54" s="16">
        <v>0</v>
      </c>
      <c r="AJ54" s="22">
        <v>4</v>
      </c>
      <c r="AK54" s="16">
        <v>1</v>
      </c>
      <c r="AL54" s="17">
        <f t="shared" si="11"/>
        <v>-4</v>
      </c>
      <c r="AM54" s="20">
        <v>4</v>
      </c>
      <c r="AN54" s="30" t="str">
        <f t="shared" si="13"/>
        <v/>
      </c>
      <c r="AO54" s="31" t="str">
        <f t="shared" si="14"/>
        <v/>
      </c>
      <c r="AZ54" s="16"/>
      <c r="BA54" s="22">
        <v>4</v>
      </c>
      <c r="BB54" s="16">
        <v>1</v>
      </c>
    </row>
    <row r="55" spans="1:54" ht="7.5" customHeight="1" x14ac:dyDescent="0.25">
      <c r="A55" s="2">
        <v>15</v>
      </c>
      <c r="B55" s="3">
        <f t="shared" si="15"/>
        <v>45</v>
      </c>
      <c r="C55" s="4">
        <v>30</v>
      </c>
      <c r="D55" s="5" t="str">
        <f>IF(C55="","",INDEX(bdgral,C55+1,2))</f>
        <v>H</v>
      </c>
      <c r="E55" s="23" t="str">
        <f t="shared" si="0"/>
        <v>L</v>
      </c>
      <c r="F55" s="5"/>
      <c r="G55" s="18" t="str">
        <f t="shared" si="1"/>
        <v>H</v>
      </c>
      <c r="H55" s="16">
        <f t="shared" si="2"/>
        <v>1</v>
      </c>
      <c r="I55" s="19">
        <f t="shared" si="3"/>
        <v>9</v>
      </c>
      <c r="J55" s="19">
        <f t="shared" si="4"/>
        <v>9</v>
      </c>
      <c r="L55" s="18"/>
      <c r="Y55" s="32">
        <f t="shared" si="5"/>
        <v>0</v>
      </c>
      <c r="Z55" s="33">
        <f t="shared" si="6"/>
        <v>0</v>
      </c>
      <c r="AA55" s="41">
        <f t="shared" si="16"/>
        <v>1</v>
      </c>
      <c r="AB55" s="42">
        <f t="shared" si="17"/>
        <v>4</v>
      </c>
      <c r="AC55" s="20">
        <f t="shared" si="7"/>
        <v>-13</v>
      </c>
      <c r="AD55" s="30">
        <f t="shared" si="8"/>
        <v>-9</v>
      </c>
      <c r="AE55" s="31">
        <f t="shared" si="9"/>
        <v>-10</v>
      </c>
      <c r="AF55" s="20">
        <f t="shared" si="18"/>
        <v>-7</v>
      </c>
      <c r="AG55" s="19">
        <v>0</v>
      </c>
      <c r="AI55" s="16">
        <v>0</v>
      </c>
      <c r="AJ55" s="22">
        <v>5</v>
      </c>
      <c r="AK55" s="16">
        <v>1</v>
      </c>
      <c r="AL55" s="17">
        <f t="shared" si="11"/>
        <v>-5</v>
      </c>
      <c r="AM55" s="20">
        <v>3</v>
      </c>
      <c r="AN55" s="30" t="str">
        <f t="shared" si="13"/>
        <v/>
      </c>
      <c r="AO55" s="31" t="str">
        <f t="shared" si="14"/>
        <v/>
      </c>
      <c r="AZ55" s="16"/>
      <c r="BA55" s="22">
        <v>5</v>
      </c>
      <c r="BB55" s="16">
        <v>1</v>
      </c>
    </row>
    <row r="56" spans="1:54" ht="7.5" customHeight="1" x14ac:dyDescent="0.25">
      <c r="A56" s="2">
        <v>15</v>
      </c>
      <c r="B56" s="3">
        <f t="shared" si="15"/>
        <v>46</v>
      </c>
      <c r="C56" s="4">
        <v>21</v>
      </c>
      <c r="D56" s="5" t="str">
        <f>IF(C56="","",INDEX(bdgral,C56+1,2))</f>
        <v>H</v>
      </c>
      <c r="E56" s="23" t="str">
        <f t="shared" si="0"/>
        <v>L</v>
      </c>
      <c r="F56" s="5"/>
      <c r="G56" s="18" t="str">
        <f t="shared" si="1"/>
        <v>H</v>
      </c>
      <c r="H56" s="16">
        <f t="shared" si="2"/>
        <v>1</v>
      </c>
      <c r="I56" s="19">
        <f t="shared" si="3"/>
        <v>9</v>
      </c>
      <c r="J56" s="19">
        <f t="shared" si="4"/>
        <v>9</v>
      </c>
      <c r="L56" s="18"/>
      <c r="Y56" s="32">
        <f t="shared" si="5"/>
        <v>0</v>
      </c>
      <c r="Z56" s="33">
        <f t="shared" si="6"/>
        <v>0</v>
      </c>
      <c r="AA56" s="41">
        <f t="shared" si="16"/>
        <v>1</v>
      </c>
      <c r="AB56" s="42">
        <f t="shared" si="17"/>
        <v>5</v>
      </c>
      <c r="AC56" s="20">
        <f t="shared" si="7"/>
        <v>-14</v>
      </c>
      <c r="AD56" s="30">
        <f t="shared" si="8"/>
        <v>-9</v>
      </c>
      <c r="AE56" s="31">
        <f t="shared" si="9"/>
        <v>-10</v>
      </c>
      <c r="AF56" s="20">
        <f t="shared" si="18"/>
        <v>-7</v>
      </c>
      <c r="AG56" s="19">
        <v>1</v>
      </c>
      <c r="AI56" s="16">
        <v>1</v>
      </c>
      <c r="AJ56" s="22">
        <v>0</v>
      </c>
      <c r="AK56" s="16">
        <v>1</v>
      </c>
      <c r="AL56" s="17">
        <f t="shared" si="11"/>
        <v>-4</v>
      </c>
      <c r="AM56" s="20">
        <v>2</v>
      </c>
      <c r="AN56" s="30" t="str">
        <f t="shared" si="13"/>
        <v/>
      </c>
      <c r="AO56" s="31" t="str">
        <f t="shared" si="14"/>
        <v/>
      </c>
      <c r="AZ56" s="16"/>
      <c r="BA56" s="22">
        <v>0</v>
      </c>
      <c r="BB56" s="16">
        <v>1</v>
      </c>
    </row>
    <row r="57" spans="1:54" ht="7.5" customHeight="1" x14ac:dyDescent="0.25">
      <c r="A57" s="2">
        <v>15</v>
      </c>
      <c r="B57" s="3">
        <f t="shared" si="15"/>
        <v>47</v>
      </c>
      <c r="C57" s="4">
        <v>15</v>
      </c>
      <c r="D57" s="5" t="str">
        <f>IF(C57="","",INDEX(bdgral,C57+1,2))</f>
        <v>L</v>
      </c>
      <c r="E57" s="23" t="str">
        <f t="shared" si="0"/>
        <v>H</v>
      </c>
      <c r="F57" s="5"/>
      <c r="G57" s="18" t="str">
        <f t="shared" si="1"/>
        <v>L</v>
      </c>
      <c r="H57" s="16">
        <f t="shared" si="2"/>
        <v>1</v>
      </c>
      <c r="I57" s="19">
        <f t="shared" si="3"/>
        <v>9</v>
      </c>
      <c r="J57" s="19">
        <f t="shared" si="4"/>
        <v>9</v>
      </c>
      <c r="L57" s="18"/>
      <c r="Y57" s="32">
        <f t="shared" si="5"/>
        <v>0</v>
      </c>
      <c r="Z57" s="33">
        <f t="shared" si="6"/>
        <v>0</v>
      </c>
      <c r="AA57" s="41">
        <f t="shared" si="16"/>
        <v>1</v>
      </c>
      <c r="AB57" s="42">
        <f t="shared" si="17"/>
        <v>6</v>
      </c>
      <c r="AC57" s="20">
        <f t="shared" si="7"/>
        <v>-15</v>
      </c>
      <c r="AD57" s="30">
        <f t="shared" si="8"/>
        <v>-9</v>
      </c>
      <c r="AE57" s="31">
        <f t="shared" si="9"/>
        <v>-10</v>
      </c>
      <c r="AF57" s="20">
        <f t="shared" si="18"/>
        <v>-7</v>
      </c>
      <c r="AG57" s="19">
        <v>1</v>
      </c>
      <c r="AI57" s="16">
        <v>1</v>
      </c>
      <c r="AJ57" s="22">
        <v>1</v>
      </c>
      <c r="AK57" s="16">
        <v>0</v>
      </c>
      <c r="AL57" s="17">
        <f t="shared" si="11"/>
        <v>-4</v>
      </c>
      <c r="AM57" s="20">
        <v>3</v>
      </c>
      <c r="AN57" s="30" t="str">
        <f t="shared" si="13"/>
        <v/>
      </c>
      <c r="AO57" s="31" t="str">
        <f t="shared" si="14"/>
        <v/>
      </c>
      <c r="AZ57" s="16"/>
      <c r="BA57" s="22">
        <v>1</v>
      </c>
      <c r="BB57" s="16">
        <v>0</v>
      </c>
    </row>
    <row r="58" spans="1:54" ht="7.5" customHeight="1" x14ac:dyDescent="0.25">
      <c r="A58" s="2">
        <v>15</v>
      </c>
      <c r="B58" s="3">
        <f t="shared" si="15"/>
        <v>48</v>
      </c>
      <c r="C58" s="4">
        <v>18</v>
      </c>
      <c r="D58" s="5" t="str">
        <f>IF(C58="","",INDEX(bdgral,C58+1,2))</f>
        <v>L</v>
      </c>
      <c r="E58" s="23" t="str">
        <f t="shared" si="0"/>
        <v>H</v>
      </c>
      <c r="F58" s="5"/>
      <c r="G58" s="18" t="str">
        <f t="shared" si="1"/>
        <v>L</v>
      </c>
      <c r="H58" s="16">
        <f t="shared" si="2"/>
        <v>1</v>
      </c>
      <c r="I58" s="19">
        <f t="shared" si="3"/>
        <v>9</v>
      </c>
      <c r="J58" s="19">
        <f t="shared" si="4"/>
        <v>9</v>
      </c>
      <c r="L58" s="18"/>
      <c r="Y58" s="32">
        <f t="shared" si="5"/>
        <v>0</v>
      </c>
      <c r="Z58" s="33">
        <f t="shared" si="6"/>
        <v>0</v>
      </c>
      <c r="AA58" s="41">
        <f t="shared" si="16"/>
        <v>1</v>
      </c>
      <c r="AB58" s="42">
        <f t="shared" si="17"/>
        <v>7</v>
      </c>
      <c r="AC58" s="20">
        <f t="shared" si="7"/>
        <v>-16</v>
      </c>
      <c r="AD58" s="30">
        <f t="shared" si="8"/>
        <v>-9</v>
      </c>
      <c r="AE58" s="31">
        <f t="shared" si="9"/>
        <v>-10</v>
      </c>
      <c r="AF58" s="20">
        <f t="shared" si="18"/>
        <v>-7</v>
      </c>
      <c r="AI58" s="16">
        <v>0</v>
      </c>
      <c r="AJ58" s="22">
        <v>1</v>
      </c>
      <c r="AK58" s="16">
        <v>0</v>
      </c>
      <c r="AL58" s="17">
        <f t="shared" si="11"/>
        <v>-4</v>
      </c>
      <c r="AM58" s="20" t="s">
        <v>38</v>
      </c>
      <c r="AN58" s="30" t="str">
        <f t="shared" si="13"/>
        <v/>
      </c>
      <c r="AO58" s="31" t="str">
        <f t="shared" si="14"/>
        <v/>
      </c>
      <c r="AZ58" s="16"/>
      <c r="BA58" s="22">
        <v>1</v>
      </c>
      <c r="BB58" s="16">
        <v>0</v>
      </c>
    </row>
    <row r="59" spans="1:54" ht="7.5" customHeight="1" x14ac:dyDescent="0.25">
      <c r="A59" s="2">
        <v>15</v>
      </c>
      <c r="B59" s="3">
        <f t="shared" si="15"/>
        <v>49</v>
      </c>
      <c r="C59" s="4">
        <v>31</v>
      </c>
      <c r="D59" s="5" t="str">
        <f>IF(C59="","",INDEX(bdgral,C59+1,2))</f>
        <v>H</v>
      </c>
      <c r="E59" s="23" t="str">
        <f t="shared" si="0"/>
        <v>L</v>
      </c>
      <c r="F59" s="5"/>
      <c r="G59" s="18" t="str">
        <f t="shared" si="1"/>
        <v>H</v>
      </c>
      <c r="H59" s="16">
        <f t="shared" si="2"/>
        <v>1</v>
      </c>
      <c r="I59" s="19">
        <f t="shared" si="3"/>
        <v>9</v>
      </c>
      <c r="J59" s="19">
        <f t="shared" si="4"/>
        <v>10</v>
      </c>
      <c r="L59" s="18"/>
      <c r="Y59" s="32">
        <f t="shared" si="5"/>
        <v>0</v>
      </c>
      <c r="Z59" s="33">
        <f t="shared" si="6"/>
        <v>0</v>
      </c>
      <c r="AA59" s="41">
        <f t="shared" si="16"/>
        <v>1</v>
      </c>
      <c r="AB59" s="42">
        <f t="shared" si="17"/>
        <v>8</v>
      </c>
      <c r="AC59" s="20">
        <f t="shared" si="7"/>
        <v>-17</v>
      </c>
      <c r="AD59" s="30">
        <f t="shared" si="8"/>
        <v>-9</v>
      </c>
      <c r="AE59" s="31">
        <f t="shared" si="9"/>
        <v>-17</v>
      </c>
      <c r="AF59" s="20">
        <f t="shared" si="18"/>
        <v>-9</v>
      </c>
      <c r="AI59" s="16">
        <v>0</v>
      </c>
      <c r="AJ59" s="22">
        <v>2</v>
      </c>
      <c r="AK59" s="16">
        <v>0</v>
      </c>
      <c r="AL59" s="17">
        <f t="shared" si="11"/>
        <v>-4</v>
      </c>
      <c r="AM59" s="20" t="s">
        <v>38</v>
      </c>
      <c r="AN59" s="30" t="str">
        <f t="shared" si="13"/>
        <v/>
      </c>
      <c r="AO59" s="31">
        <f t="shared" si="14"/>
        <v>-17</v>
      </c>
      <c r="AZ59" s="16"/>
      <c r="BA59" s="22">
        <v>2</v>
      </c>
      <c r="BB59" s="16">
        <v>0</v>
      </c>
    </row>
    <row r="60" spans="1:54" ht="7.5" customHeight="1" x14ac:dyDescent="0.25">
      <c r="A60" s="2">
        <v>15</v>
      </c>
      <c r="B60" s="3">
        <f t="shared" si="15"/>
        <v>50</v>
      </c>
      <c r="C60" s="4">
        <v>1</v>
      </c>
      <c r="D60" s="5" t="str">
        <f>IF(C60="","",INDEX(bdgral,C60+1,2))</f>
        <v>L</v>
      </c>
      <c r="E60" s="23" t="str">
        <f t="shared" si="0"/>
        <v>L</v>
      </c>
      <c r="F60" s="5"/>
      <c r="G60" s="18" t="str">
        <f t="shared" si="1"/>
        <v>H</v>
      </c>
      <c r="H60" s="16">
        <f t="shared" si="2"/>
        <v>1</v>
      </c>
      <c r="I60" s="19">
        <f t="shared" si="3"/>
        <v>10</v>
      </c>
      <c r="J60" s="19">
        <f t="shared" si="4"/>
        <v>10</v>
      </c>
      <c r="L60" s="18"/>
      <c r="Y60" s="32">
        <f t="shared" si="5"/>
        <v>0</v>
      </c>
      <c r="Z60" s="33">
        <f t="shared" si="6"/>
        <v>1</v>
      </c>
      <c r="AA60" s="41">
        <f t="shared" si="16"/>
        <v>1</v>
      </c>
      <c r="AB60" s="42">
        <f t="shared" si="17"/>
        <v>7</v>
      </c>
      <c r="AC60" s="20">
        <f t="shared" si="7"/>
        <v>-16</v>
      </c>
      <c r="AD60" s="30">
        <f t="shared" si="8"/>
        <v>-16</v>
      </c>
      <c r="AE60" s="31">
        <f t="shared" si="9"/>
        <v>-17</v>
      </c>
      <c r="AF60" s="20">
        <f t="shared" si="18"/>
        <v>-9</v>
      </c>
      <c r="AI60" s="16">
        <v>0</v>
      </c>
      <c r="AJ60" s="22">
        <v>0</v>
      </c>
      <c r="AK60" s="16">
        <v>0</v>
      </c>
      <c r="AL60" s="17">
        <f t="shared" si="11"/>
        <v>-4</v>
      </c>
      <c r="AM60" s="20">
        <v>1</v>
      </c>
      <c r="AN60" s="30">
        <f t="shared" si="13"/>
        <v>-16</v>
      </c>
      <c r="AO60" s="31" t="str">
        <f t="shared" si="14"/>
        <v/>
      </c>
      <c r="AZ60" s="16"/>
      <c r="BA60" s="22">
        <v>0</v>
      </c>
      <c r="BB60" s="16">
        <v>0</v>
      </c>
    </row>
    <row r="61" spans="1:54" ht="7.5" customHeight="1" x14ac:dyDescent="0.25">
      <c r="A61" s="2">
        <v>15</v>
      </c>
      <c r="B61" s="3">
        <f t="shared" si="15"/>
        <v>51</v>
      </c>
      <c r="C61" s="4">
        <v>13</v>
      </c>
      <c r="D61" s="5" t="str">
        <f>IF(C61="","",INDEX(bdgral,C61+1,2))</f>
        <v>L</v>
      </c>
      <c r="E61" s="23" t="str">
        <f t="shared" si="0"/>
        <v>H</v>
      </c>
      <c r="F61" s="5"/>
      <c r="G61" s="18" t="str">
        <f t="shared" si="1"/>
        <v>L</v>
      </c>
      <c r="H61" s="16">
        <f t="shared" si="2"/>
        <v>1</v>
      </c>
      <c r="I61" s="19">
        <f t="shared" si="3"/>
        <v>10</v>
      </c>
      <c r="J61" s="19">
        <f t="shared" si="4"/>
        <v>11</v>
      </c>
      <c r="L61" s="18"/>
      <c r="Y61" s="32">
        <f t="shared" si="5"/>
        <v>0</v>
      </c>
      <c r="Z61" s="33">
        <f t="shared" si="6"/>
        <v>0</v>
      </c>
      <c r="AA61" s="41">
        <f t="shared" si="16"/>
        <v>1</v>
      </c>
      <c r="AB61" s="42">
        <f t="shared" si="17"/>
        <v>8</v>
      </c>
      <c r="AC61" s="20">
        <f t="shared" si="7"/>
        <v>-17</v>
      </c>
      <c r="AD61" s="30">
        <f t="shared" si="8"/>
        <v>-16</v>
      </c>
      <c r="AE61" s="31">
        <f t="shared" si="9"/>
        <v>-17</v>
      </c>
      <c r="AF61" s="20">
        <f t="shared" si="18"/>
        <v>-9</v>
      </c>
      <c r="AI61" s="16">
        <v>0</v>
      </c>
      <c r="AJ61" s="22">
        <v>0</v>
      </c>
      <c r="AK61" s="16">
        <v>0</v>
      </c>
      <c r="AL61" s="17">
        <f t="shared" si="11"/>
        <v>-4</v>
      </c>
      <c r="AM61" s="20">
        <v>2</v>
      </c>
      <c r="AN61" s="30" t="str">
        <f t="shared" si="13"/>
        <v/>
      </c>
      <c r="AO61" s="31">
        <f t="shared" si="14"/>
        <v>-17</v>
      </c>
      <c r="AZ61" s="16"/>
      <c r="BA61" s="22">
        <v>0</v>
      </c>
      <c r="BB61" s="16">
        <v>0</v>
      </c>
    </row>
    <row r="62" spans="1:54" ht="7.5" customHeight="1" x14ac:dyDescent="0.25">
      <c r="A62" s="2">
        <v>15</v>
      </c>
      <c r="B62" s="3">
        <f t="shared" si="15"/>
        <v>52</v>
      </c>
      <c r="C62" s="4">
        <v>9</v>
      </c>
      <c r="D62" s="5" t="str">
        <f>IF(C62="","",INDEX(bdgral,C62+1,2))</f>
        <v>L</v>
      </c>
      <c r="E62" s="23" t="str">
        <f t="shared" si="0"/>
        <v>L</v>
      </c>
      <c r="F62" s="5"/>
      <c r="G62" s="18" t="str">
        <f t="shared" si="1"/>
        <v>H</v>
      </c>
      <c r="H62" s="16">
        <f t="shared" si="2"/>
        <v>1</v>
      </c>
      <c r="I62" s="19">
        <f t="shared" si="3"/>
        <v>10</v>
      </c>
      <c r="J62" s="19">
        <f t="shared" si="4"/>
        <v>11</v>
      </c>
      <c r="L62" s="18"/>
      <c r="Y62" s="32">
        <f t="shared" si="5"/>
        <v>0</v>
      </c>
      <c r="Z62" s="33">
        <f t="shared" si="6"/>
        <v>1</v>
      </c>
      <c r="AA62" s="41">
        <f t="shared" si="16"/>
        <v>1</v>
      </c>
      <c r="AB62" s="42">
        <f t="shared" si="17"/>
        <v>7</v>
      </c>
      <c r="AC62" s="20">
        <f t="shared" si="7"/>
        <v>-16</v>
      </c>
      <c r="AD62" s="30">
        <f t="shared" si="8"/>
        <v>-16</v>
      </c>
      <c r="AE62" s="31">
        <f t="shared" si="9"/>
        <v>-17</v>
      </c>
      <c r="AF62" s="20">
        <f t="shared" si="18"/>
        <v>-9</v>
      </c>
      <c r="AI62" s="16">
        <v>0</v>
      </c>
      <c r="AJ62" s="22">
        <v>1</v>
      </c>
      <c r="AK62" s="16">
        <v>0</v>
      </c>
      <c r="AL62" s="17">
        <f t="shared" si="11"/>
        <v>-4</v>
      </c>
      <c r="AM62" s="20">
        <v>1</v>
      </c>
      <c r="AN62" s="30" t="str">
        <f t="shared" si="13"/>
        <v/>
      </c>
      <c r="AO62" s="31" t="str">
        <f t="shared" si="14"/>
        <v/>
      </c>
      <c r="AZ62" s="16"/>
      <c r="BA62" s="22">
        <v>1</v>
      </c>
      <c r="BB62" s="16">
        <v>0</v>
      </c>
    </row>
    <row r="63" spans="1:54" ht="7.5" customHeight="1" x14ac:dyDescent="0.25">
      <c r="A63" s="2">
        <v>15</v>
      </c>
      <c r="B63" s="3">
        <f t="shared" si="15"/>
        <v>53</v>
      </c>
      <c r="C63" s="4">
        <v>1</v>
      </c>
      <c r="D63" s="5" t="str">
        <f>IF(C63="","",INDEX(bdgral,C63+1,2))</f>
        <v>L</v>
      </c>
      <c r="E63" s="23" t="str">
        <f t="shared" si="0"/>
        <v>L</v>
      </c>
      <c r="F63" s="5"/>
      <c r="G63" s="18" t="str">
        <f t="shared" si="1"/>
        <v>H</v>
      </c>
      <c r="H63" s="16">
        <f t="shared" si="2"/>
        <v>1</v>
      </c>
      <c r="I63" s="19">
        <f t="shared" si="3"/>
        <v>11</v>
      </c>
      <c r="J63" s="19">
        <f t="shared" si="4"/>
        <v>11</v>
      </c>
      <c r="L63" s="18"/>
      <c r="Y63" s="32">
        <f t="shared" si="5"/>
        <v>0</v>
      </c>
      <c r="Z63" s="33">
        <f t="shared" si="6"/>
        <v>2</v>
      </c>
      <c r="AA63" s="41">
        <f t="shared" si="16"/>
        <v>1</v>
      </c>
      <c r="AB63" s="42">
        <f t="shared" si="17"/>
        <v>6</v>
      </c>
      <c r="AC63" s="20">
        <f t="shared" si="7"/>
        <v>-15</v>
      </c>
      <c r="AD63" s="30">
        <f t="shared" si="8"/>
        <v>-15</v>
      </c>
      <c r="AE63" s="31">
        <f t="shared" si="9"/>
        <v>-17</v>
      </c>
      <c r="AF63" s="20">
        <f t="shared" si="18"/>
        <v>-9</v>
      </c>
      <c r="AI63" s="16">
        <v>0</v>
      </c>
      <c r="AJ63" s="22">
        <v>0</v>
      </c>
      <c r="AK63" s="16">
        <v>0</v>
      </c>
      <c r="AL63" s="17">
        <f t="shared" si="11"/>
        <v>-4</v>
      </c>
      <c r="AM63" s="20">
        <v>2</v>
      </c>
      <c r="AN63" s="30">
        <f t="shared" si="13"/>
        <v>-15</v>
      </c>
      <c r="AO63" s="31" t="str">
        <f t="shared" si="14"/>
        <v/>
      </c>
      <c r="AZ63" s="16"/>
      <c r="BA63" s="22">
        <v>0</v>
      </c>
      <c r="BB63" s="16">
        <v>0</v>
      </c>
    </row>
    <row r="64" spans="1:54" ht="7.5" customHeight="1" x14ac:dyDescent="0.25">
      <c r="A64" s="2">
        <v>15</v>
      </c>
      <c r="B64" s="3">
        <f t="shared" si="15"/>
        <v>54</v>
      </c>
      <c r="C64" s="4">
        <v>27</v>
      </c>
      <c r="D64" s="5" t="str">
        <f>IF(C64="","",INDEX(bdgral,C64+1,2))</f>
        <v>H</v>
      </c>
      <c r="E64" s="23" t="str">
        <f t="shared" si="0"/>
        <v>L</v>
      </c>
      <c r="F64" s="5"/>
      <c r="G64" s="18" t="str">
        <f t="shared" si="1"/>
        <v>L</v>
      </c>
      <c r="H64" s="16">
        <f t="shared" si="2"/>
        <v>0</v>
      </c>
      <c r="I64" s="19">
        <f t="shared" si="3"/>
        <v>11</v>
      </c>
      <c r="J64" s="19">
        <f t="shared" si="4"/>
        <v>12</v>
      </c>
      <c r="L64" s="18"/>
      <c r="Y64" s="32">
        <f t="shared" si="5"/>
        <v>0</v>
      </c>
      <c r="Z64" s="33">
        <f t="shared" si="6"/>
        <v>3</v>
      </c>
      <c r="AA64" s="41">
        <f t="shared" si="16"/>
        <v>1</v>
      </c>
      <c r="AB64" s="42">
        <f t="shared" si="17"/>
        <v>5</v>
      </c>
      <c r="AC64" s="20">
        <f t="shared" si="7"/>
        <v>-16</v>
      </c>
      <c r="AD64" s="30">
        <f t="shared" si="8"/>
        <v>-15</v>
      </c>
      <c r="AE64" s="31">
        <f t="shared" si="9"/>
        <v>-16</v>
      </c>
      <c r="AF64" s="20">
        <f t="shared" si="18"/>
        <v>-9</v>
      </c>
      <c r="AI64" s="16">
        <v>0</v>
      </c>
      <c r="AJ64" s="22">
        <v>1</v>
      </c>
      <c r="AK64" s="16">
        <v>0</v>
      </c>
      <c r="AL64" s="17">
        <f t="shared" si="11"/>
        <v>-4</v>
      </c>
      <c r="AM64" s="20">
        <v>1</v>
      </c>
      <c r="AN64" s="30" t="str">
        <f t="shared" si="13"/>
        <v/>
      </c>
      <c r="AO64" s="31">
        <f t="shared" si="14"/>
        <v>-16</v>
      </c>
      <c r="AZ64" s="16"/>
      <c r="BA64" s="22">
        <v>1</v>
      </c>
      <c r="BB64" s="16">
        <v>0</v>
      </c>
    </row>
    <row r="65" spans="1:54" ht="7.5" customHeight="1" x14ac:dyDescent="0.25">
      <c r="A65" s="2">
        <v>15</v>
      </c>
      <c r="B65" s="3">
        <f t="shared" si="15"/>
        <v>55</v>
      </c>
      <c r="C65" s="4">
        <v>17</v>
      </c>
      <c r="D65" s="5" t="str">
        <f>IF(C65="","",INDEX(bdgral,C65+1,2))</f>
        <v>L</v>
      </c>
      <c r="E65" s="23" t="str">
        <f t="shared" si="0"/>
        <v>L</v>
      </c>
      <c r="F65" s="5"/>
      <c r="G65" s="18" t="str">
        <f t="shared" si="1"/>
        <v>L</v>
      </c>
      <c r="H65" s="16">
        <f t="shared" si="2"/>
        <v>0</v>
      </c>
      <c r="I65" s="19">
        <f t="shared" si="3"/>
        <v>12</v>
      </c>
      <c r="J65" s="19">
        <f t="shared" si="4"/>
        <v>12</v>
      </c>
      <c r="L65" s="18"/>
      <c r="Y65" s="32">
        <f t="shared" si="5"/>
        <v>0</v>
      </c>
      <c r="Z65" s="33">
        <f t="shared" si="6"/>
        <v>0</v>
      </c>
      <c r="AA65" s="41">
        <f t="shared" si="16"/>
        <v>1</v>
      </c>
      <c r="AB65" s="42">
        <f t="shared" si="17"/>
        <v>6</v>
      </c>
      <c r="AC65" s="20">
        <f t="shared" si="7"/>
        <v>-15</v>
      </c>
      <c r="AD65" s="30">
        <f t="shared" si="8"/>
        <v>-15</v>
      </c>
      <c r="AE65" s="31">
        <f t="shared" si="9"/>
        <v>-16</v>
      </c>
      <c r="AF65" s="20">
        <f t="shared" si="18"/>
        <v>-9</v>
      </c>
      <c r="AI65" s="16">
        <v>0</v>
      </c>
      <c r="AJ65" s="22">
        <v>0</v>
      </c>
      <c r="AK65" s="16">
        <v>0</v>
      </c>
      <c r="AL65" s="17">
        <f t="shared" si="11"/>
        <v>-4</v>
      </c>
      <c r="AM65" s="20">
        <v>2</v>
      </c>
      <c r="AN65" s="30">
        <f t="shared" si="13"/>
        <v>-15</v>
      </c>
      <c r="AO65" s="31" t="str">
        <f t="shared" si="14"/>
        <v/>
      </c>
      <c r="AZ65" s="16"/>
      <c r="BA65" s="22">
        <v>0</v>
      </c>
      <c r="BB65" s="16">
        <v>0</v>
      </c>
    </row>
    <row r="66" spans="1:54" ht="7.5" customHeight="1" x14ac:dyDescent="0.25">
      <c r="A66" s="2">
        <v>15</v>
      </c>
      <c r="B66" s="3">
        <f t="shared" si="15"/>
        <v>56</v>
      </c>
      <c r="C66" s="4">
        <v>9</v>
      </c>
      <c r="D66" s="5" t="str">
        <f>IF(C66="","",INDEX(bdgral,C66+1,2))</f>
        <v>L</v>
      </c>
      <c r="E66" s="23" t="str">
        <f t="shared" si="0"/>
        <v>H</v>
      </c>
      <c r="F66" s="5"/>
      <c r="G66" s="18" t="str">
        <f t="shared" si="1"/>
        <v>H</v>
      </c>
      <c r="H66" s="16">
        <f t="shared" si="2"/>
        <v>0</v>
      </c>
      <c r="I66" s="19">
        <f t="shared" si="3"/>
        <v>12</v>
      </c>
      <c r="J66" s="19">
        <f t="shared" si="4"/>
        <v>13</v>
      </c>
      <c r="L66" s="18"/>
      <c r="Y66" s="32">
        <f t="shared" si="5"/>
        <v>0</v>
      </c>
      <c r="Z66" s="33">
        <f t="shared" si="6"/>
        <v>1</v>
      </c>
      <c r="AA66" s="41">
        <f t="shared" si="16"/>
        <v>1</v>
      </c>
      <c r="AB66" s="42">
        <f t="shared" si="17"/>
        <v>5</v>
      </c>
      <c r="AC66" s="20">
        <f t="shared" si="7"/>
        <v>-16</v>
      </c>
      <c r="AD66" s="30">
        <f t="shared" si="8"/>
        <v>-15</v>
      </c>
      <c r="AE66" s="31">
        <f t="shared" si="9"/>
        <v>-16</v>
      </c>
      <c r="AF66" s="20">
        <f t="shared" si="18"/>
        <v>-9</v>
      </c>
      <c r="AI66" s="16">
        <v>0</v>
      </c>
      <c r="AJ66" s="22">
        <v>0</v>
      </c>
      <c r="AK66" s="16">
        <v>0</v>
      </c>
      <c r="AL66" s="17">
        <f t="shared" si="11"/>
        <v>-4</v>
      </c>
      <c r="AM66" s="20">
        <v>3</v>
      </c>
      <c r="AN66" s="30" t="str">
        <f t="shared" si="13"/>
        <v/>
      </c>
      <c r="AO66" s="31">
        <f t="shared" si="14"/>
        <v>-16</v>
      </c>
      <c r="AZ66" s="16"/>
      <c r="BA66" s="22">
        <v>0</v>
      </c>
      <c r="BB66" s="16">
        <v>0</v>
      </c>
    </row>
    <row r="67" spans="1:54" ht="7.5" customHeight="1" x14ac:dyDescent="0.25">
      <c r="A67" s="2">
        <v>15</v>
      </c>
      <c r="B67" s="3">
        <f t="shared" si="15"/>
        <v>57</v>
      </c>
      <c r="C67" s="4">
        <v>7</v>
      </c>
      <c r="D67" s="5" t="str">
        <f>IF(C67="","",INDEX(bdgral,C67+1,2))</f>
        <v>L</v>
      </c>
      <c r="E67" s="23" t="str">
        <f t="shared" si="0"/>
        <v>L</v>
      </c>
      <c r="F67" s="5"/>
      <c r="G67" s="18" t="str">
        <f t="shared" si="1"/>
        <v>L</v>
      </c>
      <c r="H67" s="16">
        <f t="shared" si="2"/>
        <v>0</v>
      </c>
      <c r="I67" s="19">
        <f t="shared" si="3"/>
        <v>13</v>
      </c>
      <c r="J67" s="19">
        <f t="shared" si="4"/>
        <v>13</v>
      </c>
      <c r="L67" s="18"/>
      <c r="Y67" s="32">
        <f t="shared" si="5"/>
        <v>0</v>
      </c>
      <c r="Z67" s="33">
        <f t="shared" si="6"/>
        <v>0</v>
      </c>
      <c r="AA67" s="41">
        <f t="shared" si="16"/>
        <v>1</v>
      </c>
      <c r="AB67" s="42">
        <f t="shared" si="17"/>
        <v>6</v>
      </c>
      <c r="AC67" s="20">
        <f t="shared" si="7"/>
        <v>-15</v>
      </c>
      <c r="AD67" s="30">
        <f t="shared" si="8"/>
        <v>-15</v>
      </c>
      <c r="AE67" s="31">
        <f t="shared" si="9"/>
        <v>-16</v>
      </c>
      <c r="AF67" s="20">
        <f t="shared" si="18"/>
        <v>-9</v>
      </c>
      <c r="AI67" s="16">
        <v>0</v>
      </c>
      <c r="AJ67" s="22">
        <v>1</v>
      </c>
      <c r="AK67" s="16">
        <v>1</v>
      </c>
      <c r="AL67" s="17">
        <f t="shared" si="11"/>
        <v>-5</v>
      </c>
      <c r="AM67" s="20">
        <v>2</v>
      </c>
      <c r="AN67" s="30">
        <f t="shared" si="13"/>
        <v>-15</v>
      </c>
      <c r="AO67" s="31" t="str">
        <f t="shared" si="14"/>
        <v/>
      </c>
      <c r="AZ67" s="16"/>
      <c r="BA67" s="22">
        <v>1</v>
      </c>
      <c r="BB67" s="16">
        <v>1</v>
      </c>
    </row>
    <row r="68" spans="1:54" ht="7.5" customHeight="1" x14ac:dyDescent="0.25">
      <c r="A68" s="2">
        <v>15</v>
      </c>
      <c r="B68" s="3">
        <f t="shared" si="15"/>
        <v>58</v>
      </c>
      <c r="C68" s="4">
        <v>19</v>
      </c>
      <c r="D68" s="5" t="str">
        <f>IF(C68="","",INDEX(bdgral,C68+1,2))</f>
        <v>H</v>
      </c>
      <c r="E68" s="23" t="str">
        <f t="shared" si="0"/>
        <v>L</v>
      </c>
      <c r="F68" s="5"/>
      <c r="G68" s="18" t="str">
        <f t="shared" si="1"/>
        <v>L</v>
      </c>
      <c r="H68" s="16">
        <f t="shared" si="2"/>
        <v>0</v>
      </c>
      <c r="I68" s="19">
        <f t="shared" si="3"/>
        <v>13</v>
      </c>
      <c r="J68" s="19">
        <f t="shared" si="4"/>
        <v>14</v>
      </c>
      <c r="L68" s="18"/>
      <c r="Y68" s="32">
        <f t="shared" si="5"/>
        <v>0</v>
      </c>
      <c r="Z68" s="33">
        <f t="shared" si="6"/>
        <v>1</v>
      </c>
      <c r="AA68" s="41">
        <f t="shared" si="16"/>
        <v>1</v>
      </c>
      <c r="AB68" s="42">
        <f t="shared" si="17"/>
        <v>5</v>
      </c>
      <c r="AC68" s="20">
        <f t="shared" si="7"/>
        <v>-16</v>
      </c>
      <c r="AD68" s="30">
        <f t="shared" si="8"/>
        <v>-15</v>
      </c>
      <c r="AE68" s="31">
        <f t="shared" si="9"/>
        <v>-16</v>
      </c>
      <c r="AF68" s="20">
        <f t="shared" si="18"/>
        <v>-9</v>
      </c>
      <c r="AI68" s="16">
        <v>0</v>
      </c>
      <c r="AJ68" s="22">
        <v>2</v>
      </c>
      <c r="AK68" s="16">
        <v>1</v>
      </c>
      <c r="AL68" s="17">
        <f t="shared" si="11"/>
        <v>-6</v>
      </c>
      <c r="AM68" s="20">
        <v>1</v>
      </c>
      <c r="AN68" s="30" t="str">
        <f t="shared" si="13"/>
        <v/>
      </c>
      <c r="AO68" s="31">
        <f t="shared" si="14"/>
        <v>-16</v>
      </c>
      <c r="AZ68" s="16"/>
      <c r="BA68" s="22">
        <v>2</v>
      </c>
      <c r="BB68" s="16">
        <v>1</v>
      </c>
    </row>
    <row r="69" spans="1:54" ht="7.5" customHeight="1" x14ac:dyDescent="0.25">
      <c r="A69" s="2">
        <v>15</v>
      </c>
      <c r="B69" s="3">
        <f t="shared" si="15"/>
        <v>59</v>
      </c>
      <c r="C69" s="4">
        <v>9</v>
      </c>
      <c r="D69" s="5" t="str">
        <f>IF(C69="","",INDEX(bdgral,C69+1,2))</f>
        <v>L</v>
      </c>
      <c r="E69" s="23" t="str">
        <f t="shared" si="0"/>
        <v>L</v>
      </c>
      <c r="F69" s="5"/>
      <c r="G69" s="18" t="str">
        <f t="shared" si="1"/>
        <v>L</v>
      </c>
      <c r="H69" s="16">
        <f t="shared" si="2"/>
        <v>0</v>
      </c>
      <c r="I69" s="19">
        <f t="shared" si="3"/>
        <v>14</v>
      </c>
      <c r="J69" s="19">
        <f t="shared" si="4"/>
        <v>14</v>
      </c>
      <c r="L69" s="18"/>
      <c r="Y69" s="32">
        <f t="shared" si="5"/>
        <v>0</v>
      </c>
      <c r="Z69" s="33">
        <f t="shared" si="6"/>
        <v>0</v>
      </c>
      <c r="AA69" s="41">
        <f t="shared" si="16"/>
        <v>1</v>
      </c>
      <c r="AB69" s="42">
        <f t="shared" si="17"/>
        <v>6</v>
      </c>
      <c r="AC69" s="20">
        <f t="shared" si="7"/>
        <v>-15</v>
      </c>
      <c r="AD69" s="30">
        <f t="shared" si="8"/>
        <v>-15</v>
      </c>
      <c r="AE69" s="31">
        <f t="shared" si="9"/>
        <v>-16</v>
      </c>
      <c r="AF69" s="20">
        <f t="shared" si="18"/>
        <v>-9</v>
      </c>
      <c r="AI69" s="16">
        <v>0</v>
      </c>
      <c r="AJ69" s="22">
        <v>3</v>
      </c>
      <c r="AK69" s="16">
        <v>1</v>
      </c>
      <c r="AL69" s="17">
        <f t="shared" si="11"/>
        <v>-7</v>
      </c>
      <c r="AM69" s="20">
        <v>0</v>
      </c>
      <c r="AN69" s="30">
        <f t="shared" si="13"/>
        <v>-15</v>
      </c>
      <c r="AO69" s="31" t="str">
        <f t="shared" si="14"/>
        <v/>
      </c>
      <c r="AZ69" s="16"/>
      <c r="BA69" s="22">
        <v>3</v>
      </c>
      <c r="BB69" s="16">
        <v>1</v>
      </c>
    </row>
    <row r="70" spans="1:54" ht="7.5" customHeight="1" x14ac:dyDescent="0.25">
      <c r="A70" s="2">
        <v>15</v>
      </c>
      <c r="B70" s="3">
        <f t="shared" si="15"/>
        <v>60</v>
      </c>
      <c r="C70" s="4">
        <v>8</v>
      </c>
      <c r="D70" s="5" t="str">
        <f>IF(C70="","",INDEX(bdgral,C70+1,2))</f>
        <v>L</v>
      </c>
      <c r="E70" s="23" t="str">
        <f t="shared" si="0"/>
        <v>H</v>
      </c>
      <c r="F70" s="5"/>
      <c r="G70" s="18" t="str">
        <f t="shared" si="1"/>
        <v>H</v>
      </c>
      <c r="H70" s="16">
        <f t="shared" si="2"/>
        <v>0</v>
      </c>
      <c r="I70" s="19">
        <f t="shared" si="3"/>
        <v>14</v>
      </c>
      <c r="J70" s="19">
        <f t="shared" si="4"/>
        <v>14</v>
      </c>
      <c r="L70" s="18"/>
      <c r="Y70" s="32">
        <f t="shared" si="5"/>
        <v>0</v>
      </c>
      <c r="Z70" s="33">
        <f t="shared" si="6"/>
        <v>1</v>
      </c>
      <c r="AA70" s="41">
        <f t="shared" si="16"/>
        <v>1</v>
      </c>
      <c r="AB70" s="42">
        <f t="shared" si="17"/>
        <v>5</v>
      </c>
      <c r="AC70" s="20">
        <f t="shared" si="7"/>
        <v>-16</v>
      </c>
      <c r="AD70" s="30">
        <f t="shared" si="8"/>
        <v>-15</v>
      </c>
      <c r="AE70" s="31">
        <f t="shared" si="9"/>
        <v>-16</v>
      </c>
      <c r="AF70" s="20">
        <f t="shared" si="18"/>
        <v>-9</v>
      </c>
      <c r="AI70" s="16">
        <v>1</v>
      </c>
      <c r="AJ70" s="22">
        <v>4</v>
      </c>
      <c r="AK70" s="16">
        <v>1</v>
      </c>
      <c r="AL70" s="17">
        <f t="shared" si="11"/>
        <v>-8</v>
      </c>
      <c r="AM70" s="20">
        <v>1</v>
      </c>
      <c r="AN70" s="30" t="str">
        <f t="shared" si="13"/>
        <v/>
      </c>
      <c r="AO70" s="31" t="str">
        <f t="shared" si="14"/>
        <v/>
      </c>
      <c r="AZ70" s="16"/>
      <c r="BA70" s="22">
        <v>4</v>
      </c>
      <c r="BB70" s="16">
        <v>1</v>
      </c>
    </row>
    <row r="71" spans="1:54" ht="7.5" customHeight="1" x14ac:dyDescent="0.25">
      <c r="A71" s="2">
        <v>15</v>
      </c>
      <c r="B71" s="3">
        <f t="shared" si="15"/>
        <v>61</v>
      </c>
      <c r="C71" s="4">
        <v>0</v>
      </c>
      <c r="D71" s="5">
        <f>IF(C71="","",INDEX(bdgral,C71+1,2))</f>
        <v>0</v>
      </c>
      <c r="E71" s="23" t="str">
        <f t="shared" si="0"/>
        <v>L</v>
      </c>
      <c r="F71" s="5"/>
      <c r="G71" s="18" t="str">
        <f t="shared" si="1"/>
        <v>L</v>
      </c>
      <c r="H71" s="16">
        <f t="shared" si="2"/>
        <v>0</v>
      </c>
      <c r="I71" s="19">
        <f t="shared" si="3"/>
        <v>14</v>
      </c>
      <c r="J71" s="19">
        <f t="shared" si="4"/>
        <v>14</v>
      </c>
      <c r="L71" s="18"/>
      <c r="Y71" s="32">
        <f t="shared" si="5"/>
        <v>0</v>
      </c>
      <c r="Z71" s="33">
        <f t="shared" si="6"/>
        <v>2</v>
      </c>
      <c r="AA71" s="41">
        <f t="shared" si="16"/>
        <v>1</v>
      </c>
      <c r="AB71" s="42">
        <f t="shared" si="17"/>
        <v>4</v>
      </c>
      <c r="AC71" s="20">
        <f t="shared" si="7"/>
        <v>-17</v>
      </c>
      <c r="AD71" s="30">
        <f t="shared" si="8"/>
        <v>-15</v>
      </c>
      <c r="AE71" s="31">
        <f t="shared" si="9"/>
        <v>-16</v>
      </c>
      <c r="AF71" s="20">
        <f t="shared" si="18"/>
        <v>-9</v>
      </c>
      <c r="AI71" s="16">
        <v>1</v>
      </c>
      <c r="AJ71" s="22">
        <v>5</v>
      </c>
      <c r="AK71" s="16">
        <v>1</v>
      </c>
      <c r="AL71" s="17">
        <f t="shared" si="11"/>
        <v>-9</v>
      </c>
      <c r="AM71" s="20">
        <v>2</v>
      </c>
      <c r="AN71" s="30" t="str">
        <f t="shared" si="13"/>
        <v/>
      </c>
      <c r="AO71" s="31" t="str">
        <f t="shared" si="14"/>
        <v/>
      </c>
      <c r="AZ71" s="16"/>
      <c r="BA71" s="22">
        <v>5</v>
      </c>
      <c r="BB71" s="16">
        <v>1</v>
      </c>
    </row>
    <row r="72" spans="1:54" ht="7.5" customHeight="1" x14ac:dyDescent="0.25">
      <c r="A72" s="2">
        <v>15</v>
      </c>
      <c r="B72" s="3">
        <f t="shared" si="15"/>
        <v>62</v>
      </c>
      <c r="C72" s="4">
        <v>32</v>
      </c>
      <c r="D72" s="5" t="str">
        <f>IF(C72="","",INDEX(bdgral,C72+1,2))</f>
        <v>H</v>
      </c>
      <c r="E72" s="23" t="str">
        <f t="shared" si="0"/>
        <v>L</v>
      </c>
      <c r="F72" s="5"/>
      <c r="G72" s="18" t="str">
        <f t="shared" si="1"/>
        <v>H</v>
      </c>
      <c r="H72" s="16">
        <f t="shared" si="2"/>
        <v>1</v>
      </c>
      <c r="I72" s="19">
        <f t="shared" si="3"/>
        <v>14</v>
      </c>
      <c r="J72" s="19">
        <f t="shared" si="4"/>
        <v>14</v>
      </c>
      <c r="L72" s="18"/>
      <c r="Y72" s="32">
        <f t="shared" si="5"/>
        <v>0</v>
      </c>
      <c r="Z72" s="33">
        <f t="shared" si="6"/>
        <v>0</v>
      </c>
      <c r="AA72" s="41">
        <f t="shared" si="16"/>
        <v>1</v>
      </c>
      <c r="AB72" s="42">
        <f t="shared" si="17"/>
        <v>5</v>
      </c>
      <c r="AC72" s="20">
        <f t="shared" si="7"/>
        <v>-18</v>
      </c>
      <c r="AD72" s="30">
        <f t="shared" si="8"/>
        <v>-15</v>
      </c>
      <c r="AE72" s="31">
        <f t="shared" si="9"/>
        <v>-16</v>
      </c>
      <c r="AF72" s="20">
        <f t="shared" si="18"/>
        <v>-9</v>
      </c>
      <c r="AI72" s="16">
        <v>1</v>
      </c>
      <c r="AJ72" s="22">
        <v>6</v>
      </c>
      <c r="AK72" s="16">
        <v>1</v>
      </c>
      <c r="AL72" s="17">
        <f t="shared" si="11"/>
        <v>-10</v>
      </c>
      <c r="AM72" s="20">
        <v>3</v>
      </c>
      <c r="AN72" s="30" t="str">
        <f t="shared" si="13"/>
        <v/>
      </c>
      <c r="AO72" s="31" t="str">
        <f t="shared" si="14"/>
        <v/>
      </c>
      <c r="AZ72" s="16"/>
      <c r="BA72" s="22">
        <v>6</v>
      </c>
      <c r="BB72" s="16">
        <v>1</v>
      </c>
    </row>
    <row r="73" spans="1:54" ht="7.5" customHeight="1" x14ac:dyDescent="0.25">
      <c r="A73" s="2">
        <v>15</v>
      </c>
      <c r="B73" s="3">
        <f t="shared" si="15"/>
        <v>63</v>
      </c>
      <c r="C73" s="4">
        <v>31</v>
      </c>
      <c r="D73" s="5" t="str">
        <f>IF(C73="","",INDEX(bdgral,C73+1,2))</f>
        <v>H</v>
      </c>
      <c r="E73" s="23" t="str">
        <f t="shared" si="0"/>
        <v>L</v>
      </c>
      <c r="F73" s="5"/>
      <c r="G73" s="18" t="str">
        <f t="shared" si="1"/>
        <v>H</v>
      </c>
      <c r="H73" s="16">
        <f t="shared" si="2"/>
        <v>1</v>
      </c>
      <c r="I73" s="19">
        <f t="shared" si="3"/>
        <v>14</v>
      </c>
      <c r="J73" s="19">
        <f t="shared" si="4"/>
        <v>14</v>
      </c>
      <c r="L73" s="18"/>
      <c r="Y73" s="32">
        <f t="shared" si="5"/>
        <v>0</v>
      </c>
      <c r="Z73" s="33">
        <f t="shared" si="6"/>
        <v>0</v>
      </c>
      <c r="AA73" s="41">
        <f t="shared" si="16"/>
        <v>1</v>
      </c>
      <c r="AB73" s="42">
        <f t="shared" si="17"/>
        <v>6</v>
      </c>
      <c r="AC73" s="20">
        <f t="shared" si="7"/>
        <v>-19</v>
      </c>
      <c r="AD73" s="30">
        <f t="shared" si="8"/>
        <v>-15</v>
      </c>
      <c r="AE73" s="31">
        <f t="shared" si="9"/>
        <v>-16</v>
      </c>
      <c r="AF73" s="20">
        <f t="shared" si="18"/>
        <v>-9</v>
      </c>
      <c r="AI73" s="16">
        <v>1</v>
      </c>
      <c r="AJ73" s="22">
        <v>0</v>
      </c>
      <c r="AK73" s="16">
        <v>1</v>
      </c>
      <c r="AL73" s="17">
        <f t="shared" si="11"/>
        <v>-9</v>
      </c>
      <c r="AM73" s="20">
        <v>2</v>
      </c>
      <c r="AN73" s="30" t="str">
        <f t="shared" si="13"/>
        <v/>
      </c>
      <c r="AO73" s="31" t="str">
        <f t="shared" si="14"/>
        <v/>
      </c>
      <c r="AZ73" s="16"/>
      <c r="BA73" s="22">
        <v>0</v>
      </c>
      <c r="BB73" s="16">
        <v>1</v>
      </c>
    </row>
    <row r="74" spans="1:54" ht="7.5" customHeight="1" x14ac:dyDescent="0.25">
      <c r="A74" s="2">
        <v>15</v>
      </c>
      <c r="B74" s="3">
        <f t="shared" si="15"/>
        <v>64</v>
      </c>
      <c r="C74" s="4">
        <v>4</v>
      </c>
      <c r="D74" s="5" t="str">
        <f>IF(C74="","",INDEX(bdgral,C74+1,2))</f>
        <v>L</v>
      </c>
      <c r="E74" s="23" t="str">
        <f t="shared" si="0"/>
        <v>H</v>
      </c>
      <c r="F74" s="5"/>
      <c r="G74" s="18" t="str">
        <f t="shared" si="1"/>
        <v>L</v>
      </c>
      <c r="H74" s="16">
        <f t="shared" si="2"/>
        <v>1</v>
      </c>
      <c r="I74" s="19">
        <f t="shared" si="3"/>
        <v>14</v>
      </c>
      <c r="J74" s="19">
        <f t="shared" si="4"/>
        <v>14</v>
      </c>
      <c r="L74" s="18"/>
      <c r="Y74" s="32">
        <f t="shared" si="5"/>
        <v>0</v>
      </c>
      <c r="Z74" s="33">
        <f t="shared" si="6"/>
        <v>0</v>
      </c>
      <c r="AA74" s="41">
        <f t="shared" si="16"/>
        <v>1</v>
      </c>
      <c r="AB74" s="42">
        <f t="shared" si="17"/>
        <v>7</v>
      </c>
      <c r="AC74" s="20">
        <f t="shared" si="7"/>
        <v>-20</v>
      </c>
      <c r="AD74" s="30">
        <f t="shared" si="8"/>
        <v>-15</v>
      </c>
      <c r="AE74" s="31">
        <f t="shared" si="9"/>
        <v>-16</v>
      </c>
      <c r="AF74" s="20">
        <f t="shared" si="18"/>
        <v>-9</v>
      </c>
      <c r="AI74" s="16">
        <v>1</v>
      </c>
      <c r="AJ74" s="22">
        <v>1</v>
      </c>
      <c r="AK74" s="16">
        <v>1</v>
      </c>
      <c r="AL74" s="17">
        <f t="shared" si="11"/>
        <v>-10</v>
      </c>
      <c r="AM74" s="20">
        <v>3</v>
      </c>
      <c r="AN74" s="30" t="str">
        <f t="shared" si="13"/>
        <v/>
      </c>
      <c r="AO74" s="31" t="str">
        <f t="shared" si="14"/>
        <v/>
      </c>
      <c r="AZ74" s="16"/>
      <c r="BA74" s="22">
        <v>1</v>
      </c>
      <c r="BB74" s="16">
        <v>1</v>
      </c>
    </row>
    <row r="75" spans="1:54" ht="7.5" customHeight="1" x14ac:dyDescent="0.25">
      <c r="A75" s="2">
        <v>15</v>
      </c>
      <c r="B75" s="3">
        <f t="shared" si="15"/>
        <v>65</v>
      </c>
      <c r="C75" s="4">
        <v>2</v>
      </c>
      <c r="D75" s="5" t="str">
        <f>IF(C75="","",INDEX(bdgral,C75+1,2))</f>
        <v>L</v>
      </c>
      <c r="E75" s="23" t="str">
        <f t="shared" ref="E75:E138" si="19">IF(B75&lt;3,"",IF(D73=0,E74,D73))</f>
        <v>H</v>
      </c>
      <c r="F75" s="5"/>
      <c r="G75" s="18" t="str">
        <f t="shared" ref="G75:G138" si="20">IF(B75&lt;3,"",IF(H75=0,E75,IF(E75="H","L","H")))</f>
        <v>L</v>
      </c>
      <c r="H75" s="16">
        <f t="shared" ref="H75:H138" si="21">IF(B75&lt;3,0,IF(AC74&gt;AD73,0,IF(AC74&lt;AE73,1,H74)))</f>
        <v>1</v>
      </c>
      <c r="I75" s="19">
        <f t="shared" ref="I75:I138" si="22">IF($B75=1,0,IF(AND($AC74&lt;$AC75,$AC75&gt;$AC76),I74+1,I74))</f>
        <v>14</v>
      </c>
      <c r="J75" s="19">
        <f t="shared" ref="J75:J138" si="23">IF($B75=1,0,IF(AND($AC74&gt;$AC75,$AC75&lt;$AC76),J74+1,J74))</f>
        <v>15</v>
      </c>
      <c r="L75" s="18"/>
      <c r="Y75" s="32">
        <f t="shared" ref="Y75:Y138" si="24">Y74</f>
        <v>0</v>
      </c>
      <c r="Z75" s="33">
        <f t="shared" ref="Z75:Z138" si="25">IF(C75="","",IF(B75=1,IF(D75=G75,0,1),IF(D75=G75,0,Z74+1)))</f>
        <v>0</v>
      </c>
      <c r="AA75" s="41">
        <f t="shared" ref="AA75:AA138" si="26">IF(C74="","",IF(B75&lt;6,0,IF(AND(I75&gt;2,AC74&gt;AD73),1,IF(AND(J75&gt;2,AC74&lt;AE73),1,AA74))))</f>
        <v>1</v>
      </c>
      <c r="AB75" s="42">
        <f t="shared" ref="AB75:AB138" si="27">IF(C74="","",IF(Z75=0,AB74+AA75,AB74-AA75))</f>
        <v>8</v>
      </c>
      <c r="AC75" s="20">
        <f t="shared" ref="AC75:AC138" si="28">IF($B75&lt;3,"",IF($B75=3,IF($D75=$E75,1,1),IF($D75=$E75,AC74+1,AC74-1)))</f>
        <v>-21</v>
      </c>
      <c r="AD75" s="30">
        <f t="shared" ref="AD75:AD138" si="29">IF($B75&lt;3,0,IF(AND($AC74&lt;$AC75,$AC75&gt;$AC76),$AC75,AD74))</f>
        <v>-15</v>
      </c>
      <c r="AE75" s="31">
        <f t="shared" ref="AE75:AE138" si="30">IF($B75&lt;3,0,IF(AND($AC74&gt;$AC75,$AC75&lt;$AC76),$AC75,AE74))</f>
        <v>-21</v>
      </c>
      <c r="AF75" s="20">
        <f t="shared" si="18"/>
        <v>-15</v>
      </c>
      <c r="AI75" s="16">
        <v>1</v>
      </c>
      <c r="AJ75" s="22">
        <v>2</v>
      </c>
      <c r="AK75" s="16">
        <v>1</v>
      </c>
      <c r="AL75" s="17">
        <f t="shared" ref="AL75:AL138" si="31">IF(AJ75=0,AL74+AK75,AL74-AK75)</f>
        <v>-11</v>
      </c>
      <c r="AM75" s="20">
        <v>4</v>
      </c>
      <c r="AN75" s="30" t="str">
        <f t="shared" ref="AN75:AN138" si="32">IF(AN74&lt;&gt;"","",IF(AND($AC74&lt;$AC75,$AC75&gt;$AC76),$AC75,""))</f>
        <v/>
      </c>
      <c r="AO75" s="31">
        <f t="shared" ref="AO75:AO138" si="33">IF(AO74&lt;&gt;"","",IF(AND($AC74&gt;$AC75,$AC75&lt;$AC76),$AC75,""))</f>
        <v>-21</v>
      </c>
      <c r="AZ75" s="16"/>
      <c r="BA75" s="22">
        <v>2</v>
      </c>
      <c r="BB75" s="16">
        <v>1</v>
      </c>
    </row>
    <row r="76" spans="1:54" ht="7.5" customHeight="1" x14ac:dyDescent="0.25">
      <c r="A76" s="2">
        <v>15</v>
      </c>
      <c r="B76" s="3">
        <f t="shared" ref="B76:B139" si="34">IF(C75="","",B75+1)</f>
        <v>66</v>
      </c>
      <c r="C76" s="4">
        <v>8</v>
      </c>
      <c r="D76" s="5" t="str">
        <f>IF(C76="","",INDEX(bdgral,C76+1,2))</f>
        <v>L</v>
      </c>
      <c r="E76" s="23" t="str">
        <f t="shared" si="19"/>
        <v>L</v>
      </c>
      <c r="F76" s="5"/>
      <c r="G76" s="18" t="str">
        <f t="shared" si="20"/>
        <v>H</v>
      </c>
      <c r="H76" s="16">
        <f t="shared" si="21"/>
        <v>1</v>
      </c>
      <c r="I76" s="19">
        <f t="shared" si="22"/>
        <v>15</v>
      </c>
      <c r="J76" s="19">
        <f t="shared" si="23"/>
        <v>15</v>
      </c>
      <c r="L76" s="18"/>
      <c r="Y76" s="32">
        <f t="shared" si="24"/>
        <v>0</v>
      </c>
      <c r="Z76" s="33">
        <f t="shared" si="25"/>
        <v>1</v>
      </c>
      <c r="AA76" s="41">
        <f t="shared" si="26"/>
        <v>1</v>
      </c>
      <c r="AB76" s="42">
        <f t="shared" si="27"/>
        <v>7</v>
      </c>
      <c r="AC76" s="20">
        <f t="shared" si="28"/>
        <v>-20</v>
      </c>
      <c r="AD76" s="30">
        <f t="shared" si="29"/>
        <v>-20</v>
      </c>
      <c r="AE76" s="31">
        <f t="shared" si="30"/>
        <v>-21</v>
      </c>
      <c r="AF76" s="20">
        <f t="shared" si="18"/>
        <v>-15</v>
      </c>
      <c r="AI76" s="16">
        <v>0</v>
      </c>
      <c r="AJ76" s="22">
        <v>0</v>
      </c>
      <c r="AK76" s="16">
        <v>1</v>
      </c>
      <c r="AL76" s="17">
        <f t="shared" si="31"/>
        <v>-10</v>
      </c>
      <c r="AM76" s="20">
        <v>5</v>
      </c>
      <c r="AN76" s="30">
        <f t="shared" si="32"/>
        <v>-20</v>
      </c>
      <c r="AO76" s="31" t="str">
        <f t="shared" si="33"/>
        <v/>
      </c>
      <c r="AZ76" s="16"/>
      <c r="BA76" s="22">
        <v>0</v>
      </c>
      <c r="BB76" s="16">
        <v>1</v>
      </c>
    </row>
    <row r="77" spans="1:54" ht="7.5" customHeight="1" x14ac:dyDescent="0.25">
      <c r="A77" s="2">
        <v>15</v>
      </c>
      <c r="B77" s="3">
        <f t="shared" si="34"/>
        <v>67</v>
      </c>
      <c r="C77" s="4">
        <v>28</v>
      </c>
      <c r="D77" s="5" t="str">
        <f>IF(C77="","",INDEX(bdgral,C77+1,2))</f>
        <v>H</v>
      </c>
      <c r="E77" s="23" t="str">
        <f t="shared" si="19"/>
        <v>L</v>
      </c>
      <c r="F77" s="5"/>
      <c r="G77" s="18" t="str">
        <f t="shared" si="20"/>
        <v>H</v>
      </c>
      <c r="H77" s="16">
        <f t="shared" si="21"/>
        <v>1</v>
      </c>
      <c r="I77" s="19">
        <f t="shared" si="22"/>
        <v>15</v>
      </c>
      <c r="J77" s="19">
        <f t="shared" si="23"/>
        <v>16</v>
      </c>
      <c r="L77" s="18"/>
      <c r="Y77" s="32">
        <f t="shared" si="24"/>
        <v>0</v>
      </c>
      <c r="Z77" s="33">
        <f t="shared" si="25"/>
        <v>0</v>
      </c>
      <c r="AA77" s="41">
        <f t="shared" si="26"/>
        <v>1</v>
      </c>
      <c r="AB77" s="42">
        <f t="shared" si="27"/>
        <v>8</v>
      </c>
      <c r="AC77" s="20">
        <f t="shared" si="28"/>
        <v>-21</v>
      </c>
      <c r="AD77" s="30">
        <f t="shared" si="29"/>
        <v>-20</v>
      </c>
      <c r="AE77" s="31">
        <f t="shared" si="30"/>
        <v>-21</v>
      </c>
      <c r="AF77" s="20">
        <f t="shared" si="18"/>
        <v>-15</v>
      </c>
      <c r="AI77" s="16">
        <v>0</v>
      </c>
      <c r="AJ77" s="22">
        <v>1</v>
      </c>
      <c r="AK77" s="16">
        <v>1</v>
      </c>
      <c r="AL77" s="17">
        <f t="shared" si="31"/>
        <v>-11</v>
      </c>
      <c r="AM77" s="20">
        <v>4</v>
      </c>
      <c r="AN77" s="30" t="str">
        <f t="shared" si="32"/>
        <v/>
      </c>
      <c r="AO77" s="31">
        <f t="shared" si="33"/>
        <v>-21</v>
      </c>
      <c r="AZ77" s="16"/>
      <c r="BA77" s="22">
        <v>1</v>
      </c>
      <c r="BB77" s="16">
        <v>1</v>
      </c>
    </row>
    <row r="78" spans="1:54" ht="7.5" customHeight="1" x14ac:dyDescent="0.25">
      <c r="A78" s="2">
        <v>15</v>
      </c>
      <c r="B78" s="3">
        <f t="shared" si="34"/>
        <v>68</v>
      </c>
      <c r="C78" s="4">
        <v>9</v>
      </c>
      <c r="D78" s="5" t="str">
        <f>IF(C78="","",INDEX(bdgral,C78+1,2))</f>
        <v>L</v>
      </c>
      <c r="E78" s="23" t="str">
        <f t="shared" si="19"/>
        <v>L</v>
      </c>
      <c r="F78" s="5"/>
      <c r="G78" s="18" t="str">
        <f t="shared" si="20"/>
        <v>H</v>
      </c>
      <c r="H78" s="16">
        <f t="shared" si="21"/>
        <v>1</v>
      </c>
      <c r="I78" s="19">
        <f t="shared" si="22"/>
        <v>16</v>
      </c>
      <c r="J78" s="19">
        <f t="shared" si="23"/>
        <v>16</v>
      </c>
      <c r="L78" s="18"/>
      <c r="Y78" s="32">
        <f t="shared" si="24"/>
        <v>0</v>
      </c>
      <c r="Z78" s="33">
        <f t="shared" si="25"/>
        <v>1</v>
      </c>
      <c r="AA78" s="41">
        <f t="shared" si="26"/>
        <v>1</v>
      </c>
      <c r="AB78" s="42">
        <f t="shared" si="27"/>
        <v>7</v>
      </c>
      <c r="AC78" s="20">
        <f t="shared" si="28"/>
        <v>-20</v>
      </c>
      <c r="AD78" s="30">
        <f t="shared" si="29"/>
        <v>-20</v>
      </c>
      <c r="AE78" s="31">
        <f t="shared" si="30"/>
        <v>-21</v>
      </c>
      <c r="AF78" s="20">
        <f t="shared" si="18"/>
        <v>-15</v>
      </c>
      <c r="AI78" s="16">
        <v>0</v>
      </c>
      <c r="AJ78" s="22">
        <v>2</v>
      </c>
      <c r="AK78" s="16">
        <v>1</v>
      </c>
      <c r="AL78" s="17">
        <f t="shared" si="31"/>
        <v>-12</v>
      </c>
      <c r="AM78" s="20">
        <v>3</v>
      </c>
      <c r="AN78" s="30">
        <f t="shared" si="32"/>
        <v>-20</v>
      </c>
      <c r="AO78" s="31" t="str">
        <f t="shared" si="33"/>
        <v/>
      </c>
      <c r="AZ78" s="16"/>
      <c r="BA78" s="22">
        <v>2</v>
      </c>
      <c r="BB78" s="16">
        <v>1</v>
      </c>
    </row>
    <row r="79" spans="1:54" ht="7.5" customHeight="1" x14ac:dyDescent="0.25">
      <c r="A79" s="2">
        <v>15</v>
      </c>
      <c r="B79" s="3">
        <f t="shared" si="34"/>
        <v>69</v>
      </c>
      <c r="C79" s="4">
        <v>0</v>
      </c>
      <c r="D79" s="5">
        <f>IF(C79="","",INDEX(bdgral,C79+1,2))</f>
        <v>0</v>
      </c>
      <c r="E79" s="23" t="str">
        <f t="shared" si="19"/>
        <v>H</v>
      </c>
      <c r="F79" s="5"/>
      <c r="G79" s="18" t="str">
        <f t="shared" si="20"/>
        <v>L</v>
      </c>
      <c r="H79" s="16">
        <f t="shared" si="21"/>
        <v>1</v>
      </c>
      <c r="I79" s="19">
        <f t="shared" si="22"/>
        <v>16</v>
      </c>
      <c r="J79" s="19">
        <f t="shared" si="23"/>
        <v>17</v>
      </c>
      <c r="L79" s="18"/>
      <c r="Y79" s="32">
        <f t="shared" si="24"/>
        <v>0</v>
      </c>
      <c r="Z79" s="33">
        <f t="shared" si="25"/>
        <v>2</v>
      </c>
      <c r="AA79" s="41">
        <f t="shared" si="26"/>
        <v>1</v>
      </c>
      <c r="AB79" s="42">
        <f t="shared" si="27"/>
        <v>6</v>
      </c>
      <c r="AC79" s="20">
        <f t="shared" si="28"/>
        <v>-21</v>
      </c>
      <c r="AD79" s="30">
        <f t="shared" si="29"/>
        <v>-20</v>
      </c>
      <c r="AE79" s="31">
        <f t="shared" si="30"/>
        <v>-21</v>
      </c>
      <c r="AF79" s="20">
        <f t="shared" si="18"/>
        <v>-15</v>
      </c>
      <c r="AI79" s="16">
        <v>0</v>
      </c>
      <c r="AJ79" s="22">
        <v>0</v>
      </c>
      <c r="AK79" s="16">
        <v>1</v>
      </c>
      <c r="AL79" s="17">
        <f t="shared" si="31"/>
        <v>-11</v>
      </c>
      <c r="AM79" s="20">
        <v>4</v>
      </c>
      <c r="AN79" s="30" t="str">
        <f t="shared" si="32"/>
        <v/>
      </c>
      <c r="AO79" s="31">
        <f t="shared" si="33"/>
        <v>-21</v>
      </c>
      <c r="AZ79" s="16"/>
      <c r="BA79" s="22">
        <v>0</v>
      </c>
      <c r="BB79" s="16">
        <v>1</v>
      </c>
    </row>
    <row r="80" spans="1:54" ht="7.5" customHeight="1" x14ac:dyDescent="0.25">
      <c r="A80" s="2">
        <v>15</v>
      </c>
      <c r="B80" s="3">
        <f t="shared" si="34"/>
        <v>70</v>
      </c>
      <c r="C80" s="4">
        <v>1</v>
      </c>
      <c r="D80" s="5" t="str">
        <f>IF(C80="","",INDEX(bdgral,C80+1,2))</f>
        <v>L</v>
      </c>
      <c r="E80" s="23" t="str">
        <f t="shared" si="19"/>
        <v>L</v>
      </c>
      <c r="F80" s="5"/>
      <c r="G80" s="18" t="str">
        <f t="shared" si="20"/>
        <v>H</v>
      </c>
      <c r="H80" s="16">
        <f t="shared" si="21"/>
        <v>1</v>
      </c>
      <c r="I80" s="19">
        <f t="shared" si="22"/>
        <v>16</v>
      </c>
      <c r="J80" s="19">
        <f t="shared" si="23"/>
        <v>17</v>
      </c>
      <c r="L80" s="18"/>
      <c r="Y80" s="32">
        <f t="shared" si="24"/>
        <v>0</v>
      </c>
      <c r="Z80" s="33">
        <f t="shared" si="25"/>
        <v>3</v>
      </c>
      <c r="AA80" s="41">
        <f t="shared" si="26"/>
        <v>1</v>
      </c>
      <c r="AB80" s="42">
        <f t="shared" si="27"/>
        <v>5</v>
      </c>
      <c r="AC80" s="20">
        <f t="shared" si="28"/>
        <v>-20</v>
      </c>
      <c r="AD80" s="30">
        <f t="shared" si="29"/>
        <v>-20</v>
      </c>
      <c r="AE80" s="31">
        <f t="shared" si="30"/>
        <v>-21</v>
      </c>
      <c r="AF80" s="20">
        <f t="shared" si="18"/>
        <v>-15</v>
      </c>
      <c r="AI80" s="16">
        <v>0</v>
      </c>
      <c r="AJ80" s="22">
        <v>1</v>
      </c>
      <c r="AK80" s="16">
        <v>1</v>
      </c>
      <c r="AL80" s="17">
        <f t="shared" si="31"/>
        <v>-12</v>
      </c>
      <c r="AM80" s="20">
        <v>3</v>
      </c>
      <c r="AN80" s="30" t="str">
        <f t="shared" si="32"/>
        <v/>
      </c>
      <c r="AO80" s="31" t="str">
        <f t="shared" si="33"/>
        <v/>
      </c>
      <c r="AZ80" s="16"/>
      <c r="BA80" s="22">
        <v>1</v>
      </c>
      <c r="BB80" s="16">
        <v>1</v>
      </c>
    </row>
    <row r="81" spans="1:54" ht="7.5" customHeight="1" x14ac:dyDescent="0.25">
      <c r="A81" s="2">
        <v>15</v>
      </c>
      <c r="B81" s="3">
        <f t="shared" si="34"/>
        <v>71</v>
      </c>
      <c r="C81" s="4">
        <v>18</v>
      </c>
      <c r="D81" s="5" t="str">
        <f>IF(C81="","",INDEX(bdgral,C81+1,2))</f>
        <v>L</v>
      </c>
      <c r="E81" s="23" t="str">
        <f t="shared" si="19"/>
        <v>L</v>
      </c>
      <c r="F81" s="5"/>
      <c r="G81" s="18" t="str">
        <f t="shared" si="20"/>
        <v>H</v>
      </c>
      <c r="H81" s="16">
        <f t="shared" si="21"/>
        <v>1</v>
      </c>
      <c r="I81" s="19">
        <f t="shared" si="22"/>
        <v>16</v>
      </c>
      <c r="J81" s="19">
        <f t="shared" si="23"/>
        <v>17</v>
      </c>
      <c r="L81" s="18"/>
      <c r="Y81" s="32">
        <f t="shared" si="24"/>
        <v>0</v>
      </c>
      <c r="Z81" s="33">
        <f t="shared" si="25"/>
        <v>4</v>
      </c>
      <c r="AA81" s="41">
        <f t="shared" si="26"/>
        <v>1</v>
      </c>
      <c r="AB81" s="42">
        <f t="shared" si="27"/>
        <v>4</v>
      </c>
      <c r="AC81" s="20">
        <f t="shared" si="28"/>
        <v>-19</v>
      </c>
      <c r="AD81" s="30">
        <f t="shared" si="29"/>
        <v>-20</v>
      </c>
      <c r="AE81" s="31">
        <f t="shared" si="30"/>
        <v>-21</v>
      </c>
      <c r="AF81" s="20">
        <f t="shared" si="18"/>
        <v>-15</v>
      </c>
      <c r="AI81" s="16">
        <v>0</v>
      </c>
      <c r="AJ81" s="22">
        <v>0</v>
      </c>
      <c r="AK81" s="16">
        <v>1</v>
      </c>
      <c r="AL81" s="17">
        <f t="shared" si="31"/>
        <v>-11</v>
      </c>
      <c r="AM81" s="20">
        <v>4</v>
      </c>
      <c r="AN81" s="30" t="str">
        <f t="shared" si="32"/>
        <v/>
      </c>
      <c r="AO81" s="31" t="str">
        <f t="shared" si="33"/>
        <v/>
      </c>
      <c r="AZ81" s="16"/>
      <c r="BA81" s="22">
        <v>0</v>
      </c>
      <c r="BB81" s="16">
        <v>1</v>
      </c>
    </row>
    <row r="82" spans="1:54" ht="7.5" customHeight="1" x14ac:dyDescent="0.25">
      <c r="A82" s="2">
        <v>15</v>
      </c>
      <c r="B82" s="3">
        <f t="shared" si="34"/>
        <v>72</v>
      </c>
      <c r="C82" s="4">
        <v>1</v>
      </c>
      <c r="D82" s="5" t="str">
        <f>IF(C82="","",INDEX(bdgral,C82+1,2))</f>
        <v>L</v>
      </c>
      <c r="E82" s="23" t="str">
        <f t="shared" si="19"/>
        <v>L</v>
      </c>
      <c r="F82" s="5"/>
      <c r="G82" s="18" t="str">
        <f t="shared" si="20"/>
        <v>L</v>
      </c>
      <c r="H82" s="16">
        <f t="shared" si="21"/>
        <v>0</v>
      </c>
      <c r="I82" s="19">
        <f t="shared" si="22"/>
        <v>16</v>
      </c>
      <c r="J82" s="19">
        <f t="shared" si="23"/>
        <v>17</v>
      </c>
      <c r="L82" s="18"/>
      <c r="Y82" s="32">
        <f t="shared" si="24"/>
        <v>0</v>
      </c>
      <c r="Z82" s="33">
        <f t="shared" si="25"/>
        <v>0</v>
      </c>
      <c r="AA82" s="41">
        <f t="shared" si="26"/>
        <v>1</v>
      </c>
      <c r="AB82" s="42">
        <f t="shared" si="27"/>
        <v>5</v>
      </c>
      <c r="AC82" s="20">
        <f t="shared" si="28"/>
        <v>-18</v>
      </c>
      <c r="AD82" s="30">
        <f t="shared" si="29"/>
        <v>-20</v>
      </c>
      <c r="AE82" s="31">
        <f t="shared" si="30"/>
        <v>-21</v>
      </c>
      <c r="AF82" s="20">
        <f t="shared" si="18"/>
        <v>-15</v>
      </c>
      <c r="AI82" s="16">
        <v>0</v>
      </c>
      <c r="AJ82" s="22">
        <v>1</v>
      </c>
      <c r="AK82" s="16">
        <v>1</v>
      </c>
      <c r="AL82" s="17">
        <f t="shared" si="31"/>
        <v>-12</v>
      </c>
      <c r="AM82" s="20">
        <v>3</v>
      </c>
      <c r="AN82" s="30" t="str">
        <f t="shared" si="32"/>
        <v/>
      </c>
      <c r="AO82" s="31" t="str">
        <f t="shared" si="33"/>
        <v/>
      </c>
      <c r="AZ82" s="16"/>
      <c r="BA82" s="22">
        <v>1</v>
      </c>
      <c r="BB82" s="16">
        <v>1</v>
      </c>
    </row>
    <row r="83" spans="1:54" ht="7.5" customHeight="1" x14ac:dyDescent="0.25">
      <c r="A83" s="2">
        <v>15</v>
      </c>
      <c r="B83" s="3">
        <f t="shared" si="34"/>
        <v>73</v>
      </c>
      <c r="C83" s="4">
        <v>11</v>
      </c>
      <c r="D83" s="5" t="str">
        <f>IF(C83="","",INDEX(bdgral,C83+1,2))</f>
        <v>L</v>
      </c>
      <c r="E83" s="23" t="str">
        <f t="shared" si="19"/>
        <v>L</v>
      </c>
      <c r="F83" s="5"/>
      <c r="G83" s="18" t="str">
        <f t="shared" si="20"/>
        <v>L</v>
      </c>
      <c r="H83" s="16">
        <f t="shared" si="21"/>
        <v>0</v>
      </c>
      <c r="I83" s="19">
        <f t="shared" si="22"/>
        <v>16</v>
      </c>
      <c r="J83" s="19">
        <f t="shared" si="23"/>
        <v>17</v>
      </c>
      <c r="L83" s="18"/>
      <c r="Y83" s="32">
        <f t="shared" si="24"/>
        <v>0</v>
      </c>
      <c r="Z83" s="33">
        <f t="shared" si="25"/>
        <v>0</v>
      </c>
      <c r="AA83" s="41">
        <f t="shared" si="26"/>
        <v>1</v>
      </c>
      <c r="AB83" s="42">
        <f t="shared" si="27"/>
        <v>6</v>
      </c>
      <c r="AC83" s="20">
        <f t="shared" si="28"/>
        <v>-17</v>
      </c>
      <c r="AD83" s="30">
        <f t="shared" si="29"/>
        <v>-20</v>
      </c>
      <c r="AE83" s="31">
        <f t="shared" si="30"/>
        <v>-21</v>
      </c>
      <c r="AF83" s="20">
        <f t="shared" ref="AF83:AF146" si="35">IF(AD84&lt;AD83,AD83,AF82)</f>
        <v>-15</v>
      </c>
      <c r="AI83" s="16">
        <v>0</v>
      </c>
      <c r="AJ83" s="22">
        <v>2</v>
      </c>
      <c r="AK83" s="16">
        <v>1</v>
      </c>
      <c r="AL83" s="17">
        <f t="shared" si="31"/>
        <v>-13</v>
      </c>
      <c r="AM83" s="20">
        <v>2</v>
      </c>
      <c r="AN83" s="30" t="str">
        <f t="shared" si="32"/>
        <v/>
      </c>
      <c r="AO83" s="31" t="str">
        <f t="shared" si="33"/>
        <v/>
      </c>
      <c r="AZ83" s="16"/>
      <c r="BA83" s="22">
        <v>2</v>
      </c>
      <c r="BB83" s="16">
        <v>1</v>
      </c>
    </row>
    <row r="84" spans="1:54" ht="7.5" customHeight="1" x14ac:dyDescent="0.25">
      <c r="A84" s="2">
        <v>15</v>
      </c>
      <c r="B84" s="3">
        <f t="shared" si="34"/>
        <v>74</v>
      </c>
      <c r="C84" s="4">
        <v>6</v>
      </c>
      <c r="D84" s="5" t="str">
        <f>IF(C84="","",INDEX(bdgral,C84+1,2))</f>
        <v>L</v>
      </c>
      <c r="E84" s="23" t="str">
        <f t="shared" si="19"/>
        <v>L</v>
      </c>
      <c r="F84" s="5"/>
      <c r="G84" s="18" t="str">
        <f t="shared" si="20"/>
        <v>L</v>
      </c>
      <c r="H84" s="16">
        <f t="shared" si="21"/>
        <v>0</v>
      </c>
      <c r="I84" s="19">
        <f t="shared" si="22"/>
        <v>17</v>
      </c>
      <c r="J84" s="19">
        <f t="shared" si="23"/>
        <v>17</v>
      </c>
      <c r="L84" s="18"/>
      <c r="Y84" s="32">
        <f t="shared" si="24"/>
        <v>0</v>
      </c>
      <c r="Z84" s="33">
        <f t="shared" si="25"/>
        <v>0</v>
      </c>
      <c r="AA84" s="41">
        <f t="shared" si="26"/>
        <v>1</v>
      </c>
      <c r="AB84" s="42">
        <f t="shared" si="27"/>
        <v>7</v>
      </c>
      <c r="AC84" s="20">
        <f t="shared" si="28"/>
        <v>-16</v>
      </c>
      <c r="AD84" s="30">
        <f t="shared" si="29"/>
        <v>-16</v>
      </c>
      <c r="AE84" s="31">
        <f t="shared" si="30"/>
        <v>-21</v>
      </c>
      <c r="AF84" s="20">
        <f t="shared" si="35"/>
        <v>-15</v>
      </c>
      <c r="AI84" s="16">
        <v>1</v>
      </c>
      <c r="AJ84" s="22">
        <v>3</v>
      </c>
      <c r="AK84" s="16">
        <v>1</v>
      </c>
      <c r="AL84" s="17">
        <f t="shared" si="31"/>
        <v>-14</v>
      </c>
      <c r="AM84" s="20">
        <v>3</v>
      </c>
      <c r="AN84" s="30">
        <f t="shared" si="32"/>
        <v>-16</v>
      </c>
      <c r="AO84" s="31" t="str">
        <f t="shared" si="33"/>
        <v/>
      </c>
      <c r="AZ84" s="16"/>
      <c r="BA84" s="22">
        <v>3</v>
      </c>
      <c r="BB84" s="16">
        <v>1</v>
      </c>
    </row>
    <row r="85" spans="1:54" ht="7.5" customHeight="1" x14ac:dyDescent="0.25">
      <c r="A85" s="2">
        <v>15</v>
      </c>
      <c r="B85" s="3">
        <f t="shared" si="34"/>
        <v>75</v>
      </c>
      <c r="C85" s="4">
        <v>29</v>
      </c>
      <c r="D85" s="5" t="str">
        <f>IF(C85="","",INDEX(bdgral,C85+1,2))</f>
        <v>H</v>
      </c>
      <c r="E85" s="23" t="str">
        <f t="shared" si="19"/>
        <v>L</v>
      </c>
      <c r="F85" s="5"/>
      <c r="G85" s="18" t="str">
        <f t="shared" si="20"/>
        <v>L</v>
      </c>
      <c r="H85" s="16">
        <f t="shared" si="21"/>
        <v>0</v>
      </c>
      <c r="I85" s="19">
        <f t="shared" si="22"/>
        <v>17</v>
      </c>
      <c r="J85" s="19">
        <f t="shared" si="23"/>
        <v>17</v>
      </c>
      <c r="L85" s="18"/>
      <c r="Y85" s="32">
        <f t="shared" si="24"/>
        <v>0</v>
      </c>
      <c r="Z85" s="33">
        <f t="shared" si="25"/>
        <v>1</v>
      </c>
      <c r="AA85" s="41">
        <f t="shared" si="26"/>
        <v>1</v>
      </c>
      <c r="AB85" s="42">
        <f t="shared" si="27"/>
        <v>6</v>
      </c>
      <c r="AC85" s="20">
        <f t="shared" si="28"/>
        <v>-17</v>
      </c>
      <c r="AD85" s="30">
        <f t="shared" si="29"/>
        <v>-16</v>
      </c>
      <c r="AE85" s="31">
        <f t="shared" si="30"/>
        <v>-21</v>
      </c>
      <c r="AF85" s="20">
        <f t="shared" si="35"/>
        <v>-15</v>
      </c>
      <c r="AI85" s="16">
        <v>1</v>
      </c>
      <c r="AJ85" s="22">
        <v>0</v>
      </c>
      <c r="AK85" s="16">
        <v>1</v>
      </c>
      <c r="AL85" s="17">
        <f t="shared" si="31"/>
        <v>-13</v>
      </c>
      <c r="AM85" s="20">
        <v>2</v>
      </c>
      <c r="AN85" s="30" t="str">
        <f t="shared" si="32"/>
        <v/>
      </c>
      <c r="AO85" s="31" t="str">
        <f t="shared" si="33"/>
        <v/>
      </c>
      <c r="AZ85" s="16"/>
      <c r="BA85" s="22">
        <v>0</v>
      </c>
      <c r="BB85" s="16">
        <v>1</v>
      </c>
    </row>
    <row r="86" spans="1:54" ht="7.5" customHeight="1" x14ac:dyDescent="0.25">
      <c r="A86" s="2">
        <v>15</v>
      </c>
      <c r="B86" s="3">
        <f t="shared" si="34"/>
        <v>76</v>
      </c>
      <c r="C86" s="4">
        <v>28</v>
      </c>
      <c r="D86" s="5" t="str">
        <f>IF(C86="","",INDEX(bdgral,C86+1,2))</f>
        <v>H</v>
      </c>
      <c r="E86" s="23" t="str">
        <f t="shared" si="19"/>
        <v>L</v>
      </c>
      <c r="F86" s="5"/>
      <c r="G86" s="18" t="str">
        <f t="shared" si="20"/>
        <v>L</v>
      </c>
      <c r="H86" s="16">
        <f t="shared" si="21"/>
        <v>0</v>
      </c>
      <c r="I86" s="19">
        <f t="shared" si="22"/>
        <v>17</v>
      </c>
      <c r="J86" s="19">
        <f t="shared" si="23"/>
        <v>17</v>
      </c>
      <c r="L86" s="18"/>
      <c r="Y86" s="32">
        <f t="shared" si="24"/>
        <v>0</v>
      </c>
      <c r="Z86" s="33">
        <f t="shared" si="25"/>
        <v>2</v>
      </c>
      <c r="AA86" s="41">
        <f t="shared" si="26"/>
        <v>1</v>
      </c>
      <c r="AB86" s="42">
        <f t="shared" si="27"/>
        <v>5</v>
      </c>
      <c r="AC86" s="20">
        <f t="shared" si="28"/>
        <v>-18</v>
      </c>
      <c r="AD86" s="30">
        <f t="shared" si="29"/>
        <v>-16</v>
      </c>
      <c r="AE86" s="31">
        <f t="shared" si="30"/>
        <v>-21</v>
      </c>
      <c r="AF86" s="20">
        <f t="shared" si="35"/>
        <v>-15</v>
      </c>
      <c r="AI86" s="16">
        <v>1</v>
      </c>
      <c r="AJ86" s="22">
        <v>0</v>
      </c>
      <c r="AK86" s="16">
        <v>1</v>
      </c>
      <c r="AL86" s="17">
        <f t="shared" si="31"/>
        <v>-12</v>
      </c>
      <c r="AM86" s="20">
        <v>1</v>
      </c>
      <c r="AN86" s="30" t="str">
        <f t="shared" si="32"/>
        <v/>
      </c>
      <c r="AO86" s="31" t="str">
        <f t="shared" si="33"/>
        <v/>
      </c>
      <c r="AZ86" s="16"/>
      <c r="BA86" s="22">
        <v>0</v>
      </c>
      <c r="BB86" s="16">
        <v>1</v>
      </c>
    </row>
    <row r="87" spans="1:54" ht="7.5" customHeight="1" x14ac:dyDescent="0.25">
      <c r="A87" s="2">
        <v>15</v>
      </c>
      <c r="B87" s="3">
        <f t="shared" si="34"/>
        <v>77</v>
      </c>
      <c r="C87" s="4">
        <v>14</v>
      </c>
      <c r="D87" s="5" t="str">
        <f>IF(C87="","",INDEX(bdgral,C87+1,2))</f>
        <v>L</v>
      </c>
      <c r="E87" s="23" t="str">
        <f t="shared" si="19"/>
        <v>H</v>
      </c>
      <c r="F87" s="5"/>
      <c r="G87" s="18" t="str">
        <f t="shared" si="20"/>
        <v>H</v>
      </c>
      <c r="H87" s="16">
        <f t="shared" si="21"/>
        <v>0</v>
      </c>
      <c r="I87" s="19">
        <f t="shared" si="22"/>
        <v>17</v>
      </c>
      <c r="J87" s="19">
        <f t="shared" si="23"/>
        <v>18</v>
      </c>
      <c r="L87" s="18"/>
      <c r="Y87" s="32">
        <f t="shared" si="24"/>
        <v>0</v>
      </c>
      <c r="Z87" s="33">
        <f t="shared" si="25"/>
        <v>3</v>
      </c>
      <c r="AA87" s="41">
        <f t="shared" si="26"/>
        <v>1</v>
      </c>
      <c r="AB87" s="42">
        <f t="shared" si="27"/>
        <v>4</v>
      </c>
      <c r="AC87" s="20">
        <f t="shared" si="28"/>
        <v>-19</v>
      </c>
      <c r="AD87" s="30">
        <f t="shared" si="29"/>
        <v>-16</v>
      </c>
      <c r="AE87" s="31">
        <f t="shared" si="30"/>
        <v>-19</v>
      </c>
      <c r="AF87" s="20">
        <f t="shared" si="35"/>
        <v>-16</v>
      </c>
      <c r="AI87" s="16">
        <v>1</v>
      </c>
      <c r="AJ87" s="22">
        <v>1</v>
      </c>
      <c r="AK87" s="16">
        <v>1</v>
      </c>
      <c r="AL87" s="17">
        <f t="shared" si="31"/>
        <v>-13</v>
      </c>
      <c r="AM87" s="20">
        <v>2</v>
      </c>
      <c r="AN87" s="30" t="str">
        <f t="shared" si="32"/>
        <v/>
      </c>
      <c r="AO87" s="31">
        <f t="shared" si="33"/>
        <v>-19</v>
      </c>
      <c r="AZ87" s="16"/>
      <c r="BA87" s="22">
        <v>1</v>
      </c>
      <c r="BB87" s="16">
        <v>1</v>
      </c>
    </row>
    <row r="88" spans="1:54" ht="7.5" customHeight="1" x14ac:dyDescent="0.25">
      <c r="A88" s="2">
        <v>15</v>
      </c>
      <c r="B88" s="3">
        <f t="shared" si="34"/>
        <v>78</v>
      </c>
      <c r="C88" s="4">
        <v>26</v>
      </c>
      <c r="D88" s="5" t="str">
        <f>IF(C88="","",INDEX(bdgral,C88+1,2))</f>
        <v>H</v>
      </c>
      <c r="E88" s="23" t="str">
        <f t="shared" si="19"/>
        <v>H</v>
      </c>
      <c r="F88" s="5"/>
      <c r="G88" s="18" t="str">
        <f t="shared" si="20"/>
        <v>H</v>
      </c>
      <c r="H88" s="16">
        <f t="shared" si="21"/>
        <v>0</v>
      </c>
      <c r="I88" s="19">
        <f t="shared" si="22"/>
        <v>18</v>
      </c>
      <c r="J88" s="19">
        <f t="shared" si="23"/>
        <v>18</v>
      </c>
      <c r="L88" s="18"/>
      <c r="Y88" s="32">
        <f t="shared" si="24"/>
        <v>0</v>
      </c>
      <c r="Z88" s="33">
        <f t="shared" si="25"/>
        <v>0</v>
      </c>
      <c r="AA88" s="41">
        <f t="shared" si="26"/>
        <v>1</v>
      </c>
      <c r="AB88" s="42">
        <f t="shared" si="27"/>
        <v>5</v>
      </c>
      <c r="AC88" s="20">
        <f t="shared" si="28"/>
        <v>-18</v>
      </c>
      <c r="AD88" s="30">
        <f t="shared" si="29"/>
        <v>-18</v>
      </c>
      <c r="AE88" s="31">
        <f t="shared" si="30"/>
        <v>-19</v>
      </c>
      <c r="AF88" s="20">
        <f t="shared" si="35"/>
        <v>-16</v>
      </c>
      <c r="AI88" s="16">
        <v>1</v>
      </c>
      <c r="AJ88" s="22">
        <v>2</v>
      </c>
      <c r="AK88" s="16">
        <v>1</v>
      </c>
      <c r="AL88" s="17">
        <f t="shared" si="31"/>
        <v>-14</v>
      </c>
      <c r="AM88" s="20">
        <v>3</v>
      </c>
      <c r="AN88" s="30">
        <f t="shared" si="32"/>
        <v>-18</v>
      </c>
      <c r="AO88" s="31" t="str">
        <f t="shared" si="33"/>
        <v/>
      </c>
      <c r="AZ88" s="16"/>
      <c r="BA88" s="22">
        <v>2</v>
      </c>
      <c r="BB88" s="16">
        <v>1</v>
      </c>
    </row>
    <row r="89" spans="1:54" ht="7.5" customHeight="1" x14ac:dyDescent="0.25">
      <c r="A89" s="2">
        <v>15</v>
      </c>
      <c r="B89" s="3">
        <f t="shared" si="34"/>
        <v>79</v>
      </c>
      <c r="C89" s="4">
        <v>19</v>
      </c>
      <c r="D89" s="5" t="str">
        <f>IF(C89="","",INDEX(bdgral,C89+1,2))</f>
        <v>H</v>
      </c>
      <c r="E89" s="23" t="str">
        <f t="shared" si="19"/>
        <v>L</v>
      </c>
      <c r="F89" s="5"/>
      <c r="G89" s="18" t="str">
        <f t="shared" si="20"/>
        <v>L</v>
      </c>
      <c r="H89" s="16">
        <f t="shared" si="21"/>
        <v>0</v>
      </c>
      <c r="I89" s="19">
        <f t="shared" si="22"/>
        <v>18</v>
      </c>
      <c r="J89" s="19">
        <f t="shared" si="23"/>
        <v>19</v>
      </c>
      <c r="L89" s="18"/>
      <c r="Y89" s="32">
        <f t="shared" si="24"/>
        <v>0</v>
      </c>
      <c r="Z89" s="33">
        <f t="shared" si="25"/>
        <v>1</v>
      </c>
      <c r="AA89" s="41">
        <f t="shared" si="26"/>
        <v>1</v>
      </c>
      <c r="AB89" s="42">
        <f t="shared" si="27"/>
        <v>4</v>
      </c>
      <c r="AC89" s="20">
        <f t="shared" si="28"/>
        <v>-19</v>
      </c>
      <c r="AD89" s="30">
        <f t="shared" si="29"/>
        <v>-18</v>
      </c>
      <c r="AE89" s="31">
        <f t="shared" si="30"/>
        <v>-19</v>
      </c>
      <c r="AF89" s="20">
        <f t="shared" si="35"/>
        <v>-16</v>
      </c>
      <c r="AI89" s="16">
        <v>1</v>
      </c>
      <c r="AJ89" s="22">
        <v>0</v>
      </c>
      <c r="AK89" s="16">
        <v>1</v>
      </c>
      <c r="AL89" s="17">
        <f t="shared" si="31"/>
        <v>-13</v>
      </c>
      <c r="AM89" s="20">
        <v>2</v>
      </c>
      <c r="AN89" s="30" t="str">
        <f t="shared" si="32"/>
        <v/>
      </c>
      <c r="AO89" s="31">
        <f t="shared" si="33"/>
        <v>-19</v>
      </c>
      <c r="AZ89" s="16"/>
      <c r="BA89" s="22">
        <v>0</v>
      </c>
      <c r="BB89" s="16">
        <v>1</v>
      </c>
    </row>
    <row r="90" spans="1:54" ht="7.5" customHeight="1" x14ac:dyDescent="0.25">
      <c r="A90" s="2">
        <v>15</v>
      </c>
      <c r="B90" s="3">
        <f t="shared" si="34"/>
        <v>80</v>
      </c>
      <c r="C90" s="4">
        <v>23</v>
      </c>
      <c r="D90" s="5" t="str">
        <f>IF(C90="","",INDEX(bdgral,C90+1,2))</f>
        <v>H</v>
      </c>
      <c r="E90" s="23" t="str">
        <f t="shared" si="19"/>
        <v>H</v>
      </c>
      <c r="F90" s="5"/>
      <c r="G90" s="18" t="str">
        <f t="shared" si="20"/>
        <v>H</v>
      </c>
      <c r="H90" s="16">
        <f t="shared" si="21"/>
        <v>0</v>
      </c>
      <c r="I90" s="19">
        <f t="shared" si="22"/>
        <v>19</v>
      </c>
      <c r="J90" s="19">
        <f t="shared" si="23"/>
        <v>19</v>
      </c>
      <c r="L90" s="18"/>
      <c r="Y90" s="32">
        <f t="shared" si="24"/>
        <v>0</v>
      </c>
      <c r="Z90" s="33">
        <f t="shared" si="25"/>
        <v>0</v>
      </c>
      <c r="AA90" s="41">
        <f t="shared" si="26"/>
        <v>1</v>
      </c>
      <c r="AB90" s="42">
        <f t="shared" si="27"/>
        <v>5</v>
      </c>
      <c r="AC90" s="20">
        <f t="shared" si="28"/>
        <v>-18</v>
      </c>
      <c r="AD90" s="30">
        <f t="shared" si="29"/>
        <v>-18</v>
      </c>
      <c r="AE90" s="31">
        <f t="shared" si="30"/>
        <v>-19</v>
      </c>
      <c r="AF90" s="20">
        <f t="shared" si="35"/>
        <v>-16</v>
      </c>
      <c r="AI90" s="16">
        <v>0</v>
      </c>
      <c r="AJ90" s="22">
        <v>1</v>
      </c>
      <c r="AK90" s="16">
        <v>0</v>
      </c>
      <c r="AL90" s="17">
        <f t="shared" si="31"/>
        <v>-13</v>
      </c>
      <c r="AM90" s="20" t="s">
        <v>38</v>
      </c>
      <c r="AN90" s="30">
        <f t="shared" si="32"/>
        <v>-18</v>
      </c>
      <c r="AO90" s="31" t="str">
        <f t="shared" si="33"/>
        <v/>
      </c>
      <c r="AZ90" s="16"/>
      <c r="BA90" s="22">
        <v>1</v>
      </c>
      <c r="BB90" s="16">
        <v>0</v>
      </c>
    </row>
    <row r="91" spans="1:54" ht="7.5" customHeight="1" x14ac:dyDescent="0.25">
      <c r="A91" s="2">
        <v>15</v>
      </c>
      <c r="B91" s="3">
        <f t="shared" si="34"/>
        <v>81</v>
      </c>
      <c r="C91" s="4">
        <v>17</v>
      </c>
      <c r="D91" s="5" t="str">
        <f>IF(C91="","",INDEX(bdgral,C91+1,2))</f>
        <v>L</v>
      </c>
      <c r="E91" s="23" t="str">
        <f t="shared" si="19"/>
        <v>H</v>
      </c>
      <c r="F91" s="5"/>
      <c r="G91" s="18" t="str">
        <f t="shared" si="20"/>
        <v>H</v>
      </c>
      <c r="H91" s="16">
        <f t="shared" si="21"/>
        <v>0</v>
      </c>
      <c r="I91" s="19">
        <f t="shared" si="22"/>
        <v>19</v>
      </c>
      <c r="J91" s="19">
        <f t="shared" si="23"/>
        <v>20</v>
      </c>
      <c r="L91" s="18"/>
      <c r="Y91" s="32">
        <f t="shared" si="24"/>
        <v>0</v>
      </c>
      <c r="Z91" s="33">
        <f t="shared" si="25"/>
        <v>1</v>
      </c>
      <c r="AA91" s="41">
        <f t="shared" si="26"/>
        <v>1</v>
      </c>
      <c r="AB91" s="42">
        <f t="shared" si="27"/>
        <v>4</v>
      </c>
      <c r="AC91" s="20">
        <f t="shared" si="28"/>
        <v>-19</v>
      </c>
      <c r="AD91" s="30">
        <f t="shared" si="29"/>
        <v>-18</v>
      </c>
      <c r="AE91" s="31">
        <f t="shared" si="30"/>
        <v>-19</v>
      </c>
      <c r="AF91" s="20">
        <f t="shared" si="35"/>
        <v>-16</v>
      </c>
      <c r="AI91" s="16">
        <v>0</v>
      </c>
      <c r="AJ91" s="22">
        <v>2</v>
      </c>
      <c r="AK91" s="16">
        <v>0</v>
      </c>
      <c r="AL91" s="17">
        <f t="shared" si="31"/>
        <v>-13</v>
      </c>
      <c r="AM91" s="20" t="s">
        <v>38</v>
      </c>
      <c r="AN91" s="30" t="str">
        <f t="shared" si="32"/>
        <v/>
      </c>
      <c r="AO91" s="31">
        <f t="shared" si="33"/>
        <v>-19</v>
      </c>
      <c r="AZ91" s="16"/>
      <c r="BA91" s="22">
        <v>2</v>
      </c>
      <c r="BB91" s="16">
        <v>0</v>
      </c>
    </row>
    <row r="92" spans="1:54" ht="7.5" customHeight="1" x14ac:dyDescent="0.25">
      <c r="A92" s="2">
        <v>15</v>
      </c>
      <c r="B92" s="3">
        <f t="shared" si="34"/>
        <v>82</v>
      </c>
      <c r="C92" s="4">
        <v>32</v>
      </c>
      <c r="D92" s="5" t="str">
        <f>IF(C92="","",INDEX(bdgral,C92+1,2))</f>
        <v>H</v>
      </c>
      <c r="E92" s="23" t="str">
        <f t="shared" si="19"/>
        <v>H</v>
      </c>
      <c r="F92" s="5"/>
      <c r="G92" s="18" t="str">
        <f t="shared" si="20"/>
        <v>H</v>
      </c>
      <c r="H92" s="16">
        <f t="shared" si="21"/>
        <v>0</v>
      </c>
      <c r="I92" s="19">
        <f t="shared" si="22"/>
        <v>19</v>
      </c>
      <c r="J92" s="19">
        <f t="shared" si="23"/>
        <v>20</v>
      </c>
      <c r="L92" s="18"/>
      <c r="Y92" s="32">
        <f t="shared" si="24"/>
        <v>0</v>
      </c>
      <c r="Z92" s="33">
        <f t="shared" si="25"/>
        <v>0</v>
      </c>
      <c r="AA92" s="41">
        <f t="shared" si="26"/>
        <v>1</v>
      </c>
      <c r="AB92" s="42">
        <f t="shared" si="27"/>
        <v>5</v>
      </c>
      <c r="AC92" s="20">
        <f t="shared" si="28"/>
        <v>-18</v>
      </c>
      <c r="AD92" s="30">
        <f t="shared" si="29"/>
        <v>-18</v>
      </c>
      <c r="AE92" s="31">
        <f t="shared" si="30"/>
        <v>-19</v>
      </c>
      <c r="AF92" s="20">
        <f t="shared" si="35"/>
        <v>-16</v>
      </c>
      <c r="AI92" s="16">
        <v>0</v>
      </c>
      <c r="AJ92" s="22">
        <v>3</v>
      </c>
      <c r="AK92" s="16">
        <v>0</v>
      </c>
      <c r="AL92" s="17">
        <f t="shared" si="31"/>
        <v>-13</v>
      </c>
      <c r="AM92" s="20">
        <v>1</v>
      </c>
      <c r="AN92" s="30" t="str">
        <f t="shared" si="32"/>
        <v/>
      </c>
      <c r="AO92" s="31" t="str">
        <f t="shared" si="33"/>
        <v/>
      </c>
      <c r="AZ92" s="16"/>
      <c r="BA92" s="22">
        <v>3</v>
      </c>
      <c r="BB92" s="16">
        <v>0</v>
      </c>
    </row>
    <row r="93" spans="1:54" ht="7.5" customHeight="1" x14ac:dyDescent="0.25">
      <c r="A93" s="2">
        <v>15</v>
      </c>
      <c r="B93" s="3">
        <f t="shared" si="34"/>
        <v>83</v>
      </c>
      <c r="C93" s="4">
        <v>18</v>
      </c>
      <c r="D93" s="5" t="str">
        <f>IF(C93="","",INDEX(bdgral,C93+1,2))</f>
        <v>L</v>
      </c>
      <c r="E93" s="23" t="str">
        <f t="shared" si="19"/>
        <v>L</v>
      </c>
      <c r="F93" s="5"/>
      <c r="G93" s="18" t="str">
        <f t="shared" si="20"/>
        <v>L</v>
      </c>
      <c r="H93" s="16">
        <f t="shared" si="21"/>
        <v>0</v>
      </c>
      <c r="I93" s="19">
        <f t="shared" si="22"/>
        <v>19</v>
      </c>
      <c r="J93" s="19">
        <f t="shared" si="23"/>
        <v>20</v>
      </c>
      <c r="L93" s="18"/>
      <c r="Y93" s="32">
        <f t="shared" si="24"/>
        <v>0</v>
      </c>
      <c r="Z93" s="33">
        <f t="shared" si="25"/>
        <v>0</v>
      </c>
      <c r="AA93" s="41">
        <f t="shared" si="26"/>
        <v>1</v>
      </c>
      <c r="AB93" s="42">
        <f t="shared" si="27"/>
        <v>6</v>
      </c>
      <c r="AC93" s="20">
        <f t="shared" si="28"/>
        <v>-17</v>
      </c>
      <c r="AD93" s="30">
        <f t="shared" si="29"/>
        <v>-18</v>
      </c>
      <c r="AE93" s="31">
        <f t="shared" si="30"/>
        <v>-19</v>
      </c>
      <c r="AF93" s="20">
        <f t="shared" si="35"/>
        <v>-16</v>
      </c>
      <c r="AI93" s="16">
        <v>0</v>
      </c>
      <c r="AJ93" s="22">
        <v>4</v>
      </c>
      <c r="AK93" s="16">
        <v>0</v>
      </c>
      <c r="AL93" s="17">
        <f t="shared" si="31"/>
        <v>-13</v>
      </c>
      <c r="AM93" s="20">
        <v>0</v>
      </c>
      <c r="AN93" s="30" t="str">
        <f t="shared" si="32"/>
        <v/>
      </c>
      <c r="AO93" s="31" t="str">
        <f t="shared" si="33"/>
        <v/>
      </c>
      <c r="AZ93" s="16"/>
      <c r="BA93" s="22">
        <v>4</v>
      </c>
      <c r="BB93" s="16">
        <v>0</v>
      </c>
    </row>
    <row r="94" spans="1:54" ht="7.5" customHeight="1" x14ac:dyDescent="0.25">
      <c r="A94" s="2">
        <v>15</v>
      </c>
      <c r="B94" s="3">
        <f t="shared" si="34"/>
        <v>84</v>
      </c>
      <c r="C94" s="4">
        <v>21</v>
      </c>
      <c r="D94" s="5" t="str">
        <f>IF(C94="","",INDEX(bdgral,C94+1,2))</f>
        <v>H</v>
      </c>
      <c r="E94" s="23" t="str">
        <f t="shared" si="19"/>
        <v>H</v>
      </c>
      <c r="F94" s="5"/>
      <c r="G94" s="18" t="str">
        <f t="shared" si="20"/>
        <v>H</v>
      </c>
      <c r="H94" s="16">
        <f t="shared" si="21"/>
        <v>0</v>
      </c>
      <c r="I94" s="19">
        <f t="shared" si="22"/>
        <v>20</v>
      </c>
      <c r="J94" s="19">
        <f t="shared" si="23"/>
        <v>20</v>
      </c>
      <c r="L94" s="18"/>
      <c r="Y94" s="32">
        <f t="shared" si="24"/>
        <v>0</v>
      </c>
      <c r="Z94" s="33">
        <f t="shared" si="25"/>
        <v>0</v>
      </c>
      <c r="AA94" s="41">
        <f t="shared" si="26"/>
        <v>1</v>
      </c>
      <c r="AB94" s="42">
        <f t="shared" si="27"/>
        <v>7</v>
      </c>
      <c r="AC94" s="20">
        <f t="shared" si="28"/>
        <v>-16</v>
      </c>
      <c r="AD94" s="30">
        <f t="shared" si="29"/>
        <v>-16</v>
      </c>
      <c r="AE94" s="31">
        <f t="shared" si="30"/>
        <v>-19</v>
      </c>
      <c r="AF94" s="20">
        <f t="shared" si="35"/>
        <v>-16</v>
      </c>
      <c r="AI94" s="16">
        <v>0</v>
      </c>
      <c r="AJ94" s="22">
        <v>5</v>
      </c>
      <c r="AK94" s="16">
        <v>0</v>
      </c>
      <c r="AL94" s="17">
        <f t="shared" si="31"/>
        <v>-13</v>
      </c>
      <c r="AM94" s="20">
        <v>-1</v>
      </c>
      <c r="AN94" s="30">
        <f t="shared" si="32"/>
        <v>-16</v>
      </c>
      <c r="AO94" s="31" t="str">
        <f t="shared" si="33"/>
        <v/>
      </c>
      <c r="AZ94" s="16"/>
      <c r="BA94" s="22">
        <v>5</v>
      </c>
      <c r="BB94" s="16">
        <v>0</v>
      </c>
    </row>
    <row r="95" spans="1:54" ht="7.5" customHeight="1" x14ac:dyDescent="0.25">
      <c r="A95" s="2">
        <v>15</v>
      </c>
      <c r="B95" s="3">
        <f t="shared" si="34"/>
        <v>85</v>
      </c>
      <c r="C95" s="4">
        <v>26</v>
      </c>
      <c r="D95" s="5" t="str">
        <f>IF(C95="","",INDEX(bdgral,C95+1,2))</f>
        <v>H</v>
      </c>
      <c r="E95" s="23" t="str">
        <f t="shared" si="19"/>
        <v>L</v>
      </c>
      <c r="F95" s="5"/>
      <c r="G95" s="18" t="str">
        <f t="shared" si="20"/>
        <v>L</v>
      </c>
      <c r="H95" s="16">
        <f t="shared" si="21"/>
        <v>0</v>
      </c>
      <c r="I95" s="19">
        <f t="shared" si="22"/>
        <v>20</v>
      </c>
      <c r="J95" s="19">
        <f t="shared" si="23"/>
        <v>21</v>
      </c>
      <c r="L95" s="18"/>
      <c r="Y95" s="32">
        <f t="shared" si="24"/>
        <v>0</v>
      </c>
      <c r="Z95" s="33">
        <f t="shared" si="25"/>
        <v>1</v>
      </c>
      <c r="AA95" s="41">
        <f t="shared" si="26"/>
        <v>1</v>
      </c>
      <c r="AB95" s="42">
        <f t="shared" si="27"/>
        <v>6</v>
      </c>
      <c r="AC95" s="20">
        <f t="shared" si="28"/>
        <v>-17</v>
      </c>
      <c r="AD95" s="30">
        <f t="shared" si="29"/>
        <v>-16</v>
      </c>
      <c r="AE95" s="31">
        <f t="shared" si="30"/>
        <v>-17</v>
      </c>
      <c r="AF95" s="20">
        <f t="shared" si="35"/>
        <v>-16</v>
      </c>
      <c r="AI95" s="16">
        <v>0</v>
      </c>
      <c r="AJ95" s="22">
        <v>6</v>
      </c>
      <c r="AK95" s="16">
        <v>0</v>
      </c>
      <c r="AL95" s="17">
        <f t="shared" si="31"/>
        <v>-13</v>
      </c>
      <c r="AM95" s="20">
        <v>-2</v>
      </c>
      <c r="AN95" s="30" t="str">
        <f t="shared" si="32"/>
        <v/>
      </c>
      <c r="AO95" s="31">
        <f t="shared" si="33"/>
        <v>-17</v>
      </c>
      <c r="AZ95" s="16"/>
      <c r="BA95" s="22">
        <v>6</v>
      </c>
      <c r="BB95" s="16">
        <v>0</v>
      </c>
    </row>
    <row r="96" spans="1:54" ht="7.5" customHeight="1" x14ac:dyDescent="0.25">
      <c r="A96" s="2">
        <v>15</v>
      </c>
      <c r="B96" s="3">
        <f t="shared" si="34"/>
        <v>86</v>
      </c>
      <c r="C96" s="4">
        <v>36</v>
      </c>
      <c r="D96" s="5" t="str">
        <f>IF(C96="","",INDEX(bdgral,C96+1,2))</f>
        <v>H</v>
      </c>
      <c r="E96" s="23" t="str">
        <f t="shared" si="19"/>
        <v>H</v>
      </c>
      <c r="F96" s="5"/>
      <c r="G96" s="18" t="str">
        <f t="shared" si="20"/>
        <v>H</v>
      </c>
      <c r="H96" s="16">
        <f t="shared" si="21"/>
        <v>0</v>
      </c>
      <c r="I96" s="19">
        <f t="shared" si="22"/>
        <v>20</v>
      </c>
      <c r="J96" s="19">
        <f t="shared" si="23"/>
        <v>21</v>
      </c>
      <c r="L96" s="18"/>
      <c r="Y96" s="32">
        <f t="shared" si="24"/>
        <v>0</v>
      </c>
      <c r="Z96" s="33">
        <f t="shared" si="25"/>
        <v>0</v>
      </c>
      <c r="AA96" s="41">
        <f t="shared" si="26"/>
        <v>1</v>
      </c>
      <c r="AB96" s="42">
        <f t="shared" si="27"/>
        <v>7</v>
      </c>
      <c r="AC96" s="20">
        <f t="shared" si="28"/>
        <v>-16</v>
      </c>
      <c r="AD96" s="30">
        <f t="shared" si="29"/>
        <v>-16</v>
      </c>
      <c r="AE96" s="31">
        <f t="shared" si="30"/>
        <v>-17</v>
      </c>
      <c r="AF96" s="20">
        <f t="shared" si="35"/>
        <v>-16</v>
      </c>
      <c r="AI96" s="16">
        <v>0</v>
      </c>
      <c r="AJ96" s="22">
        <v>0</v>
      </c>
      <c r="AK96" s="16">
        <v>0</v>
      </c>
      <c r="AL96" s="17">
        <f t="shared" si="31"/>
        <v>-13</v>
      </c>
      <c r="AM96" s="20">
        <v>-1</v>
      </c>
      <c r="AN96" s="30" t="str">
        <f t="shared" si="32"/>
        <v/>
      </c>
      <c r="AO96" s="31" t="str">
        <f t="shared" si="33"/>
        <v/>
      </c>
      <c r="AZ96" s="16"/>
      <c r="BA96" s="22">
        <v>0</v>
      </c>
      <c r="BB96" s="16">
        <v>0</v>
      </c>
    </row>
    <row r="97" spans="1:54" ht="7.5" customHeight="1" x14ac:dyDescent="0.25">
      <c r="A97" s="2">
        <v>15</v>
      </c>
      <c r="B97" s="3">
        <f t="shared" si="34"/>
        <v>87</v>
      </c>
      <c r="C97" s="4">
        <v>20</v>
      </c>
      <c r="D97" s="5" t="str">
        <f>IF(C97="","",INDEX(bdgral,C97+1,2))</f>
        <v>H</v>
      </c>
      <c r="E97" s="23" t="str">
        <f t="shared" si="19"/>
        <v>H</v>
      </c>
      <c r="F97" s="5"/>
      <c r="G97" s="18" t="str">
        <f t="shared" si="20"/>
        <v>H</v>
      </c>
      <c r="H97" s="16">
        <f t="shared" si="21"/>
        <v>0</v>
      </c>
      <c r="I97" s="19">
        <f t="shared" si="22"/>
        <v>20</v>
      </c>
      <c r="J97" s="19">
        <f t="shared" si="23"/>
        <v>21</v>
      </c>
      <c r="L97" s="18"/>
      <c r="Y97" s="32">
        <f t="shared" si="24"/>
        <v>0</v>
      </c>
      <c r="Z97" s="33">
        <f t="shared" si="25"/>
        <v>0</v>
      </c>
      <c r="AA97" s="41">
        <f t="shared" si="26"/>
        <v>1</v>
      </c>
      <c r="AB97" s="42">
        <f t="shared" si="27"/>
        <v>8</v>
      </c>
      <c r="AC97" s="20">
        <f t="shared" si="28"/>
        <v>-15</v>
      </c>
      <c r="AD97" s="30">
        <f t="shared" si="29"/>
        <v>-16</v>
      </c>
      <c r="AE97" s="31">
        <f t="shared" si="30"/>
        <v>-17</v>
      </c>
      <c r="AF97" s="20">
        <f t="shared" si="35"/>
        <v>-16</v>
      </c>
      <c r="AI97" s="16">
        <v>0</v>
      </c>
      <c r="AJ97" s="22">
        <v>0</v>
      </c>
      <c r="AK97" s="16">
        <v>0</v>
      </c>
      <c r="AL97" s="17">
        <f t="shared" si="31"/>
        <v>-13</v>
      </c>
      <c r="AM97" s="20">
        <v>0</v>
      </c>
      <c r="AN97" s="30" t="str">
        <f t="shared" si="32"/>
        <v/>
      </c>
      <c r="AO97" s="31" t="str">
        <f t="shared" si="33"/>
        <v/>
      </c>
      <c r="AZ97" s="16"/>
      <c r="BA97" s="22">
        <v>0</v>
      </c>
      <c r="BB97" s="16">
        <v>0</v>
      </c>
    </row>
    <row r="98" spans="1:54" ht="7.5" customHeight="1" x14ac:dyDescent="0.25">
      <c r="A98" s="2">
        <v>15</v>
      </c>
      <c r="B98" s="3">
        <f t="shared" si="34"/>
        <v>88</v>
      </c>
      <c r="C98" s="4">
        <v>36</v>
      </c>
      <c r="D98" s="5" t="str">
        <f>IF(C98="","",INDEX(bdgral,C98+1,2))</f>
        <v>H</v>
      </c>
      <c r="E98" s="23" t="str">
        <f t="shared" si="19"/>
        <v>H</v>
      </c>
      <c r="F98" s="5"/>
      <c r="G98" s="18" t="str">
        <f t="shared" si="20"/>
        <v>H</v>
      </c>
      <c r="H98" s="16">
        <f t="shared" si="21"/>
        <v>0</v>
      </c>
      <c r="I98" s="19">
        <f t="shared" si="22"/>
        <v>21</v>
      </c>
      <c r="J98" s="19">
        <f t="shared" si="23"/>
        <v>21</v>
      </c>
      <c r="L98" s="18"/>
      <c r="Y98" s="32">
        <f t="shared" si="24"/>
        <v>0</v>
      </c>
      <c r="Z98" s="33">
        <f t="shared" si="25"/>
        <v>0</v>
      </c>
      <c r="AA98" s="41">
        <f t="shared" si="26"/>
        <v>1</v>
      </c>
      <c r="AB98" s="42">
        <f t="shared" si="27"/>
        <v>9</v>
      </c>
      <c r="AC98" s="20">
        <f t="shared" si="28"/>
        <v>-14</v>
      </c>
      <c r="AD98" s="30">
        <f t="shared" si="29"/>
        <v>-14</v>
      </c>
      <c r="AE98" s="31">
        <f t="shared" si="30"/>
        <v>-17</v>
      </c>
      <c r="AF98" s="20">
        <f t="shared" si="35"/>
        <v>-16</v>
      </c>
      <c r="AI98" s="16">
        <v>0</v>
      </c>
      <c r="AJ98" s="22">
        <v>0</v>
      </c>
      <c r="AK98" s="16">
        <v>0</v>
      </c>
      <c r="AL98" s="17">
        <f t="shared" si="31"/>
        <v>-13</v>
      </c>
      <c r="AM98" s="20">
        <v>1</v>
      </c>
      <c r="AN98" s="30">
        <f t="shared" si="32"/>
        <v>-14</v>
      </c>
      <c r="AO98" s="31" t="str">
        <f t="shared" si="33"/>
        <v/>
      </c>
      <c r="AZ98" s="16"/>
      <c r="BA98" s="22">
        <v>0</v>
      </c>
      <c r="BB98" s="16">
        <v>0</v>
      </c>
    </row>
    <row r="99" spans="1:54" ht="7.5" customHeight="1" x14ac:dyDescent="0.25">
      <c r="A99" s="2">
        <v>15</v>
      </c>
      <c r="B99" s="3">
        <f t="shared" si="34"/>
        <v>89</v>
      </c>
      <c r="C99" s="4">
        <v>16</v>
      </c>
      <c r="D99" s="5" t="str">
        <f>IF(C99="","",INDEX(bdgral,C99+1,2))</f>
        <v>L</v>
      </c>
      <c r="E99" s="23" t="str">
        <f t="shared" si="19"/>
        <v>H</v>
      </c>
      <c r="F99" s="5"/>
      <c r="G99" s="18" t="str">
        <f t="shared" si="20"/>
        <v>H</v>
      </c>
      <c r="H99" s="16">
        <f t="shared" si="21"/>
        <v>0</v>
      </c>
      <c r="I99" s="19">
        <f t="shared" si="22"/>
        <v>21</v>
      </c>
      <c r="J99" s="19">
        <f t="shared" si="23"/>
        <v>21</v>
      </c>
      <c r="L99" s="18"/>
      <c r="Y99" s="32">
        <f t="shared" si="24"/>
        <v>0</v>
      </c>
      <c r="Z99" s="33">
        <f t="shared" si="25"/>
        <v>1</v>
      </c>
      <c r="AA99" s="41">
        <f t="shared" si="26"/>
        <v>1</v>
      </c>
      <c r="AB99" s="42">
        <f t="shared" si="27"/>
        <v>8</v>
      </c>
      <c r="AC99" s="20">
        <f t="shared" si="28"/>
        <v>-15</v>
      </c>
      <c r="AD99" s="30">
        <f t="shared" si="29"/>
        <v>-14</v>
      </c>
      <c r="AE99" s="31">
        <f t="shared" si="30"/>
        <v>-17</v>
      </c>
      <c r="AF99" s="20">
        <f t="shared" si="35"/>
        <v>-16</v>
      </c>
      <c r="AI99" s="16">
        <v>0</v>
      </c>
      <c r="AJ99" s="22">
        <v>0</v>
      </c>
      <c r="AK99" s="16">
        <v>0</v>
      </c>
      <c r="AL99" s="17">
        <f t="shared" si="31"/>
        <v>-13</v>
      </c>
      <c r="AM99" s="20">
        <v>2</v>
      </c>
      <c r="AN99" s="30" t="str">
        <f t="shared" si="32"/>
        <v/>
      </c>
      <c r="AO99" s="31" t="str">
        <f t="shared" si="33"/>
        <v/>
      </c>
      <c r="AZ99" s="16"/>
      <c r="BA99" s="22">
        <v>0</v>
      </c>
      <c r="BB99" s="16">
        <v>0</v>
      </c>
    </row>
    <row r="100" spans="1:54" ht="7.5" customHeight="1" x14ac:dyDescent="0.25">
      <c r="A100" s="2">
        <v>15</v>
      </c>
      <c r="B100" s="3">
        <f t="shared" si="34"/>
        <v>90</v>
      </c>
      <c r="C100" s="4">
        <v>13</v>
      </c>
      <c r="D100" s="5" t="str">
        <f>IF(C100="","",INDEX(bdgral,C100+1,2))</f>
        <v>L</v>
      </c>
      <c r="E100" s="23" t="str">
        <f t="shared" si="19"/>
        <v>H</v>
      </c>
      <c r="F100" s="5"/>
      <c r="G100" s="18" t="str">
        <f t="shared" si="20"/>
        <v>H</v>
      </c>
      <c r="H100" s="16">
        <f t="shared" si="21"/>
        <v>0</v>
      </c>
      <c r="I100" s="19">
        <f t="shared" si="22"/>
        <v>21</v>
      </c>
      <c r="J100" s="19">
        <f t="shared" si="23"/>
        <v>22</v>
      </c>
      <c r="L100" s="18"/>
      <c r="Y100" s="32">
        <f t="shared" si="24"/>
        <v>0</v>
      </c>
      <c r="Z100" s="33">
        <f t="shared" si="25"/>
        <v>2</v>
      </c>
      <c r="AA100" s="41">
        <f t="shared" si="26"/>
        <v>1</v>
      </c>
      <c r="AB100" s="42">
        <f t="shared" si="27"/>
        <v>7</v>
      </c>
      <c r="AC100" s="20">
        <f t="shared" si="28"/>
        <v>-16</v>
      </c>
      <c r="AD100" s="30">
        <f t="shared" si="29"/>
        <v>-14</v>
      </c>
      <c r="AE100" s="31">
        <f t="shared" si="30"/>
        <v>-16</v>
      </c>
      <c r="AF100" s="20">
        <f t="shared" si="35"/>
        <v>-16</v>
      </c>
      <c r="AI100" s="16">
        <v>0</v>
      </c>
      <c r="AJ100" s="22">
        <v>1</v>
      </c>
      <c r="AK100" s="16">
        <v>0</v>
      </c>
      <c r="AL100" s="17">
        <f t="shared" si="31"/>
        <v>-13</v>
      </c>
      <c r="AM100" s="20">
        <v>1</v>
      </c>
      <c r="AN100" s="30" t="str">
        <f t="shared" si="32"/>
        <v/>
      </c>
      <c r="AO100" s="31">
        <f t="shared" si="33"/>
        <v>-16</v>
      </c>
      <c r="AZ100" s="16"/>
      <c r="BA100" s="22">
        <v>1</v>
      </c>
      <c r="BB100" s="16">
        <v>0</v>
      </c>
    </row>
    <row r="101" spans="1:54" ht="7.5" customHeight="1" x14ac:dyDescent="0.25">
      <c r="A101" s="2">
        <v>15</v>
      </c>
      <c r="B101" s="3">
        <f t="shared" si="34"/>
        <v>91</v>
      </c>
      <c r="C101" s="4">
        <v>13</v>
      </c>
      <c r="D101" s="5" t="str">
        <f>IF(C101="","",INDEX(bdgral,C101+1,2))</f>
        <v>L</v>
      </c>
      <c r="E101" s="23" t="str">
        <f t="shared" si="19"/>
        <v>L</v>
      </c>
      <c r="F101" s="5"/>
      <c r="G101" s="18" t="str">
        <f t="shared" si="20"/>
        <v>L</v>
      </c>
      <c r="H101" s="16">
        <f t="shared" si="21"/>
        <v>0</v>
      </c>
      <c r="I101" s="19">
        <f t="shared" si="22"/>
        <v>21</v>
      </c>
      <c r="J101" s="19">
        <f t="shared" si="23"/>
        <v>22</v>
      </c>
      <c r="L101" s="18"/>
      <c r="Y101" s="32">
        <f t="shared" si="24"/>
        <v>0</v>
      </c>
      <c r="Z101" s="33">
        <f t="shared" si="25"/>
        <v>0</v>
      </c>
      <c r="AA101" s="41">
        <f t="shared" si="26"/>
        <v>1</v>
      </c>
      <c r="AB101" s="42">
        <f t="shared" si="27"/>
        <v>8</v>
      </c>
      <c r="AC101" s="20">
        <f t="shared" si="28"/>
        <v>-15</v>
      </c>
      <c r="AD101" s="30">
        <f t="shared" si="29"/>
        <v>-14</v>
      </c>
      <c r="AE101" s="31">
        <f t="shared" si="30"/>
        <v>-16</v>
      </c>
      <c r="AF101" s="20">
        <f t="shared" si="35"/>
        <v>-16</v>
      </c>
      <c r="AI101" s="16">
        <v>0</v>
      </c>
      <c r="AJ101" s="22">
        <v>2</v>
      </c>
      <c r="AK101" s="16">
        <v>0</v>
      </c>
      <c r="AL101" s="17">
        <f t="shared" si="31"/>
        <v>-13</v>
      </c>
      <c r="AM101" s="20">
        <v>0</v>
      </c>
      <c r="AN101" s="30" t="str">
        <f t="shared" si="32"/>
        <v/>
      </c>
      <c r="AO101" s="31" t="str">
        <f t="shared" si="33"/>
        <v/>
      </c>
      <c r="AZ101" s="16"/>
      <c r="BA101" s="22">
        <v>2</v>
      </c>
      <c r="BB101" s="16">
        <v>0</v>
      </c>
    </row>
    <row r="102" spans="1:54" ht="7.5" customHeight="1" x14ac:dyDescent="0.25">
      <c r="A102" s="2">
        <v>15</v>
      </c>
      <c r="B102" s="3">
        <f t="shared" si="34"/>
        <v>92</v>
      </c>
      <c r="C102" s="4">
        <v>7</v>
      </c>
      <c r="D102" s="5" t="str">
        <f>IF(C102="","",INDEX(bdgral,C102+1,2))</f>
        <v>L</v>
      </c>
      <c r="E102" s="23" t="str">
        <f t="shared" si="19"/>
        <v>L</v>
      </c>
      <c r="F102" s="5"/>
      <c r="G102" s="18" t="str">
        <f t="shared" si="20"/>
        <v>L</v>
      </c>
      <c r="H102" s="16">
        <f t="shared" si="21"/>
        <v>0</v>
      </c>
      <c r="I102" s="19">
        <f t="shared" si="22"/>
        <v>21</v>
      </c>
      <c r="J102" s="19">
        <f t="shared" si="23"/>
        <v>22</v>
      </c>
      <c r="L102" s="18"/>
      <c r="Y102" s="32">
        <f t="shared" si="24"/>
        <v>0</v>
      </c>
      <c r="Z102" s="33">
        <f t="shared" si="25"/>
        <v>0</v>
      </c>
      <c r="AA102" s="41">
        <f t="shared" si="26"/>
        <v>1</v>
      </c>
      <c r="AB102" s="42">
        <f t="shared" si="27"/>
        <v>9</v>
      </c>
      <c r="AC102" s="20">
        <f t="shared" si="28"/>
        <v>-14</v>
      </c>
      <c r="AD102" s="30">
        <f t="shared" si="29"/>
        <v>-14</v>
      </c>
      <c r="AE102" s="31">
        <f t="shared" si="30"/>
        <v>-16</v>
      </c>
      <c r="AF102" s="20">
        <f t="shared" si="35"/>
        <v>-16</v>
      </c>
      <c r="AI102" s="16">
        <v>0</v>
      </c>
      <c r="AJ102" s="22">
        <v>0</v>
      </c>
      <c r="AK102" s="16">
        <v>0</v>
      </c>
      <c r="AL102" s="17">
        <f t="shared" si="31"/>
        <v>-13</v>
      </c>
      <c r="AM102" s="20">
        <v>1</v>
      </c>
      <c r="AN102" s="30" t="str">
        <f t="shared" si="32"/>
        <v/>
      </c>
      <c r="AO102" s="31" t="str">
        <f t="shared" si="33"/>
        <v/>
      </c>
      <c r="AZ102" s="16"/>
      <c r="BA102" s="22">
        <v>0</v>
      </c>
      <c r="BB102" s="16">
        <v>0</v>
      </c>
    </row>
    <row r="103" spans="1:54" ht="7.5" customHeight="1" x14ac:dyDescent="0.25">
      <c r="A103" s="2">
        <v>15</v>
      </c>
      <c r="B103" s="3">
        <f t="shared" si="34"/>
        <v>93</v>
      </c>
      <c r="C103" s="4">
        <v>13</v>
      </c>
      <c r="D103" s="5" t="str">
        <f>IF(C103="","",INDEX(bdgral,C103+1,2))</f>
        <v>L</v>
      </c>
      <c r="E103" s="23" t="str">
        <f t="shared" si="19"/>
        <v>L</v>
      </c>
      <c r="F103" s="5"/>
      <c r="G103" s="18" t="str">
        <f t="shared" si="20"/>
        <v>L</v>
      </c>
      <c r="H103" s="16">
        <f t="shared" si="21"/>
        <v>0</v>
      </c>
      <c r="I103" s="19">
        <f t="shared" si="22"/>
        <v>21</v>
      </c>
      <c r="J103" s="19">
        <f t="shared" si="23"/>
        <v>22</v>
      </c>
      <c r="L103" s="18"/>
      <c r="Y103" s="32">
        <f t="shared" si="24"/>
        <v>0</v>
      </c>
      <c r="Z103" s="33">
        <f t="shared" si="25"/>
        <v>0</v>
      </c>
      <c r="AA103" s="41">
        <f t="shared" si="26"/>
        <v>1</v>
      </c>
      <c r="AB103" s="42">
        <f t="shared" si="27"/>
        <v>10</v>
      </c>
      <c r="AC103" s="20">
        <f t="shared" si="28"/>
        <v>-13</v>
      </c>
      <c r="AD103" s="30">
        <f t="shared" si="29"/>
        <v>-14</v>
      </c>
      <c r="AE103" s="31">
        <f t="shared" si="30"/>
        <v>-16</v>
      </c>
      <c r="AF103" s="20">
        <f t="shared" si="35"/>
        <v>-16</v>
      </c>
      <c r="AI103" s="16">
        <v>0</v>
      </c>
      <c r="AJ103" s="22">
        <v>0</v>
      </c>
      <c r="AK103" s="16">
        <v>0</v>
      </c>
      <c r="AL103" s="17">
        <f t="shared" si="31"/>
        <v>-13</v>
      </c>
      <c r="AM103" s="20">
        <v>2</v>
      </c>
      <c r="AN103" s="30" t="str">
        <f t="shared" si="32"/>
        <v/>
      </c>
      <c r="AO103" s="31" t="str">
        <f t="shared" si="33"/>
        <v/>
      </c>
      <c r="AZ103" s="16"/>
      <c r="BA103" s="22">
        <v>0</v>
      </c>
      <c r="BB103" s="16">
        <v>0</v>
      </c>
    </row>
    <row r="104" spans="1:54" ht="7.5" customHeight="1" x14ac:dyDescent="0.25">
      <c r="A104" s="2">
        <v>15</v>
      </c>
      <c r="B104" s="3">
        <f t="shared" si="34"/>
        <v>94</v>
      </c>
      <c r="C104" s="4">
        <v>8</v>
      </c>
      <c r="D104" s="5" t="str">
        <f>IF(C104="","",INDEX(bdgral,C104+1,2))</f>
        <v>L</v>
      </c>
      <c r="E104" s="23" t="str">
        <f t="shared" si="19"/>
        <v>L</v>
      </c>
      <c r="F104" s="5"/>
      <c r="G104" s="18" t="str">
        <f t="shared" si="20"/>
        <v>L</v>
      </c>
      <c r="H104" s="16">
        <f t="shared" si="21"/>
        <v>0</v>
      </c>
      <c r="I104" s="19">
        <f t="shared" si="22"/>
        <v>22</v>
      </c>
      <c r="J104" s="19">
        <f t="shared" si="23"/>
        <v>22</v>
      </c>
      <c r="L104" s="18"/>
      <c r="Y104" s="32">
        <f t="shared" si="24"/>
        <v>0</v>
      </c>
      <c r="Z104" s="33">
        <f t="shared" si="25"/>
        <v>0</v>
      </c>
      <c r="AA104" s="41">
        <f t="shared" si="26"/>
        <v>1</v>
      </c>
      <c r="AB104" s="42">
        <f t="shared" si="27"/>
        <v>11</v>
      </c>
      <c r="AC104" s="20">
        <f t="shared" si="28"/>
        <v>-12</v>
      </c>
      <c r="AD104" s="30">
        <f t="shared" si="29"/>
        <v>-12</v>
      </c>
      <c r="AE104" s="31">
        <f t="shared" si="30"/>
        <v>-16</v>
      </c>
      <c r="AF104" s="20">
        <f t="shared" si="35"/>
        <v>-16</v>
      </c>
      <c r="AI104" s="16">
        <v>0</v>
      </c>
      <c r="AJ104" s="22">
        <v>1</v>
      </c>
      <c r="AK104" s="16">
        <v>0</v>
      </c>
      <c r="AL104" s="17">
        <f t="shared" si="31"/>
        <v>-13</v>
      </c>
      <c r="AM104" s="20">
        <v>1</v>
      </c>
      <c r="AN104" s="30">
        <f t="shared" si="32"/>
        <v>-12</v>
      </c>
      <c r="AO104" s="31" t="str">
        <f t="shared" si="33"/>
        <v/>
      </c>
      <c r="AZ104" s="16"/>
      <c r="BA104" s="22">
        <v>1</v>
      </c>
      <c r="BB104" s="16">
        <v>0</v>
      </c>
    </row>
    <row r="105" spans="1:54" ht="7.5" customHeight="1" x14ac:dyDescent="0.25">
      <c r="A105" s="2">
        <v>15</v>
      </c>
      <c r="B105" s="3">
        <f t="shared" si="34"/>
        <v>95</v>
      </c>
      <c r="C105" s="4">
        <v>24</v>
      </c>
      <c r="D105" s="5" t="str">
        <f>IF(C105="","",INDEX(bdgral,C105+1,2))</f>
        <v>H</v>
      </c>
      <c r="E105" s="23" t="str">
        <f t="shared" si="19"/>
        <v>L</v>
      </c>
      <c r="F105" s="5"/>
      <c r="G105" s="18" t="str">
        <f t="shared" si="20"/>
        <v>L</v>
      </c>
      <c r="H105" s="16">
        <f t="shared" si="21"/>
        <v>0</v>
      </c>
      <c r="I105" s="19">
        <f t="shared" si="22"/>
        <v>22</v>
      </c>
      <c r="J105" s="19">
        <f t="shared" si="23"/>
        <v>22</v>
      </c>
      <c r="L105" s="18"/>
      <c r="Y105" s="32">
        <f t="shared" si="24"/>
        <v>0</v>
      </c>
      <c r="Z105" s="33">
        <f t="shared" si="25"/>
        <v>1</v>
      </c>
      <c r="AA105" s="41">
        <f t="shared" si="26"/>
        <v>1</v>
      </c>
      <c r="AB105" s="42">
        <f t="shared" si="27"/>
        <v>10</v>
      </c>
      <c r="AC105" s="20">
        <f t="shared" si="28"/>
        <v>-13</v>
      </c>
      <c r="AD105" s="30">
        <f t="shared" si="29"/>
        <v>-12</v>
      </c>
      <c r="AE105" s="31">
        <f t="shared" si="30"/>
        <v>-16</v>
      </c>
      <c r="AF105" s="20">
        <f t="shared" si="35"/>
        <v>-16</v>
      </c>
      <c r="AI105" s="16">
        <v>0</v>
      </c>
      <c r="AJ105" s="22">
        <v>2</v>
      </c>
      <c r="AK105" s="16">
        <v>0</v>
      </c>
      <c r="AL105" s="17">
        <f t="shared" si="31"/>
        <v>-13</v>
      </c>
      <c r="AM105" s="20">
        <v>0</v>
      </c>
      <c r="AN105" s="30" t="str">
        <f t="shared" si="32"/>
        <v/>
      </c>
      <c r="AO105" s="31" t="str">
        <f t="shared" si="33"/>
        <v/>
      </c>
      <c r="AZ105" s="16"/>
      <c r="BA105" s="22">
        <v>2</v>
      </c>
      <c r="BB105" s="16">
        <v>0</v>
      </c>
    </row>
    <row r="106" spans="1:54" ht="7.5" customHeight="1" x14ac:dyDescent="0.25">
      <c r="A106" s="2">
        <v>15</v>
      </c>
      <c r="B106" s="3">
        <f t="shared" si="34"/>
        <v>96</v>
      </c>
      <c r="C106" s="4">
        <v>33</v>
      </c>
      <c r="D106" s="5" t="str">
        <f>IF(C106="","",INDEX(bdgral,C106+1,2))</f>
        <v>H</v>
      </c>
      <c r="E106" s="23" t="str">
        <f t="shared" si="19"/>
        <v>L</v>
      </c>
      <c r="F106" s="5"/>
      <c r="G106" s="18" t="str">
        <f t="shared" si="20"/>
        <v>L</v>
      </c>
      <c r="H106" s="16">
        <f t="shared" si="21"/>
        <v>0</v>
      </c>
      <c r="I106" s="19">
        <f t="shared" si="22"/>
        <v>22</v>
      </c>
      <c r="J106" s="19">
        <f t="shared" si="23"/>
        <v>23</v>
      </c>
      <c r="L106" s="18"/>
      <c r="Y106" s="32">
        <f t="shared" si="24"/>
        <v>0</v>
      </c>
      <c r="Z106" s="33">
        <f t="shared" si="25"/>
        <v>2</v>
      </c>
      <c r="AA106" s="41">
        <f t="shared" si="26"/>
        <v>1</v>
      </c>
      <c r="AB106" s="42">
        <f t="shared" si="27"/>
        <v>9</v>
      </c>
      <c r="AC106" s="20">
        <f t="shared" si="28"/>
        <v>-14</v>
      </c>
      <c r="AD106" s="30">
        <f t="shared" si="29"/>
        <v>-12</v>
      </c>
      <c r="AE106" s="31">
        <f t="shared" si="30"/>
        <v>-14</v>
      </c>
      <c r="AF106" s="20">
        <f t="shared" si="35"/>
        <v>-16</v>
      </c>
      <c r="AI106" s="16">
        <v>0</v>
      </c>
      <c r="AJ106" s="22">
        <v>0</v>
      </c>
      <c r="AK106" s="16">
        <v>0</v>
      </c>
      <c r="AL106" s="17">
        <f t="shared" si="31"/>
        <v>-13</v>
      </c>
      <c r="AM106" s="20">
        <v>1</v>
      </c>
      <c r="AN106" s="30" t="str">
        <f t="shared" si="32"/>
        <v/>
      </c>
      <c r="AO106" s="31">
        <f t="shared" si="33"/>
        <v>-14</v>
      </c>
      <c r="AZ106" s="16"/>
      <c r="BA106" s="22">
        <v>0</v>
      </c>
      <c r="BB106" s="16">
        <v>0</v>
      </c>
    </row>
    <row r="107" spans="1:54" ht="7.5" customHeight="1" x14ac:dyDescent="0.25">
      <c r="A107" s="2">
        <v>15</v>
      </c>
      <c r="B107" s="3">
        <f t="shared" si="34"/>
        <v>97</v>
      </c>
      <c r="C107" s="4">
        <v>35</v>
      </c>
      <c r="D107" s="5" t="str">
        <f>IF(C107="","",INDEX(bdgral,C107+1,2))</f>
        <v>H</v>
      </c>
      <c r="E107" s="23" t="str">
        <f t="shared" si="19"/>
        <v>H</v>
      </c>
      <c r="F107" s="5"/>
      <c r="G107" s="18" t="str">
        <f t="shared" si="20"/>
        <v>H</v>
      </c>
      <c r="H107" s="16">
        <f t="shared" si="21"/>
        <v>0</v>
      </c>
      <c r="I107" s="19">
        <f t="shared" si="22"/>
        <v>22</v>
      </c>
      <c r="J107" s="19">
        <f t="shared" si="23"/>
        <v>23</v>
      </c>
      <c r="L107" s="18"/>
      <c r="Y107" s="32">
        <f t="shared" si="24"/>
        <v>0</v>
      </c>
      <c r="Z107" s="33">
        <f t="shared" si="25"/>
        <v>0</v>
      </c>
      <c r="AA107" s="41">
        <f t="shared" si="26"/>
        <v>1</v>
      </c>
      <c r="AB107" s="42">
        <f t="shared" si="27"/>
        <v>10</v>
      </c>
      <c r="AC107" s="20">
        <f t="shared" si="28"/>
        <v>-13</v>
      </c>
      <c r="AD107" s="30">
        <f t="shared" si="29"/>
        <v>-12</v>
      </c>
      <c r="AE107" s="31">
        <f t="shared" si="30"/>
        <v>-14</v>
      </c>
      <c r="AF107" s="20">
        <f t="shared" si="35"/>
        <v>-16</v>
      </c>
      <c r="AI107" s="16">
        <v>0</v>
      </c>
      <c r="AJ107" s="22">
        <v>1</v>
      </c>
      <c r="AK107" s="16">
        <v>0</v>
      </c>
      <c r="AL107" s="17">
        <f t="shared" si="31"/>
        <v>-13</v>
      </c>
      <c r="AM107" s="20">
        <v>0</v>
      </c>
      <c r="AN107" s="30" t="str">
        <f t="shared" si="32"/>
        <v/>
      </c>
      <c r="AO107" s="31" t="str">
        <f t="shared" si="33"/>
        <v/>
      </c>
      <c r="AZ107" s="16"/>
      <c r="BA107" s="22">
        <v>1</v>
      </c>
      <c r="BB107" s="16">
        <v>0</v>
      </c>
    </row>
    <row r="108" spans="1:54" ht="7.5" customHeight="1" x14ac:dyDescent="0.25">
      <c r="A108" s="2">
        <v>15</v>
      </c>
      <c r="B108" s="3">
        <f t="shared" si="34"/>
        <v>98</v>
      </c>
      <c r="C108" s="4">
        <v>34</v>
      </c>
      <c r="D108" s="5" t="str">
        <f>IF(C108="","",INDEX(bdgral,C108+1,2))</f>
        <v>H</v>
      </c>
      <c r="E108" s="23" t="str">
        <f t="shared" si="19"/>
        <v>H</v>
      </c>
      <c r="F108" s="5"/>
      <c r="G108" s="18" t="str">
        <f t="shared" si="20"/>
        <v>H</v>
      </c>
      <c r="H108" s="16">
        <f t="shared" si="21"/>
        <v>0</v>
      </c>
      <c r="I108" s="19">
        <f t="shared" si="22"/>
        <v>22</v>
      </c>
      <c r="J108" s="19">
        <f t="shared" si="23"/>
        <v>23</v>
      </c>
      <c r="L108" s="18"/>
      <c r="Y108" s="32">
        <f t="shared" si="24"/>
        <v>0</v>
      </c>
      <c r="Z108" s="33">
        <f t="shared" si="25"/>
        <v>0</v>
      </c>
      <c r="AA108" s="41">
        <f t="shared" si="26"/>
        <v>1</v>
      </c>
      <c r="AB108" s="42">
        <f t="shared" si="27"/>
        <v>11</v>
      </c>
      <c r="AC108" s="20">
        <f t="shared" si="28"/>
        <v>-12</v>
      </c>
      <c r="AD108" s="30">
        <f t="shared" si="29"/>
        <v>-12</v>
      </c>
      <c r="AE108" s="31">
        <f t="shared" si="30"/>
        <v>-14</v>
      </c>
      <c r="AF108" s="20">
        <f t="shared" si="35"/>
        <v>-16</v>
      </c>
      <c r="AI108" s="16">
        <v>0</v>
      </c>
      <c r="AJ108" s="22">
        <v>2</v>
      </c>
      <c r="AK108" s="16">
        <v>0</v>
      </c>
      <c r="AL108" s="17">
        <f t="shared" si="31"/>
        <v>-13</v>
      </c>
      <c r="AM108" s="20">
        <v>-1</v>
      </c>
      <c r="AN108" s="30" t="str">
        <f t="shared" si="32"/>
        <v/>
      </c>
      <c r="AO108" s="31" t="str">
        <f t="shared" si="33"/>
        <v/>
      </c>
      <c r="AZ108" s="16"/>
      <c r="BA108" s="22">
        <v>2</v>
      </c>
      <c r="BB108" s="16">
        <v>0</v>
      </c>
    </row>
    <row r="109" spans="1:54" ht="7.5" customHeight="1" x14ac:dyDescent="0.25">
      <c r="A109" s="2">
        <v>15</v>
      </c>
      <c r="B109" s="3">
        <f t="shared" si="34"/>
        <v>99</v>
      </c>
      <c r="C109" s="4">
        <v>28</v>
      </c>
      <c r="D109" s="5" t="str">
        <f>IF(C109="","",INDEX(bdgral,C109+1,2))</f>
        <v>H</v>
      </c>
      <c r="E109" s="23" t="str">
        <f t="shared" si="19"/>
        <v>H</v>
      </c>
      <c r="F109" s="5"/>
      <c r="G109" s="18" t="str">
        <f t="shared" si="20"/>
        <v>H</v>
      </c>
      <c r="H109" s="16">
        <f t="shared" si="21"/>
        <v>0</v>
      </c>
      <c r="I109" s="19">
        <f t="shared" si="22"/>
        <v>22</v>
      </c>
      <c r="J109" s="19">
        <f t="shared" si="23"/>
        <v>23</v>
      </c>
      <c r="L109" s="18"/>
      <c r="Y109" s="32">
        <f t="shared" si="24"/>
        <v>0</v>
      </c>
      <c r="Z109" s="33">
        <f t="shared" si="25"/>
        <v>0</v>
      </c>
      <c r="AA109" s="41">
        <f t="shared" si="26"/>
        <v>1</v>
      </c>
      <c r="AB109" s="42">
        <f t="shared" si="27"/>
        <v>12</v>
      </c>
      <c r="AC109" s="20">
        <f t="shared" si="28"/>
        <v>-11</v>
      </c>
      <c r="AD109" s="30">
        <f t="shared" si="29"/>
        <v>-12</v>
      </c>
      <c r="AE109" s="31">
        <f t="shared" si="30"/>
        <v>-14</v>
      </c>
      <c r="AF109" s="20">
        <f t="shared" si="35"/>
        <v>-16</v>
      </c>
      <c r="AI109" s="16">
        <v>1</v>
      </c>
      <c r="AJ109" s="22">
        <v>0</v>
      </c>
      <c r="AK109" s="16">
        <v>1</v>
      </c>
      <c r="AL109" s="17">
        <f t="shared" si="31"/>
        <v>-12</v>
      </c>
      <c r="AM109" s="20">
        <v>-2</v>
      </c>
      <c r="AN109" s="30" t="str">
        <f t="shared" si="32"/>
        <v/>
      </c>
      <c r="AO109" s="31" t="str">
        <f t="shared" si="33"/>
        <v/>
      </c>
      <c r="AZ109" s="16"/>
      <c r="BA109" s="22">
        <v>0</v>
      </c>
      <c r="BB109" s="16">
        <v>1</v>
      </c>
    </row>
    <row r="110" spans="1:54" ht="7.5" customHeight="1" x14ac:dyDescent="0.25">
      <c r="A110" s="2">
        <v>15</v>
      </c>
      <c r="B110" s="3">
        <f t="shared" si="34"/>
        <v>100</v>
      </c>
      <c r="C110" s="4">
        <v>28</v>
      </c>
      <c r="D110" s="5" t="str">
        <f>IF(C110="","",INDEX(bdgral,C110+1,2))</f>
        <v>H</v>
      </c>
      <c r="E110" s="23" t="str">
        <f t="shared" si="19"/>
        <v>H</v>
      </c>
      <c r="F110" s="5"/>
      <c r="G110" s="18" t="str">
        <f t="shared" si="20"/>
        <v>H</v>
      </c>
      <c r="H110" s="16">
        <f t="shared" si="21"/>
        <v>0</v>
      </c>
      <c r="I110" s="19">
        <f t="shared" si="22"/>
        <v>22</v>
      </c>
      <c r="J110" s="19">
        <f t="shared" si="23"/>
        <v>23</v>
      </c>
      <c r="L110" s="18"/>
      <c r="Y110" s="32">
        <f t="shared" si="24"/>
        <v>0</v>
      </c>
      <c r="Z110" s="33">
        <f t="shared" si="25"/>
        <v>0</v>
      </c>
      <c r="AA110" s="41">
        <f t="shared" si="26"/>
        <v>1</v>
      </c>
      <c r="AB110" s="42">
        <f t="shared" si="27"/>
        <v>13</v>
      </c>
      <c r="AC110" s="20">
        <f t="shared" si="28"/>
        <v>-10</v>
      </c>
      <c r="AD110" s="30">
        <f t="shared" si="29"/>
        <v>-12</v>
      </c>
      <c r="AE110" s="31">
        <f t="shared" si="30"/>
        <v>-14</v>
      </c>
      <c r="AF110" s="20">
        <f t="shared" si="35"/>
        <v>-16</v>
      </c>
      <c r="AI110" s="16">
        <v>1</v>
      </c>
      <c r="AJ110" s="22">
        <v>0</v>
      </c>
      <c r="AK110" s="16">
        <v>1</v>
      </c>
      <c r="AL110" s="17">
        <f t="shared" si="31"/>
        <v>-11</v>
      </c>
      <c r="AM110" s="20">
        <v>-3</v>
      </c>
      <c r="AN110" s="30" t="str">
        <f t="shared" si="32"/>
        <v/>
      </c>
      <c r="AO110" s="31" t="str">
        <f t="shared" si="33"/>
        <v/>
      </c>
      <c r="AZ110" s="16"/>
      <c r="BA110" s="22">
        <v>0</v>
      </c>
      <c r="BB110" s="16">
        <v>1</v>
      </c>
    </row>
    <row r="111" spans="1:54" ht="7.5" customHeight="1" x14ac:dyDescent="0.25">
      <c r="A111" s="2">
        <v>15</v>
      </c>
      <c r="B111" s="3">
        <f t="shared" si="34"/>
        <v>101</v>
      </c>
      <c r="C111" s="4">
        <v>32</v>
      </c>
      <c r="D111" s="5" t="str">
        <f>IF(C111="","",INDEX(bdgral,C111+1,2))</f>
        <v>H</v>
      </c>
      <c r="E111" s="23" t="str">
        <f t="shared" si="19"/>
        <v>H</v>
      </c>
      <c r="F111" s="5"/>
      <c r="G111" s="18" t="str">
        <f t="shared" si="20"/>
        <v>H</v>
      </c>
      <c r="H111" s="16">
        <f t="shared" si="21"/>
        <v>0</v>
      </c>
      <c r="I111" s="19">
        <f t="shared" si="22"/>
        <v>22</v>
      </c>
      <c r="J111" s="19">
        <f t="shared" si="23"/>
        <v>23</v>
      </c>
      <c r="L111" s="18"/>
      <c r="Y111" s="32">
        <f t="shared" si="24"/>
        <v>0</v>
      </c>
      <c r="Z111" s="33">
        <f t="shared" si="25"/>
        <v>0</v>
      </c>
      <c r="AA111" s="41">
        <f t="shared" si="26"/>
        <v>1</v>
      </c>
      <c r="AB111" s="42">
        <f t="shared" si="27"/>
        <v>14</v>
      </c>
      <c r="AC111" s="20">
        <f t="shared" si="28"/>
        <v>-9</v>
      </c>
      <c r="AD111" s="30">
        <f t="shared" si="29"/>
        <v>-12</v>
      </c>
      <c r="AE111" s="31">
        <f t="shared" si="30"/>
        <v>-14</v>
      </c>
      <c r="AF111" s="20">
        <f t="shared" si="35"/>
        <v>-16</v>
      </c>
      <c r="AI111" s="16">
        <v>1</v>
      </c>
      <c r="AJ111" s="22">
        <v>0</v>
      </c>
      <c r="AK111" s="16">
        <v>1</v>
      </c>
      <c r="AL111" s="17">
        <f t="shared" si="31"/>
        <v>-10</v>
      </c>
      <c r="AM111" s="20">
        <v>-4</v>
      </c>
      <c r="AN111" s="30" t="str">
        <f t="shared" si="32"/>
        <v/>
      </c>
      <c r="AO111" s="31" t="str">
        <f t="shared" si="33"/>
        <v/>
      </c>
      <c r="AZ111" s="16"/>
      <c r="BA111" s="22">
        <v>0</v>
      </c>
      <c r="BB111" s="16">
        <v>1</v>
      </c>
    </row>
    <row r="112" spans="1:54" ht="7.5" customHeight="1" x14ac:dyDescent="0.25">
      <c r="A112" s="2">
        <v>15</v>
      </c>
      <c r="B112" s="3">
        <f t="shared" si="34"/>
        <v>102</v>
      </c>
      <c r="C112" s="4">
        <v>19</v>
      </c>
      <c r="D112" s="5" t="str">
        <f>IF(C112="","",INDEX(bdgral,C112+1,2))</f>
        <v>H</v>
      </c>
      <c r="E112" s="23" t="str">
        <f t="shared" si="19"/>
        <v>H</v>
      </c>
      <c r="F112" s="5"/>
      <c r="G112" s="18" t="str">
        <f t="shared" si="20"/>
        <v>H</v>
      </c>
      <c r="H112" s="16">
        <f t="shared" si="21"/>
        <v>0</v>
      </c>
      <c r="I112" s="19">
        <f t="shared" si="22"/>
        <v>23</v>
      </c>
      <c r="J112" s="19">
        <f t="shared" si="23"/>
        <v>23</v>
      </c>
      <c r="L112" s="18"/>
      <c r="Y112" s="32">
        <f t="shared" si="24"/>
        <v>0</v>
      </c>
      <c r="Z112" s="33">
        <f t="shared" si="25"/>
        <v>0</v>
      </c>
      <c r="AA112" s="41">
        <f t="shared" si="26"/>
        <v>1</v>
      </c>
      <c r="AB112" s="42">
        <f t="shared" si="27"/>
        <v>15</v>
      </c>
      <c r="AC112" s="20">
        <f t="shared" si="28"/>
        <v>-8</v>
      </c>
      <c r="AD112" s="30">
        <f t="shared" si="29"/>
        <v>-8</v>
      </c>
      <c r="AE112" s="31">
        <f t="shared" si="30"/>
        <v>-14</v>
      </c>
      <c r="AF112" s="20">
        <f t="shared" si="35"/>
        <v>-16</v>
      </c>
      <c r="AI112" s="16">
        <v>1</v>
      </c>
      <c r="AJ112" s="22">
        <v>0</v>
      </c>
      <c r="AK112" s="16">
        <v>1</v>
      </c>
      <c r="AL112" s="17">
        <f t="shared" si="31"/>
        <v>-9</v>
      </c>
      <c r="AM112" s="20">
        <v>-5</v>
      </c>
      <c r="AN112" s="30">
        <f t="shared" si="32"/>
        <v>-8</v>
      </c>
      <c r="AO112" s="31" t="str">
        <f t="shared" si="33"/>
        <v/>
      </c>
      <c r="AZ112" s="16"/>
      <c r="BA112" s="22">
        <v>0</v>
      </c>
      <c r="BB112" s="16">
        <v>1</v>
      </c>
    </row>
    <row r="113" spans="1:54" ht="7.5" customHeight="1" x14ac:dyDescent="0.25">
      <c r="A113" s="2">
        <v>15</v>
      </c>
      <c r="B113" s="3">
        <f t="shared" si="34"/>
        <v>103</v>
      </c>
      <c r="C113" s="4">
        <v>13</v>
      </c>
      <c r="D113" s="5" t="str">
        <f>IF(C113="","",INDEX(bdgral,C113+1,2))</f>
        <v>L</v>
      </c>
      <c r="E113" s="23" t="str">
        <f t="shared" si="19"/>
        <v>H</v>
      </c>
      <c r="F113" s="5"/>
      <c r="G113" s="18" t="str">
        <f t="shared" si="20"/>
        <v>H</v>
      </c>
      <c r="H113" s="16">
        <f t="shared" si="21"/>
        <v>0</v>
      </c>
      <c r="I113" s="19">
        <f t="shared" si="22"/>
        <v>23</v>
      </c>
      <c r="J113" s="19">
        <f t="shared" si="23"/>
        <v>23</v>
      </c>
      <c r="L113" s="18"/>
      <c r="Y113" s="32">
        <f t="shared" si="24"/>
        <v>0</v>
      </c>
      <c r="Z113" s="33">
        <f t="shared" si="25"/>
        <v>1</v>
      </c>
      <c r="AA113" s="41">
        <f t="shared" si="26"/>
        <v>1</v>
      </c>
      <c r="AB113" s="42">
        <f t="shared" si="27"/>
        <v>14</v>
      </c>
      <c r="AC113" s="20">
        <f t="shared" si="28"/>
        <v>-9</v>
      </c>
      <c r="AD113" s="30">
        <f t="shared" si="29"/>
        <v>-8</v>
      </c>
      <c r="AE113" s="31">
        <f t="shared" si="30"/>
        <v>-14</v>
      </c>
      <c r="AF113" s="20">
        <f t="shared" si="35"/>
        <v>-16</v>
      </c>
      <c r="AI113" s="16">
        <v>1</v>
      </c>
      <c r="AJ113" s="22">
        <v>0</v>
      </c>
      <c r="AK113" s="16">
        <v>1</v>
      </c>
      <c r="AL113" s="17">
        <f t="shared" si="31"/>
        <v>-8</v>
      </c>
      <c r="AM113" s="20">
        <v>-6</v>
      </c>
      <c r="AN113" s="30" t="str">
        <f t="shared" si="32"/>
        <v/>
      </c>
      <c r="AO113" s="31" t="str">
        <f t="shared" si="33"/>
        <v/>
      </c>
      <c r="AZ113" s="16"/>
      <c r="BA113" s="22">
        <v>0</v>
      </c>
      <c r="BB113" s="16">
        <v>1</v>
      </c>
    </row>
    <row r="114" spans="1:54" ht="7.5" customHeight="1" x14ac:dyDescent="0.25">
      <c r="A114" s="2">
        <v>15</v>
      </c>
      <c r="B114" s="3">
        <f t="shared" si="34"/>
        <v>104</v>
      </c>
      <c r="C114" s="4">
        <v>8</v>
      </c>
      <c r="D114" s="5" t="str">
        <f>IF(C114="","",INDEX(bdgral,C114+1,2))</f>
        <v>L</v>
      </c>
      <c r="E114" s="23" t="str">
        <f t="shared" si="19"/>
        <v>H</v>
      </c>
      <c r="F114" s="5"/>
      <c r="G114" s="18" t="str">
        <f t="shared" si="20"/>
        <v>H</v>
      </c>
      <c r="H114" s="16">
        <f t="shared" si="21"/>
        <v>0</v>
      </c>
      <c r="I114" s="19">
        <f t="shared" si="22"/>
        <v>23</v>
      </c>
      <c r="J114" s="19">
        <f t="shared" si="23"/>
        <v>23</v>
      </c>
      <c r="L114" s="18"/>
      <c r="Y114" s="32">
        <f t="shared" si="24"/>
        <v>0</v>
      </c>
      <c r="Z114" s="33">
        <f t="shared" si="25"/>
        <v>2</v>
      </c>
      <c r="AA114" s="41">
        <f t="shared" si="26"/>
        <v>1</v>
      </c>
      <c r="AB114" s="42">
        <f t="shared" si="27"/>
        <v>13</v>
      </c>
      <c r="AC114" s="20">
        <f t="shared" si="28"/>
        <v>-10</v>
      </c>
      <c r="AD114" s="30">
        <f t="shared" si="29"/>
        <v>-8</v>
      </c>
      <c r="AE114" s="31">
        <f t="shared" si="30"/>
        <v>-14</v>
      </c>
      <c r="AF114" s="20">
        <f t="shared" si="35"/>
        <v>-16</v>
      </c>
      <c r="AI114" s="16">
        <v>1</v>
      </c>
      <c r="AJ114" s="22">
        <v>1</v>
      </c>
      <c r="AK114" s="16">
        <v>1</v>
      </c>
      <c r="AL114" s="17">
        <f t="shared" si="31"/>
        <v>-9</v>
      </c>
      <c r="AM114" s="20">
        <v>-7</v>
      </c>
      <c r="AN114" s="30" t="str">
        <f t="shared" si="32"/>
        <v/>
      </c>
      <c r="AO114" s="31" t="str">
        <f t="shared" si="33"/>
        <v/>
      </c>
      <c r="AZ114" s="16"/>
      <c r="BA114" s="22">
        <v>1</v>
      </c>
      <c r="BB114" s="16">
        <v>1</v>
      </c>
    </row>
    <row r="115" spans="1:54" ht="7.5" customHeight="1" x14ac:dyDescent="0.25">
      <c r="A115" s="2">
        <v>15</v>
      </c>
      <c r="B115" s="3">
        <f t="shared" si="34"/>
        <v>105</v>
      </c>
      <c r="C115" s="4">
        <v>20</v>
      </c>
      <c r="D115" s="5" t="str">
        <f>IF(C115="","",INDEX(bdgral,C115+1,2))</f>
        <v>H</v>
      </c>
      <c r="E115" s="23" t="str">
        <f t="shared" si="19"/>
        <v>L</v>
      </c>
      <c r="F115" s="5"/>
      <c r="G115" s="18" t="str">
        <f t="shared" si="20"/>
        <v>L</v>
      </c>
      <c r="H115" s="16">
        <f t="shared" si="21"/>
        <v>0</v>
      </c>
      <c r="I115" s="19">
        <f t="shared" si="22"/>
        <v>23</v>
      </c>
      <c r="J115" s="19">
        <f t="shared" si="23"/>
        <v>23</v>
      </c>
      <c r="L115" s="18"/>
      <c r="Y115" s="32">
        <f t="shared" si="24"/>
        <v>0</v>
      </c>
      <c r="Z115" s="33">
        <f t="shared" si="25"/>
        <v>3</v>
      </c>
      <c r="AA115" s="41">
        <f t="shared" si="26"/>
        <v>1</v>
      </c>
      <c r="AB115" s="42">
        <f t="shared" si="27"/>
        <v>12</v>
      </c>
      <c r="AC115" s="20">
        <f t="shared" si="28"/>
        <v>-11</v>
      </c>
      <c r="AD115" s="30">
        <f t="shared" si="29"/>
        <v>-8</v>
      </c>
      <c r="AE115" s="31">
        <f t="shared" si="30"/>
        <v>-14</v>
      </c>
      <c r="AF115" s="20">
        <f t="shared" si="35"/>
        <v>-16</v>
      </c>
      <c r="AI115" s="16">
        <v>1</v>
      </c>
      <c r="AJ115" s="22">
        <v>2</v>
      </c>
      <c r="AK115" s="16">
        <v>1</v>
      </c>
      <c r="AL115" s="17">
        <f t="shared" si="31"/>
        <v>-10</v>
      </c>
      <c r="AM115" s="20">
        <v>-6</v>
      </c>
      <c r="AN115" s="30" t="str">
        <f t="shared" si="32"/>
        <v/>
      </c>
      <c r="AO115" s="31" t="str">
        <f t="shared" si="33"/>
        <v/>
      </c>
      <c r="AZ115" s="16"/>
      <c r="BA115" s="22">
        <v>2</v>
      </c>
      <c r="BB115" s="16">
        <v>1</v>
      </c>
    </row>
    <row r="116" spans="1:54" ht="7.5" customHeight="1" x14ac:dyDescent="0.25">
      <c r="A116" s="2">
        <v>15</v>
      </c>
      <c r="B116" s="3">
        <f t="shared" si="34"/>
        <v>106</v>
      </c>
      <c r="C116" s="4">
        <v>34</v>
      </c>
      <c r="D116" s="5" t="str">
        <f>IF(C116="","",INDEX(bdgral,C116+1,2))</f>
        <v>H</v>
      </c>
      <c r="E116" s="23" t="str">
        <f t="shared" si="19"/>
        <v>L</v>
      </c>
      <c r="F116" s="5"/>
      <c r="G116" s="18" t="str">
        <f t="shared" si="20"/>
        <v>L</v>
      </c>
      <c r="H116" s="16">
        <f t="shared" si="21"/>
        <v>0</v>
      </c>
      <c r="I116" s="19">
        <f t="shared" si="22"/>
        <v>23</v>
      </c>
      <c r="J116" s="19">
        <f t="shared" si="23"/>
        <v>23</v>
      </c>
      <c r="L116" s="18"/>
      <c r="Y116" s="32">
        <f t="shared" si="24"/>
        <v>0</v>
      </c>
      <c r="Z116" s="33">
        <f t="shared" si="25"/>
        <v>4</v>
      </c>
      <c r="AA116" s="41">
        <f t="shared" si="26"/>
        <v>1</v>
      </c>
      <c r="AB116" s="42">
        <f t="shared" si="27"/>
        <v>11</v>
      </c>
      <c r="AC116" s="20">
        <f t="shared" si="28"/>
        <v>-12</v>
      </c>
      <c r="AD116" s="30">
        <f t="shared" si="29"/>
        <v>-8</v>
      </c>
      <c r="AE116" s="31">
        <f t="shared" si="30"/>
        <v>-14</v>
      </c>
      <c r="AF116" s="20">
        <f t="shared" si="35"/>
        <v>-16</v>
      </c>
      <c r="AI116" s="16">
        <v>1</v>
      </c>
      <c r="AJ116" s="22">
        <v>3</v>
      </c>
      <c r="AK116" s="16">
        <v>1</v>
      </c>
      <c r="AL116" s="17">
        <f t="shared" si="31"/>
        <v>-11</v>
      </c>
      <c r="AM116" s="20">
        <v>-5</v>
      </c>
      <c r="AN116" s="30" t="str">
        <f t="shared" si="32"/>
        <v/>
      </c>
      <c r="AO116" s="31" t="str">
        <f t="shared" si="33"/>
        <v/>
      </c>
      <c r="AZ116" s="16"/>
      <c r="BA116" s="22">
        <v>3</v>
      </c>
      <c r="BB116" s="16">
        <v>1</v>
      </c>
    </row>
    <row r="117" spans="1:54" ht="7.5" customHeight="1" x14ac:dyDescent="0.25">
      <c r="A117" s="2">
        <v>15</v>
      </c>
      <c r="B117" s="3">
        <f t="shared" si="34"/>
        <v>107</v>
      </c>
      <c r="C117" s="4">
        <v>5</v>
      </c>
      <c r="D117" s="5" t="str">
        <f>IF(C117="","",INDEX(bdgral,C117+1,2))</f>
        <v>L</v>
      </c>
      <c r="E117" s="23" t="str">
        <f t="shared" si="19"/>
        <v>H</v>
      </c>
      <c r="F117" s="5"/>
      <c r="G117" s="18" t="str">
        <f t="shared" si="20"/>
        <v>H</v>
      </c>
      <c r="H117" s="16">
        <f t="shared" si="21"/>
        <v>0</v>
      </c>
      <c r="I117" s="19">
        <f t="shared" si="22"/>
        <v>23</v>
      </c>
      <c r="J117" s="19">
        <f t="shared" si="23"/>
        <v>23</v>
      </c>
      <c r="L117" s="18"/>
      <c r="Y117" s="32">
        <f t="shared" si="24"/>
        <v>0</v>
      </c>
      <c r="Z117" s="33">
        <f t="shared" si="25"/>
        <v>5</v>
      </c>
      <c r="AA117" s="41">
        <f t="shared" si="26"/>
        <v>1</v>
      </c>
      <c r="AB117" s="42">
        <f t="shared" si="27"/>
        <v>10</v>
      </c>
      <c r="AC117" s="20">
        <f t="shared" si="28"/>
        <v>-13</v>
      </c>
      <c r="AD117" s="30">
        <f t="shared" si="29"/>
        <v>-8</v>
      </c>
      <c r="AE117" s="31">
        <f t="shared" si="30"/>
        <v>-14</v>
      </c>
      <c r="AF117" s="20">
        <f t="shared" si="35"/>
        <v>-16</v>
      </c>
      <c r="AI117" s="16">
        <v>1</v>
      </c>
      <c r="AJ117" s="22">
        <v>0</v>
      </c>
      <c r="AK117" s="16">
        <v>1</v>
      </c>
      <c r="AL117" s="17">
        <f t="shared" si="31"/>
        <v>-10</v>
      </c>
      <c r="AM117" s="20">
        <v>-6</v>
      </c>
      <c r="AN117" s="30" t="str">
        <f t="shared" si="32"/>
        <v/>
      </c>
      <c r="AO117" s="31" t="str">
        <f t="shared" si="33"/>
        <v/>
      </c>
      <c r="AZ117" s="16"/>
      <c r="BA117" s="22">
        <v>0</v>
      </c>
      <c r="BB117" s="16">
        <v>1</v>
      </c>
    </row>
    <row r="118" spans="1:54" ht="7.5" customHeight="1" x14ac:dyDescent="0.25">
      <c r="A118" s="2">
        <v>15</v>
      </c>
      <c r="B118" s="3">
        <f t="shared" si="34"/>
        <v>108</v>
      </c>
      <c r="C118" s="4">
        <v>15</v>
      </c>
      <c r="D118" s="5" t="str">
        <f>IF(C118="","",INDEX(bdgral,C118+1,2))</f>
        <v>L</v>
      </c>
      <c r="E118" s="23" t="str">
        <f t="shared" si="19"/>
        <v>H</v>
      </c>
      <c r="F118" s="5"/>
      <c r="G118" s="18" t="str">
        <f t="shared" si="20"/>
        <v>H</v>
      </c>
      <c r="H118" s="16">
        <f t="shared" si="21"/>
        <v>0</v>
      </c>
      <c r="I118" s="19">
        <f t="shared" si="22"/>
        <v>23</v>
      </c>
      <c r="J118" s="19">
        <f t="shared" si="23"/>
        <v>24</v>
      </c>
      <c r="L118" s="18"/>
      <c r="Y118" s="32">
        <f t="shared" si="24"/>
        <v>0</v>
      </c>
      <c r="Z118" s="33">
        <f t="shared" si="25"/>
        <v>6</v>
      </c>
      <c r="AA118" s="41">
        <f t="shared" si="26"/>
        <v>1</v>
      </c>
      <c r="AB118" s="42">
        <f t="shared" si="27"/>
        <v>9</v>
      </c>
      <c r="AC118" s="20">
        <f t="shared" si="28"/>
        <v>-14</v>
      </c>
      <c r="AD118" s="30">
        <f t="shared" si="29"/>
        <v>-8</v>
      </c>
      <c r="AE118" s="31">
        <f t="shared" si="30"/>
        <v>-14</v>
      </c>
      <c r="AF118" s="20">
        <f t="shared" si="35"/>
        <v>-8</v>
      </c>
      <c r="AI118" s="16">
        <v>1</v>
      </c>
      <c r="AJ118" s="22">
        <v>0</v>
      </c>
      <c r="AK118" s="16">
        <v>1</v>
      </c>
      <c r="AL118" s="17">
        <f t="shared" si="31"/>
        <v>-9</v>
      </c>
      <c r="AM118" s="20">
        <v>-7</v>
      </c>
      <c r="AN118" s="30" t="str">
        <f t="shared" si="32"/>
        <v/>
      </c>
      <c r="AO118" s="31">
        <f t="shared" si="33"/>
        <v>-14</v>
      </c>
      <c r="AZ118" s="16"/>
      <c r="BA118" s="22">
        <v>0</v>
      </c>
      <c r="BB118" s="16">
        <v>1</v>
      </c>
    </row>
    <row r="119" spans="1:54" ht="7.5" customHeight="1" x14ac:dyDescent="0.25">
      <c r="A119" s="2">
        <v>15</v>
      </c>
      <c r="B119" s="3">
        <f t="shared" si="34"/>
        <v>109</v>
      </c>
      <c r="C119" s="4">
        <v>15</v>
      </c>
      <c r="D119" s="5" t="str">
        <f>IF(C119="","",INDEX(bdgral,C119+1,2))</f>
        <v>L</v>
      </c>
      <c r="E119" s="23" t="str">
        <f t="shared" si="19"/>
        <v>L</v>
      </c>
      <c r="F119" s="5"/>
      <c r="G119" s="18" t="str">
        <f t="shared" si="20"/>
        <v>L</v>
      </c>
      <c r="H119" s="16">
        <f t="shared" si="21"/>
        <v>0</v>
      </c>
      <c r="I119" s="19">
        <f t="shared" si="22"/>
        <v>24</v>
      </c>
      <c r="J119" s="19">
        <f t="shared" si="23"/>
        <v>24</v>
      </c>
      <c r="L119" s="18"/>
      <c r="Y119" s="32">
        <f t="shared" si="24"/>
        <v>0</v>
      </c>
      <c r="Z119" s="33">
        <f t="shared" si="25"/>
        <v>0</v>
      </c>
      <c r="AA119" s="41">
        <f t="shared" si="26"/>
        <v>1</v>
      </c>
      <c r="AB119" s="42">
        <f t="shared" si="27"/>
        <v>10</v>
      </c>
      <c r="AC119" s="20">
        <f t="shared" si="28"/>
        <v>-13</v>
      </c>
      <c r="AD119" s="30">
        <f t="shared" si="29"/>
        <v>-13</v>
      </c>
      <c r="AE119" s="31">
        <f t="shared" si="30"/>
        <v>-14</v>
      </c>
      <c r="AF119" s="20">
        <f t="shared" si="35"/>
        <v>-8</v>
      </c>
      <c r="AI119" s="16">
        <v>1</v>
      </c>
      <c r="AJ119" s="22">
        <v>0</v>
      </c>
      <c r="AK119" s="16">
        <v>1</v>
      </c>
      <c r="AL119" s="17">
        <f t="shared" si="31"/>
        <v>-8</v>
      </c>
      <c r="AM119" s="20">
        <v>-8</v>
      </c>
      <c r="AN119" s="30">
        <f t="shared" si="32"/>
        <v>-13</v>
      </c>
      <c r="AO119" s="31" t="str">
        <f t="shared" si="33"/>
        <v/>
      </c>
      <c r="AZ119" s="16"/>
      <c r="BA119" s="22">
        <v>0</v>
      </c>
      <c r="BB119" s="16">
        <v>1</v>
      </c>
    </row>
    <row r="120" spans="1:54" ht="7.5" customHeight="1" x14ac:dyDescent="0.25">
      <c r="A120" s="2">
        <v>15</v>
      </c>
      <c r="B120" s="3">
        <f t="shared" si="34"/>
        <v>110</v>
      </c>
      <c r="C120" s="4">
        <v>23</v>
      </c>
      <c r="D120" s="5" t="str">
        <f>IF(C120="","",INDEX(bdgral,C120+1,2))</f>
        <v>H</v>
      </c>
      <c r="E120" s="23" t="str">
        <f t="shared" si="19"/>
        <v>L</v>
      </c>
      <c r="F120" s="5"/>
      <c r="G120" s="18" t="str">
        <f t="shared" si="20"/>
        <v>L</v>
      </c>
      <c r="H120" s="16">
        <f t="shared" si="21"/>
        <v>0</v>
      </c>
      <c r="I120" s="19">
        <f t="shared" si="22"/>
        <v>24</v>
      </c>
      <c r="J120" s="19">
        <f t="shared" si="23"/>
        <v>25</v>
      </c>
      <c r="L120" s="18"/>
      <c r="Y120" s="32">
        <f t="shared" si="24"/>
        <v>0</v>
      </c>
      <c r="Z120" s="33">
        <f t="shared" si="25"/>
        <v>1</v>
      </c>
      <c r="AA120" s="41">
        <f t="shared" si="26"/>
        <v>1</v>
      </c>
      <c r="AB120" s="42">
        <f t="shared" si="27"/>
        <v>9</v>
      </c>
      <c r="AC120" s="20">
        <f t="shared" si="28"/>
        <v>-14</v>
      </c>
      <c r="AD120" s="30">
        <f t="shared" si="29"/>
        <v>-13</v>
      </c>
      <c r="AE120" s="31">
        <f t="shared" si="30"/>
        <v>-14</v>
      </c>
      <c r="AF120" s="20">
        <f t="shared" si="35"/>
        <v>-8</v>
      </c>
      <c r="AI120" s="16">
        <v>1</v>
      </c>
      <c r="AJ120" s="22">
        <v>0</v>
      </c>
      <c r="AK120" s="16">
        <v>1</v>
      </c>
      <c r="AL120" s="17">
        <f t="shared" si="31"/>
        <v>-7</v>
      </c>
      <c r="AM120" s="20">
        <v>-9</v>
      </c>
      <c r="AN120" s="30" t="str">
        <f t="shared" si="32"/>
        <v/>
      </c>
      <c r="AO120" s="31">
        <f t="shared" si="33"/>
        <v>-14</v>
      </c>
      <c r="AZ120" s="16"/>
      <c r="BA120" s="22">
        <v>0</v>
      </c>
      <c r="BB120" s="16">
        <v>1</v>
      </c>
    </row>
    <row r="121" spans="1:54" ht="7.5" customHeight="1" x14ac:dyDescent="0.25">
      <c r="A121" s="2">
        <v>15</v>
      </c>
      <c r="B121" s="3">
        <f t="shared" si="34"/>
        <v>111</v>
      </c>
      <c r="C121" s="4">
        <v>11</v>
      </c>
      <c r="D121" s="5" t="str">
        <f>IF(C121="","",INDEX(bdgral,C121+1,2))</f>
        <v>L</v>
      </c>
      <c r="E121" s="23" t="str">
        <f t="shared" si="19"/>
        <v>L</v>
      </c>
      <c r="F121" s="5"/>
      <c r="G121" s="18" t="str">
        <f t="shared" si="20"/>
        <v>L</v>
      </c>
      <c r="H121" s="16">
        <f t="shared" si="21"/>
        <v>0</v>
      </c>
      <c r="I121" s="19">
        <f t="shared" si="22"/>
        <v>25</v>
      </c>
      <c r="J121" s="19">
        <f t="shared" si="23"/>
        <v>25</v>
      </c>
      <c r="L121" s="18"/>
      <c r="Y121" s="32">
        <f t="shared" si="24"/>
        <v>0</v>
      </c>
      <c r="Z121" s="33">
        <f t="shared" si="25"/>
        <v>0</v>
      </c>
      <c r="AA121" s="41">
        <f t="shared" si="26"/>
        <v>1</v>
      </c>
      <c r="AB121" s="42">
        <f t="shared" si="27"/>
        <v>10</v>
      </c>
      <c r="AC121" s="20">
        <f t="shared" si="28"/>
        <v>-13</v>
      </c>
      <c r="AD121" s="30">
        <f t="shared" si="29"/>
        <v>-13</v>
      </c>
      <c r="AE121" s="31">
        <f t="shared" si="30"/>
        <v>-14</v>
      </c>
      <c r="AF121" s="20">
        <f t="shared" si="35"/>
        <v>-8</v>
      </c>
      <c r="AI121" s="16">
        <v>1</v>
      </c>
      <c r="AJ121" s="22">
        <v>1</v>
      </c>
      <c r="AK121" s="16">
        <v>1</v>
      </c>
      <c r="AL121" s="17">
        <f t="shared" si="31"/>
        <v>-8</v>
      </c>
      <c r="AM121" s="20">
        <v>-8</v>
      </c>
      <c r="AN121" s="30">
        <f t="shared" si="32"/>
        <v>-13</v>
      </c>
      <c r="AO121" s="31" t="str">
        <f t="shared" si="33"/>
        <v/>
      </c>
      <c r="AZ121" s="16"/>
      <c r="BA121" s="22">
        <v>1</v>
      </c>
      <c r="BB121" s="16">
        <v>1</v>
      </c>
    </row>
    <row r="122" spans="1:54" ht="7.5" customHeight="1" x14ac:dyDescent="0.25">
      <c r="A122" s="2">
        <v>15</v>
      </c>
      <c r="B122" s="3">
        <f t="shared" si="34"/>
        <v>112</v>
      </c>
      <c r="C122" s="4">
        <v>16</v>
      </c>
      <c r="D122" s="5" t="str">
        <f>IF(C122="","",INDEX(bdgral,C122+1,2))</f>
        <v>L</v>
      </c>
      <c r="E122" s="23" t="str">
        <f t="shared" si="19"/>
        <v>H</v>
      </c>
      <c r="F122" s="5"/>
      <c r="G122" s="18" t="str">
        <f t="shared" si="20"/>
        <v>H</v>
      </c>
      <c r="H122" s="16">
        <f t="shared" si="21"/>
        <v>0</v>
      </c>
      <c r="I122" s="19">
        <f t="shared" si="22"/>
        <v>25</v>
      </c>
      <c r="J122" s="19">
        <f t="shared" si="23"/>
        <v>26</v>
      </c>
      <c r="L122" s="18"/>
      <c r="Y122" s="32">
        <f t="shared" si="24"/>
        <v>0</v>
      </c>
      <c r="Z122" s="33">
        <f t="shared" si="25"/>
        <v>1</v>
      </c>
      <c r="AA122" s="41">
        <f t="shared" si="26"/>
        <v>1</v>
      </c>
      <c r="AB122" s="42">
        <f t="shared" si="27"/>
        <v>9</v>
      </c>
      <c r="AC122" s="20">
        <f t="shared" si="28"/>
        <v>-14</v>
      </c>
      <c r="AD122" s="30">
        <f t="shared" si="29"/>
        <v>-13</v>
      </c>
      <c r="AE122" s="31">
        <f t="shared" si="30"/>
        <v>-14</v>
      </c>
      <c r="AF122" s="20">
        <f t="shared" si="35"/>
        <v>-8</v>
      </c>
      <c r="AI122" s="16">
        <v>1</v>
      </c>
      <c r="AJ122" s="22">
        <v>0</v>
      </c>
      <c r="AK122" s="16">
        <v>1</v>
      </c>
      <c r="AL122" s="17">
        <f t="shared" si="31"/>
        <v>-7</v>
      </c>
      <c r="AM122" s="20">
        <v>-9</v>
      </c>
      <c r="AN122" s="30" t="str">
        <f t="shared" si="32"/>
        <v/>
      </c>
      <c r="AO122" s="31">
        <f t="shared" si="33"/>
        <v>-14</v>
      </c>
      <c r="AZ122" s="16"/>
      <c r="BA122" s="22">
        <v>0</v>
      </c>
      <c r="BB122" s="16">
        <v>1</v>
      </c>
    </row>
    <row r="123" spans="1:54" ht="7.5" customHeight="1" x14ac:dyDescent="0.25">
      <c r="A123" s="2">
        <v>15</v>
      </c>
      <c r="B123" s="3">
        <f t="shared" si="34"/>
        <v>113</v>
      </c>
      <c r="C123" s="4">
        <v>17</v>
      </c>
      <c r="D123" s="5" t="str">
        <f>IF(C123="","",INDEX(bdgral,C123+1,2))</f>
        <v>L</v>
      </c>
      <c r="E123" s="23" t="str">
        <f t="shared" si="19"/>
        <v>L</v>
      </c>
      <c r="F123" s="5"/>
      <c r="G123" s="18" t="str">
        <f t="shared" si="20"/>
        <v>L</v>
      </c>
      <c r="H123" s="16">
        <f t="shared" si="21"/>
        <v>0</v>
      </c>
      <c r="I123" s="19">
        <f t="shared" si="22"/>
        <v>26</v>
      </c>
      <c r="J123" s="19">
        <f t="shared" si="23"/>
        <v>26</v>
      </c>
      <c r="L123" s="18"/>
      <c r="Y123" s="32">
        <f t="shared" si="24"/>
        <v>0</v>
      </c>
      <c r="Z123" s="33">
        <f t="shared" si="25"/>
        <v>0</v>
      </c>
      <c r="AA123" s="41">
        <f t="shared" si="26"/>
        <v>1</v>
      </c>
      <c r="AB123" s="42">
        <f t="shared" si="27"/>
        <v>10</v>
      </c>
      <c r="AC123" s="20">
        <f t="shared" si="28"/>
        <v>-13</v>
      </c>
      <c r="AD123" s="30">
        <f t="shared" si="29"/>
        <v>-13</v>
      </c>
      <c r="AE123" s="31">
        <f t="shared" si="30"/>
        <v>-14</v>
      </c>
      <c r="AF123" s="20">
        <f t="shared" si="35"/>
        <v>-8</v>
      </c>
      <c r="AI123" s="16">
        <v>1</v>
      </c>
      <c r="AJ123" s="22">
        <v>1</v>
      </c>
      <c r="AK123" s="16">
        <v>1</v>
      </c>
      <c r="AL123" s="17">
        <f t="shared" si="31"/>
        <v>-8</v>
      </c>
      <c r="AM123" s="20">
        <v>-8</v>
      </c>
      <c r="AN123" s="30">
        <f t="shared" si="32"/>
        <v>-13</v>
      </c>
      <c r="AO123" s="31" t="str">
        <f t="shared" si="33"/>
        <v/>
      </c>
      <c r="AZ123" s="16"/>
      <c r="BA123" s="22">
        <v>1</v>
      </c>
      <c r="BB123" s="16">
        <v>1</v>
      </c>
    </row>
    <row r="124" spans="1:54" ht="7.5" customHeight="1" x14ac:dyDescent="0.25">
      <c r="A124" s="2">
        <v>15</v>
      </c>
      <c r="B124" s="3">
        <f t="shared" si="34"/>
        <v>114</v>
      </c>
      <c r="C124" s="4">
        <v>28</v>
      </c>
      <c r="D124" s="5" t="str">
        <f>IF(C124="","",INDEX(bdgral,C124+1,2))</f>
        <v>H</v>
      </c>
      <c r="E124" s="23" t="str">
        <f t="shared" si="19"/>
        <v>L</v>
      </c>
      <c r="F124" s="5"/>
      <c r="G124" s="18" t="str">
        <f t="shared" si="20"/>
        <v>L</v>
      </c>
      <c r="H124" s="16">
        <f t="shared" si="21"/>
        <v>0</v>
      </c>
      <c r="I124" s="19">
        <f t="shared" si="22"/>
        <v>26</v>
      </c>
      <c r="J124" s="19">
        <f t="shared" si="23"/>
        <v>27</v>
      </c>
      <c r="L124" s="18"/>
      <c r="Y124" s="32">
        <f t="shared" si="24"/>
        <v>0</v>
      </c>
      <c r="Z124" s="33">
        <f t="shared" si="25"/>
        <v>1</v>
      </c>
      <c r="AA124" s="41">
        <f t="shared" si="26"/>
        <v>1</v>
      </c>
      <c r="AB124" s="42">
        <f t="shared" si="27"/>
        <v>9</v>
      </c>
      <c r="AC124" s="20">
        <f t="shared" si="28"/>
        <v>-14</v>
      </c>
      <c r="AD124" s="30">
        <f t="shared" si="29"/>
        <v>-13</v>
      </c>
      <c r="AE124" s="31">
        <f t="shared" si="30"/>
        <v>-14</v>
      </c>
      <c r="AF124" s="20">
        <f t="shared" si="35"/>
        <v>-8</v>
      </c>
      <c r="AI124" s="16">
        <v>1</v>
      </c>
      <c r="AJ124" s="22">
        <v>0</v>
      </c>
      <c r="AK124" s="16">
        <v>1</v>
      </c>
      <c r="AL124" s="17">
        <f t="shared" si="31"/>
        <v>-7</v>
      </c>
      <c r="AM124" s="20">
        <v>-9</v>
      </c>
      <c r="AN124" s="30" t="str">
        <f t="shared" si="32"/>
        <v/>
      </c>
      <c r="AO124" s="31">
        <f t="shared" si="33"/>
        <v>-14</v>
      </c>
      <c r="AZ124" s="16"/>
      <c r="BA124" s="22">
        <v>0</v>
      </c>
      <c r="BB124" s="16">
        <v>1</v>
      </c>
    </row>
    <row r="125" spans="1:54" ht="7.5" customHeight="1" x14ac:dyDescent="0.25">
      <c r="A125" s="2">
        <v>15</v>
      </c>
      <c r="B125" s="3">
        <f t="shared" si="34"/>
        <v>115</v>
      </c>
      <c r="C125" s="4">
        <v>9</v>
      </c>
      <c r="D125" s="5" t="str">
        <f>IF(C125="","",INDEX(bdgral,C125+1,2))</f>
        <v>L</v>
      </c>
      <c r="E125" s="23" t="str">
        <f t="shared" si="19"/>
        <v>L</v>
      </c>
      <c r="F125" s="5"/>
      <c r="G125" s="18" t="str">
        <f t="shared" si="20"/>
        <v>L</v>
      </c>
      <c r="H125" s="16">
        <f t="shared" si="21"/>
        <v>0</v>
      </c>
      <c r="I125" s="19">
        <f t="shared" si="22"/>
        <v>27</v>
      </c>
      <c r="J125" s="19">
        <f t="shared" si="23"/>
        <v>27</v>
      </c>
      <c r="L125" s="18"/>
      <c r="Y125" s="32">
        <f t="shared" si="24"/>
        <v>0</v>
      </c>
      <c r="Z125" s="33">
        <f t="shared" si="25"/>
        <v>0</v>
      </c>
      <c r="AA125" s="41">
        <f t="shared" si="26"/>
        <v>1</v>
      </c>
      <c r="AB125" s="42">
        <f t="shared" si="27"/>
        <v>10</v>
      </c>
      <c r="AC125" s="20">
        <f t="shared" si="28"/>
        <v>-13</v>
      </c>
      <c r="AD125" s="30">
        <f t="shared" si="29"/>
        <v>-13</v>
      </c>
      <c r="AE125" s="31">
        <f t="shared" si="30"/>
        <v>-14</v>
      </c>
      <c r="AF125" s="20">
        <f t="shared" si="35"/>
        <v>-8</v>
      </c>
      <c r="AI125" s="16">
        <v>1</v>
      </c>
      <c r="AJ125" s="22">
        <v>0</v>
      </c>
      <c r="AK125" s="16">
        <v>1</v>
      </c>
      <c r="AL125" s="17">
        <f t="shared" si="31"/>
        <v>-6</v>
      </c>
      <c r="AM125" s="20">
        <v>-10</v>
      </c>
      <c r="AN125" s="30">
        <f t="shared" si="32"/>
        <v>-13</v>
      </c>
      <c r="AO125" s="31" t="str">
        <f t="shared" si="33"/>
        <v/>
      </c>
      <c r="AZ125" s="16"/>
      <c r="BA125" s="22">
        <v>0</v>
      </c>
      <c r="BB125" s="16">
        <v>1</v>
      </c>
    </row>
    <row r="126" spans="1:54" ht="7.5" customHeight="1" x14ac:dyDescent="0.25">
      <c r="A126" s="2">
        <v>15</v>
      </c>
      <c r="B126" s="3">
        <f t="shared" si="34"/>
        <v>116</v>
      </c>
      <c r="C126" s="4">
        <v>5</v>
      </c>
      <c r="D126" s="5" t="str">
        <f>IF(C126="","",INDEX(bdgral,C126+1,2))</f>
        <v>L</v>
      </c>
      <c r="E126" s="23" t="str">
        <f t="shared" si="19"/>
        <v>H</v>
      </c>
      <c r="F126" s="5"/>
      <c r="G126" s="18" t="str">
        <f t="shared" si="20"/>
        <v>H</v>
      </c>
      <c r="H126" s="16">
        <f t="shared" si="21"/>
        <v>0</v>
      </c>
      <c r="I126" s="19">
        <f t="shared" si="22"/>
        <v>27</v>
      </c>
      <c r="J126" s="19">
        <f t="shared" si="23"/>
        <v>27</v>
      </c>
      <c r="L126" s="18"/>
      <c r="Y126" s="32">
        <f t="shared" si="24"/>
        <v>0</v>
      </c>
      <c r="Z126" s="33">
        <f t="shared" si="25"/>
        <v>1</v>
      </c>
      <c r="AA126" s="41">
        <f t="shared" si="26"/>
        <v>1</v>
      </c>
      <c r="AB126" s="42">
        <f t="shared" si="27"/>
        <v>9</v>
      </c>
      <c r="AC126" s="20">
        <f t="shared" si="28"/>
        <v>-14</v>
      </c>
      <c r="AD126" s="30">
        <f t="shared" si="29"/>
        <v>-13</v>
      </c>
      <c r="AE126" s="31">
        <f t="shared" si="30"/>
        <v>-14</v>
      </c>
      <c r="AF126" s="20">
        <f t="shared" si="35"/>
        <v>-8</v>
      </c>
      <c r="AI126" s="16">
        <v>1</v>
      </c>
      <c r="AJ126" s="22">
        <v>0</v>
      </c>
      <c r="AK126" s="16">
        <v>1</v>
      </c>
      <c r="AL126" s="17">
        <f t="shared" si="31"/>
        <v>-5</v>
      </c>
      <c r="AM126" s="20">
        <v>-11</v>
      </c>
      <c r="AN126" s="30" t="str">
        <f t="shared" si="32"/>
        <v/>
      </c>
      <c r="AO126" s="31" t="str">
        <f t="shared" si="33"/>
        <v/>
      </c>
      <c r="AZ126" s="16"/>
      <c r="BA126" s="22">
        <v>0</v>
      </c>
      <c r="BB126" s="16">
        <v>1</v>
      </c>
    </row>
    <row r="127" spans="1:54" ht="7.5" customHeight="1" x14ac:dyDescent="0.25">
      <c r="A127" s="2">
        <v>15</v>
      </c>
      <c r="B127" s="3">
        <f t="shared" si="34"/>
        <v>117</v>
      </c>
      <c r="C127" s="4">
        <v>23</v>
      </c>
      <c r="D127" s="5" t="str">
        <f>IF(C127="","",INDEX(bdgral,C127+1,2))</f>
        <v>H</v>
      </c>
      <c r="E127" s="23" t="str">
        <f t="shared" si="19"/>
        <v>L</v>
      </c>
      <c r="F127" s="5"/>
      <c r="G127" s="18" t="str">
        <f t="shared" si="20"/>
        <v>L</v>
      </c>
      <c r="H127" s="16">
        <f t="shared" si="21"/>
        <v>0</v>
      </c>
      <c r="I127" s="19">
        <f t="shared" si="22"/>
        <v>27</v>
      </c>
      <c r="J127" s="19">
        <f t="shared" si="23"/>
        <v>27</v>
      </c>
      <c r="L127" s="18"/>
      <c r="Y127" s="32">
        <f t="shared" si="24"/>
        <v>0</v>
      </c>
      <c r="Z127" s="33">
        <f t="shared" si="25"/>
        <v>2</v>
      </c>
      <c r="AA127" s="41">
        <f t="shared" si="26"/>
        <v>1</v>
      </c>
      <c r="AB127" s="42">
        <f t="shared" si="27"/>
        <v>8</v>
      </c>
      <c r="AC127" s="20">
        <f t="shared" si="28"/>
        <v>-15</v>
      </c>
      <c r="AD127" s="30">
        <f t="shared" si="29"/>
        <v>-13</v>
      </c>
      <c r="AE127" s="31">
        <f t="shared" si="30"/>
        <v>-14</v>
      </c>
      <c r="AF127" s="20">
        <f t="shared" si="35"/>
        <v>-8</v>
      </c>
      <c r="AI127" s="16">
        <v>1</v>
      </c>
      <c r="AJ127" s="22">
        <v>0</v>
      </c>
      <c r="AK127" s="16">
        <v>1</v>
      </c>
      <c r="AL127" s="17">
        <f t="shared" si="31"/>
        <v>-4</v>
      </c>
      <c r="AM127" s="20">
        <v>-12</v>
      </c>
      <c r="AN127" s="30" t="str">
        <f t="shared" si="32"/>
        <v/>
      </c>
      <c r="AO127" s="31" t="str">
        <f t="shared" si="33"/>
        <v/>
      </c>
      <c r="AZ127" s="16"/>
      <c r="BA127" s="22">
        <v>0</v>
      </c>
      <c r="BB127" s="16">
        <v>1</v>
      </c>
    </row>
    <row r="128" spans="1:54" ht="7.5" customHeight="1" x14ac:dyDescent="0.25">
      <c r="A128" s="2">
        <v>15</v>
      </c>
      <c r="B128" s="3">
        <f t="shared" si="34"/>
        <v>118</v>
      </c>
      <c r="C128" s="4">
        <v>35</v>
      </c>
      <c r="D128" s="5" t="str">
        <f>IF(C128="","",INDEX(bdgral,C128+1,2))</f>
        <v>H</v>
      </c>
      <c r="E128" s="23" t="str">
        <f t="shared" si="19"/>
        <v>L</v>
      </c>
      <c r="F128" s="5"/>
      <c r="G128" s="18" t="str">
        <f t="shared" si="20"/>
        <v>H</v>
      </c>
      <c r="H128" s="16">
        <f t="shared" si="21"/>
        <v>1</v>
      </c>
      <c r="I128" s="19">
        <f t="shared" si="22"/>
        <v>27</v>
      </c>
      <c r="J128" s="19">
        <f t="shared" si="23"/>
        <v>27</v>
      </c>
      <c r="L128" s="18"/>
      <c r="Y128" s="32">
        <f t="shared" si="24"/>
        <v>0</v>
      </c>
      <c r="Z128" s="33">
        <f t="shared" si="25"/>
        <v>0</v>
      </c>
      <c r="AA128" s="41">
        <f t="shared" si="26"/>
        <v>1</v>
      </c>
      <c r="AB128" s="42">
        <f t="shared" si="27"/>
        <v>9</v>
      </c>
      <c r="AC128" s="20">
        <f t="shared" si="28"/>
        <v>-16</v>
      </c>
      <c r="AD128" s="30">
        <f t="shared" si="29"/>
        <v>-13</v>
      </c>
      <c r="AE128" s="31">
        <f t="shared" si="30"/>
        <v>-14</v>
      </c>
      <c r="AF128" s="20">
        <f t="shared" si="35"/>
        <v>-8</v>
      </c>
      <c r="AI128" s="16">
        <v>1</v>
      </c>
      <c r="AJ128" s="22">
        <v>0</v>
      </c>
      <c r="AK128" s="16">
        <v>1</v>
      </c>
      <c r="AL128" s="17">
        <f t="shared" si="31"/>
        <v>-3</v>
      </c>
      <c r="AM128" s="20">
        <v>-13</v>
      </c>
      <c r="AN128" s="30" t="str">
        <f t="shared" si="32"/>
        <v/>
      </c>
      <c r="AO128" s="31" t="str">
        <f t="shared" si="33"/>
        <v/>
      </c>
      <c r="AZ128" s="16"/>
      <c r="BA128" s="22">
        <v>0</v>
      </c>
      <c r="BB128" s="16">
        <v>1</v>
      </c>
    </row>
    <row r="129" spans="1:54" ht="7.5" customHeight="1" x14ac:dyDescent="0.25">
      <c r="A129" s="2">
        <v>15</v>
      </c>
      <c r="B129" s="3">
        <f t="shared" si="34"/>
        <v>119</v>
      </c>
      <c r="C129" s="4">
        <v>1</v>
      </c>
      <c r="D129" s="5" t="str">
        <f>IF(C129="","",INDEX(bdgral,C129+1,2))</f>
        <v>L</v>
      </c>
      <c r="E129" s="23" t="str">
        <f t="shared" si="19"/>
        <v>H</v>
      </c>
      <c r="F129" s="5"/>
      <c r="G129" s="18" t="str">
        <f t="shared" si="20"/>
        <v>L</v>
      </c>
      <c r="H129" s="16">
        <f t="shared" si="21"/>
        <v>1</v>
      </c>
      <c r="I129" s="19">
        <f t="shared" si="22"/>
        <v>27</v>
      </c>
      <c r="J129" s="19">
        <f t="shared" si="23"/>
        <v>28</v>
      </c>
      <c r="L129" s="18"/>
      <c r="Y129" s="32">
        <f t="shared" si="24"/>
        <v>0</v>
      </c>
      <c r="Z129" s="33">
        <f t="shared" si="25"/>
        <v>0</v>
      </c>
      <c r="AA129" s="41">
        <f t="shared" si="26"/>
        <v>1</v>
      </c>
      <c r="AB129" s="42">
        <f t="shared" si="27"/>
        <v>10</v>
      </c>
      <c r="AC129" s="20">
        <f t="shared" si="28"/>
        <v>-17</v>
      </c>
      <c r="AD129" s="30">
        <f t="shared" si="29"/>
        <v>-13</v>
      </c>
      <c r="AE129" s="31">
        <f t="shared" si="30"/>
        <v>-17</v>
      </c>
      <c r="AF129" s="20">
        <f t="shared" si="35"/>
        <v>-8</v>
      </c>
      <c r="AI129" s="16">
        <v>1</v>
      </c>
      <c r="AJ129" s="22">
        <v>0</v>
      </c>
      <c r="AK129" s="16">
        <v>1</v>
      </c>
      <c r="AL129" s="17">
        <f t="shared" si="31"/>
        <v>-2</v>
      </c>
      <c r="AM129" s="20">
        <v>-14</v>
      </c>
      <c r="AN129" s="30" t="str">
        <f t="shared" si="32"/>
        <v/>
      </c>
      <c r="AO129" s="31">
        <f t="shared" si="33"/>
        <v>-17</v>
      </c>
      <c r="AZ129" s="16"/>
      <c r="BA129" s="22">
        <v>0</v>
      </c>
      <c r="BB129" s="16">
        <v>1</v>
      </c>
    </row>
    <row r="130" spans="1:54" ht="7.5" customHeight="1" x14ac:dyDescent="0.25">
      <c r="A130" s="2">
        <v>15</v>
      </c>
      <c r="B130" s="3">
        <f t="shared" si="34"/>
        <v>120</v>
      </c>
      <c r="C130" s="4">
        <v>32</v>
      </c>
      <c r="D130" s="5" t="str">
        <f>IF(C130="","",INDEX(bdgral,C130+1,2))</f>
        <v>H</v>
      </c>
      <c r="E130" s="23" t="str">
        <f t="shared" si="19"/>
        <v>H</v>
      </c>
      <c r="F130" s="5"/>
      <c r="G130" s="18" t="str">
        <f t="shared" si="20"/>
        <v>L</v>
      </c>
      <c r="H130" s="16">
        <f t="shared" si="21"/>
        <v>1</v>
      </c>
      <c r="I130" s="19">
        <f t="shared" si="22"/>
        <v>27</v>
      </c>
      <c r="J130" s="19">
        <f t="shared" si="23"/>
        <v>28</v>
      </c>
      <c r="L130" s="18"/>
      <c r="Y130" s="32">
        <f t="shared" si="24"/>
        <v>0</v>
      </c>
      <c r="Z130" s="33">
        <f t="shared" si="25"/>
        <v>1</v>
      </c>
      <c r="AA130" s="41">
        <f t="shared" si="26"/>
        <v>1</v>
      </c>
      <c r="AB130" s="42">
        <f t="shared" si="27"/>
        <v>9</v>
      </c>
      <c r="AC130" s="20">
        <f t="shared" si="28"/>
        <v>-16</v>
      </c>
      <c r="AD130" s="30">
        <f t="shared" si="29"/>
        <v>-13</v>
      </c>
      <c r="AE130" s="31">
        <f t="shared" si="30"/>
        <v>-17</v>
      </c>
      <c r="AF130" s="20">
        <f t="shared" si="35"/>
        <v>-13</v>
      </c>
      <c r="AI130" s="16">
        <v>1</v>
      </c>
      <c r="AJ130" s="22">
        <v>1</v>
      </c>
      <c r="AK130" s="16">
        <v>1</v>
      </c>
      <c r="AL130" s="17">
        <f t="shared" si="31"/>
        <v>-3</v>
      </c>
      <c r="AM130" s="20">
        <v>-13</v>
      </c>
      <c r="AN130" s="30" t="str">
        <f t="shared" si="32"/>
        <v/>
      </c>
      <c r="AO130" s="31" t="str">
        <f t="shared" si="33"/>
        <v/>
      </c>
      <c r="AZ130" s="16"/>
      <c r="BA130" s="22">
        <v>1</v>
      </c>
      <c r="BB130" s="16">
        <v>1</v>
      </c>
    </row>
    <row r="131" spans="1:54" ht="7.5" customHeight="1" x14ac:dyDescent="0.25">
      <c r="A131" s="2">
        <v>15</v>
      </c>
      <c r="B131" s="3">
        <f t="shared" si="34"/>
        <v>121</v>
      </c>
      <c r="C131" s="4">
        <v>9</v>
      </c>
      <c r="D131" s="5" t="str">
        <f>IF(C131="","",INDEX(bdgral,C131+1,2))</f>
        <v>L</v>
      </c>
      <c r="E131" s="23" t="str">
        <f t="shared" si="19"/>
        <v>L</v>
      </c>
      <c r="F131" s="5"/>
      <c r="G131" s="18" t="str">
        <f t="shared" si="20"/>
        <v>H</v>
      </c>
      <c r="H131" s="16">
        <f t="shared" si="21"/>
        <v>1</v>
      </c>
      <c r="I131" s="19">
        <f t="shared" si="22"/>
        <v>28</v>
      </c>
      <c r="J131" s="19">
        <f t="shared" si="23"/>
        <v>28</v>
      </c>
      <c r="L131" s="18"/>
      <c r="Y131" s="32">
        <f t="shared" si="24"/>
        <v>0</v>
      </c>
      <c r="Z131" s="33">
        <f t="shared" si="25"/>
        <v>2</v>
      </c>
      <c r="AA131" s="41">
        <f t="shared" si="26"/>
        <v>1</v>
      </c>
      <c r="AB131" s="42">
        <f t="shared" si="27"/>
        <v>8</v>
      </c>
      <c r="AC131" s="20">
        <f t="shared" si="28"/>
        <v>-15</v>
      </c>
      <c r="AD131" s="30">
        <f t="shared" si="29"/>
        <v>-15</v>
      </c>
      <c r="AE131" s="31">
        <f t="shared" si="30"/>
        <v>-17</v>
      </c>
      <c r="AF131" s="20">
        <f t="shared" si="35"/>
        <v>-13</v>
      </c>
      <c r="AI131" s="16">
        <v>1</v>
      </c>
      <c r="AJ131" s="22">
        <v>0</v>
      </c>
      <c r="AK131" s="16">
        <v>1</v>
      </c>
      <c r="AL131" s="17">
        <f t="shared" si="31"/>
        <v>-2</v>
      </c>
      <c r="AM131" s="20">
        <v>-14</v>
      </c>
      <c r="AN131" s="30">
        <f t="shared" si="32"/>
        <v>-15</v>
      </c>
      <c r="AO131" s="31" t="str">
        <f t="shared" si="33"/>
        <v/>
      </c>
      <c r="AZ131" s="16"/>
      <c r="BA131" s="22">
        <v>0</v>
      </c>
      <c r="BB131" s="16">
        <v>1</v>
      </c>
    </row>
    <row r="132" spans="1:54" ht="7.5" customHeight="1" x14ac:dyDescent="0.25">
      <c r="A132" s="2">
        <v>15</v>
      </c>
      <c r="B132" s="3">
        <f t="shared" si="34"/>
        <v>122</v>
      </c>
      <c r="C132" s="4">
        <v>3</v>
      </c>
      <c r="D132" s="5" t="str">
        <f>IF(C132="","",INDEX(bdgral,C132+1,2))</f>
        <v>L</v>
      </c>
      <c r="E132" s="23" t="str">
        <f t="shared" si="19"/>
        <v>H</v>
      </c>
      <c r="F132" s="5"/>
      <c r="G132" s="18" t="str">
        <f t="shared" si="20"/>
        <v>L</v>
      </c>
      <c r="H132" s="16">
        <f t="shared" si="21"/>
        <v>1</v>
      </c>
      <c r="I132" s="19">
        <f t="shared" si="22"/>
        <v>28</v>
      </c>
      <c r="J132" s="19">
        <f t="shared" si="23"/>
        <v>29</v>
      </c>
      <c r="L132" s="18"/>
      <c r="Y132" s="32">
        <f t="shared" si="24"/>
        <v>0</v>
      </c>
      <c r="Z132" s="33">
        <f t="shared" si="25"/>
        <v>0</v>
      </c>
      <c r="AA132" s="41">
        <f t="shared" si="26"/>
        <v>1</v>
      </c>
      <c r="AB132" s="42">
        <f t="shared" si="27"/>
        <v>9</v>
      </c>
      <c r="AC132" s="20">
        <f t="shared" si="28"/>
        <v>-16</v>
      </c>
      <c r="AD132" s="30">
        <f t="shared" si="29"/>
        <v>-15</v>
      </c>
      <c r="AE132" s="31">
        <f t="shared" si="30"/>
        <v>-16</v>
      </c>
      <c r="AF132" s="20">
        <f t="shared" si="35"/>
        <v>-13</v>
      </c>
      <c r="AI132" s="16">
        <v>1</v>
      </c>
      <c r="AJ132" s="22">
        <v>1</v>
      </c>
      <c r="AK132" s="16">
        <v>1</v>
      </c>
      <c r="AL132" s="17">
        <f t="shared" si="31"/>
        <v>-3</v>
      </c>
      <c r="AM132" s="20">
        <v>-13</v>
      </c>
      <c r="AN132" s="30" t="str">
        <f t="shared" si="32"/>
        <v/>
      </c>
      <c r="AO132" s="31">
        <f t="shared" si="33"/>
        <v>-16</v>
      </c>
      <c r="AZ132" s="16"/>
      <c r="BA132" s="22">
        <v>1</v>
      </c>
      <c r="BB132" s="16">
        <v>1</v>
      </c>
    </row>
    <row r="133" spans="1:54" ht="7.5" customHeight="1" x14ac:dyDescent="0.25">
      <c r="A133" s="2">
        <v>15</v>
      </c>
      <c r="B133" s="3">
        <f t="shared" si="34"/>
        <v>123</v>
      </c>
      <c r="C133" s="4">
        <v>11</v>
      </c>
      <c r="D133" s="5" t="str">
        <f>IF(C133="","",INDEX(bdgral,C133+1,2))</f>
        <v>L</v>
      </c>
      <c r="E133" s="23" t="str">
        <f t="shared" si="19"/>
        <v>L</v>
      </c>
      <c r="F133" s="5"/>
      <c r="G133" s="18" t="str">
        <f t="shared" si="20"/>
        <v>H</v>
      </c>
      <c r="H133" s="16">
        <f t="shared" si="21"/>
        <v>1</v>
      </c>
      <c r="I133" s="19">
        <f t="shared" si="22"/>
        <v>28</v>
      </c>
      <c r="J133" s="19">
        <f t="shared" si="23"/>
        <v>29</v>
      </c>
      <c r="L133" s="18"/>
      <c r="Y133" s="32">
        <f t="shared" si="24"/>
        <v>0</v>
      </c>
      <c r="Z133" s="33">
        <f t="shared" si="25"/>
        <v>1</v>
      </c>
      <c r="AA133" s="41">
        <f t="shared" si="26"/>
        <v>1</v>
      </c>
      <c r="AB133" s="42">
        <f t="shared" si="27"/>
        <v>8</v>
      </c>
      <c r="AC133" s="20">
        <f t="shared" si="28"/>
        <v>-15</v>
      </c>
      <c r="AD133" s="30">
        <f t="shared" si="29"/>
        <v>-15</v>
      </c>
      <c r="AE133" s="31">
        <f t="shared" si="30"/>
        <v>-16</v>
      </c>
      <c r="AF133" s="20">
        <f t="shared" si="35"/>
        <v>-13</v>
      </c>
      <c r="AI133" s="16">
        <v>1</v>
      </c>
      <c r="AJ133" s="22">
        <v>2</v>
      </c>
      <c r="AK133" s="16">
        <v>1</v>
      </c>
      <c r="AL133" s="17">
        <f t="shared" si="31"/>
        <v>-4</v>
      </c>
      <c r="AM133" s="20">
        <v>-12</v>
      </c>
      <c r="AN133" s="30" t="str">
        <f t="shared" si="32"/>
        <v/>
      </c>
      <c r="AO133" s="31" t="str">
        <f t="shared" si="33"/>
        <v/>
      </c>
      <c r="AZ133" s="16"/>
      <c r="BA133" s="22">
        <v>2</v>
      </c>
      <c r="BB133" s="16">
        <v>1</v>
      </c>
    </row>
    <row r="134" spans="1:54" ht="7.5" customHeight="1" x14ac:dyDescent="0.25">
      <c r="A134" s="2">
        <v>15</v>
      </c>
      <c r="B134" s="3">
        <f t="shared" si="34"/>
        <v>124</v>
      </c>
      <c r="C134" s="4">
        <v>9</v>
      </c>
      <c r="D134" s="5" t="str">
        <f>IF(C134="","",INDEX(bdgral,C134+1,2))</f>
        <v>L</v>
      </c>
      <c r="E134" s="23" t="str">
        <f t="shared" si="19"/>
        <v>L</v>
      </c>
      <c r="F134" s="5"/>
      <c r="G134" s="18" t="str">
        <f t="shared" si="20"/>
        <v>H</v>
      </c>
      <c r="H134" s="16">
        <f t="shared" si="21"/>
        <v>1</v>
      </c>
      <c r="I134" s="19">
        <f t="shared" si="22"/>
        <v>29</v>
      </c>
      <c r="J134" s="19">
        <f t="shared" si="23"/>
        <v>29</v>
      </c>
      <c r="L134" s="18"/>
      <c r="Y134" s="32">
        <f t="shared" si="24"/>
        <v>0</v>
      </c>
      <c r="Z134" s="33">
        <f t="shared" si="25"/>
        <v>2</v>
      </c>
      <c r="AA134" s="41">
        <f t="shared" si="26"/>
        <v>1</v>
      </c>
      <c r="AB134" s="42">
        <f t="shared" si="27"/>
        <v>7</v>
      </c>
      <c r="AC134" s="20">
        <f t="shared" si="28"/>
        <v>-14</v>
      </c>
      <c r="AD134" s="30">
        <f t="shared" si="29"/>
        <v>-14</v>
      </c>
      <c r="AE134" s="31">
        <f t="shared" si="30"/>
        <v>-16</v>
      </c>
      <c r="AF134" s="20">
        <f t="shared" si="35"/>
        <v>-13</v>
      </c>
      <c r="AI134" s="16">
        <v>0</v>
      </c>
      <c r="AJ134" s="22">
        <v>0</v>
      </c>
      <c r="AK134" s="16">
        <v>1</v>
      </c>
      <c r="AL134" s="17">
        <f t="shared" si="31"/>
        <v>-3</v>
      </c>
      <c r="AM134" s="20">
        <v>-11</v>
      </c>
      <c r="AN134" s="30">
        <f t="shared" si="32"/>
        <v>-14</v>
      </c>
      <c r="AO134" s="31" t="str">
        <f t="shared" si="33"/>
        <v/>
      </c>
      <c r="AZ134" s="16"/>
      <c r="BA134" s="22">
        <v>0</v>
      </c>
      <c r="BB134" s="16">
        <v>1</v>
      </c>
    </row>
    <row r="135" spans="1:54" ht="7.5" customHeight="1" x14ac:dyDescent="0.25">
      <c r="A135" s="2">
        <v>15</v>
      </c>
      <c r="B135" s="3">
        <f t="shared" si="34"/>
        <v>125</v>
      </c>
      <c r="C135" s="4">
        <v>24</v>
      </c>
      <c r="D135" s="5" t="str">
        <f>IF(C135="","",INDEX(bdgral,C135+1,2))</f>
        <v>H</v>
      </c>
      <c r="E135" s="23" t="str">
        <f t="shared" si="19"/>
        <v>L</v>
      </c>
      <c r="F135" s="5"/>
      <c r="G135" s="18" t="str">
        <f t="shared" si="20"/>
        <v>L</v>
      </c>
      <c r="H135" s="16">
        <f t="shared" si="21"/>
        <v>0</v>
      </c>
      <c r="I135" s="19">
        <f t="shared" si="22"/>
        <v>29</v>
      </c>
      <c r="J135" s="19">
        <f t="shared" si="23"/>
        <v>30</v>
      </c>
      <c r="L135" s="18"/>
      <c r="Y135" s="32">
        <f t="shared" si="24"/>
        <v>0</v>
      </c>
      <c r="Z135" s="33">
        <f t="shared" si="25"/>
        <v>3</v>
      </c>
      <c r="AA135" s="41">
        <f t="shared" si="26"/>
        <v>1</v>
      </c>
      <c r="AB135" s="42">
        <f t="shared" si="27"/>
        <v>6</v>
      </c>
      <c r="AC135" s="20">
        <f t="shared" si="28"/>
        <v>-15</v>
      </c>
      <c r="AD135" s="30">
        <f t="shared" si="29"/>
        <v>-14</v>
      </c>
      <c r="AE135" s="31">
        <f t="shared" si="30"/>
        <v>-15</v>
      </c>
      <c r="AF135" s="20">
        <f t="shared" si="35"/>
        <v>-13</v>
      </c>
      <c r="AI135" s="16">
        <v>0</v>
      </c>
      <c r="AJ135" s="22">
        <v>1</v>
      </c>
      <c r="AK135" s="16">
        <v>1</v>
      </c>
      <c r="AL135" s="17">
        <f t="shared" si="31"/>
        <v>-4</v>
      </c>
      <c r="AM135" s="20">
        <v>-12</v>
      </c>
      <c r="AN135" s="30" t="str">
        <f t="shared" si="32"/>
        <v/>
      </c>
      <c r="AO135" s="31">
        <f t="shared" si="33"/>
        <v>-15</v>
      </c>
      <c r="AZ135" s="16"/>
      <c r="BA135" s="22">
        <v>1</v>
      </c>
      <c r="BB135" s="16">
        <v>1</v>
      </c>
    </row>
    <row r="136" spans="1:54" ht="7.5" customHeight="1" x14ac:dyDescent="0.25">
      <c r="A136" s="2">
        <v>15</v>
      </c>
      <c r="B136" s="3">
        <f t="shared" si="34"/>
        <v>126</v>
      </c>
      <c r="C136" s="4">
        <v>10</v>
      </c>
      <c r="D136" s="5" t="str">
        <f>IF(C136="","",INDEX(bdgral,C136+1,2))</f>
        <v>L</v>
      </c>
      <c r="E136" s="23" t="str">
        <f t="shared" si="19"/>
        <v>L</v>
      </c>
      <c r="F136" s="5"/>
      <c r="G136" s="18" t="str">
        <f t="shared" si="20"/>
        <v>L</v>
      </c>
      <c r="H136" s="16">
        <f t="shared" si="21"/>
        <v>0</v>
      </c>
      <c r="I136" s="19">
        <f t="shared" si="22"/>
        <v>30</v>
      </c>
      <c r="J136" s="19">
        <f t="shared" si="23"/>
        <v>30</v>
      </c>
      <c r="L136" s="18"/>
      <c r="Y136" s="32">
        <f t="shared" si="24"/>
        <v>0</v>
      </c>
      <c r="Z136" s="33">
        <f t="shared" si="25"/>
        <v>0</v>
      </c>
      <c r="AA136" s="41">
        <f t="shared" si="26"/>
        <v>1</v>
      </c>
      <c r="AB136" s="42">
        <f t="shared" si="27"/>
        <v>7</v>
      </c>
      <c r="AC136" s="20">
        <f t="shared" si="28"/>
        <v>-14</v>
      </c>
      <c r="AD136" s="30">
        <f t="shared" si="29"/>
        <v>-14</v>
      </c>
      <c r="AE136" s="31">
        <f t="shared" si="30"/>
        <v>-15</v>
      </c>
      <c r="AF136" s="20">
        <f t="shared" si="35"/>
        <v>-13</v>
      </c>
      <c r="AI136" s="16">
        <v>0</v>
      </c>
      <c r="AJ136" s="22">
        <v>0</v>
      </c>
      <c r="AK136" s="16">
        <v>1</v>
      </c>
      <c r="AL136" s="17">
        <f t="shared" si="31"/>
        <v>-3</v>
      </c>
      <c r="AM136" s="20">
        <v>-11</v>
      </c>
      <c r="AN136" s="30">
        <f t="shared" si="32"/>
        <v>-14</v>
      </c>
      <c r="AO136" s="31" t="str">
        <f t="shared" si="33"/>
        <v/>
      </c>
      <c r="AZ136" s="16"/>
      <c r="BA136" s="22">
        <v>0</v>
      </c>
      <c r="BB136" s="16">
        <v>1</v>
      </c>
    </row>
    <row r="137" spans="1:54" ht="7.5" customHeight="1" x14ac:dyDescent="0.25">
      <c r="A137" s="2">
        <v>15</v>
      </c>
      <c r="B137" s="3">
        <f t="shared" si="34"/>
        <v>127</v>
      </c>
      <c r="C137" s="4">
        <v>3</v>
      </c>
      <c r="D137" s="5" t="str">
        <f>IF(C137="","",INDEX(bdgral,C137+1,2))</f>
        <v>L</v>
      </c>
      <c r="E137" s="23" t="str">
        <f t="shared" si="19"/>
        <v>H</v>
      </c>
      <c r="F137" s="5"/>
      <c r="G137" s="18" t="str">
        <f t="shared" si="20"/>
        <v>H</v>
      </c>
      <c r="H137" s="16">
        <f t="shared" si="21"/>
        <v>0</v>
      </c>
      <c r="I137" s="19">
        <f t="shared" si="22"/>
        <v>30</v>
      </c>
      <c r="J137" s="19">
        <f t="shared" si="23"/>
        <v>30</v>
      </c>
      <c r="L137" s="18"/>
      <c r="Y137" s="32">
        <f t="shared" si="24"/>
        <v>0</v>
      </c>
      <c r="Z137" s="33">
        <f t="shared" si="25"/>
        <v>1</v>
      </c>
      <c r="AA137" s="41">
        <f t="shared" si="26"/>
        <v>1</v>
      </c>
      <c r="AB137" s="42">
        <f t="shared" si="27"/>
        <v>6</v>
      </c>
      <c r="AC137" s="20">
        <f t="shared" si="28"/>
        <v>-15</v>
      </c>
      <c r="AD137" s="30">
        <f t="shared" si="29"/>
        <v>-14</v>
      </c>
      <c r="AE137" s="31">
        <f t="shared" si="30"/>
        <v>-15</v>
      </c>
      <c r="AF137" s="20">
        <f t="shared" si="35"/>
        <v>-13</v>
      </c>
      <c r="AI137" s="16">
        <v>0</v>
      </c>
      <c r="AJ137" s="22">
        <v>0</v>
      </c>
      <c r="AK137" s="16">
        <v>1</v>
      </c>
      <c r="AL137" s="17">
        <f t="shared" si="31"/>
        <v>-2</v>
      </c>
      <c r="AM137" s="20">
        <v>-10</v>
      </c>
      <c r="AN137" s="30" t="str">
        <f t="shared" si="32"/>
        <v/>
      </c>
      <c r="AO137" s="31" t="str">
        <f t="shared" si="33"/>
        <v/>
      </c>
      <c r="AZ137" s="16"/>
      <c r="BA137" s="22">
        <v>0</v>
      </c>
      <c r="BB137" s="16">
        <v>1</v>
      </c>
    </row>
    <row r="138" spans="1:54" ht="7.5" customHeight="1" x14ac:dyDescent="0.25">
      <c r="A138" s="2">
        <v>15</v>
      </c>
      <c r="B138" s="3">
        <f t="shared" si="34"/>
        <v>128</v>
      </c>
      <c r="C138" s="4">
        <v>33</v>
      </c>
      <c r="D138" s="5" t="str">
        <f>IF(C138="","",INDEX(bdgral,C138+1,2))</f>
        <v>H</v>
      </c>
      <c r="E138" s="23" t="str">
        <f t="shared" si="19"/>
        <v>L</v>
      </c>
      <c r="F138" s="5"/>
      <c r="G138" s="18" t="str">
        <f t="shared" si="20"/>
        <v>L</v>
      </c>
      <c r="H138" s="16">
        <f t="shared" si="21"/>
        <v>0</v>
      </c>
      <c r="I138" s="19">
        <f t="shared" si="22"/>
        <v>30</v>
      </c>
      <c r="J138" s="19">
        <f t="shared" si="23"/>
        <v>30</v>
      </c>
      <c r="L138" s="18"/>
      <c r="Y138" s="32">
        <f t="shared" si="24"/>
        <v>0</v>
      </c>
      <c r="Z138" s="33">
        <f t="shared" si="25"/>
        <v>2</v>
      </c>
      <c r="AA138" s="41">
        <f t="shared" si="26"/>
        <v>1</v>
      </c>
      <c r="AB138" s="42">
        <f t="shared" si="27"/>
        <v>5</v>
      </c>
      <c r="AC138" s="20">
        <f t="shared" si="28"/>
        <v>-16</v>
      </c>
      <c r="AD138" s="30">
        <f t="shared" si="29"/>
        <v>-14</v>
      </c>
      <c r="AE138" s="31">
        <f t="shared" si="30"/>
        <v>-15</v>
      </c>
      <c r="AF138" s="20">
        <f t="shared" si="35"/>
        <v>-13</v>
      </c>
      <c r="AI138" s="16">
        <v>0</v>
      </c>
      <c r="AJ138" s="22">
        <v>0</v>
      </c>
      <c r="AK138" s="16">
        <v>1</v>
      </c>
      <c r="AL138" s="17">
        <f t="shared" si="31"/>
        <v>-1</v>
      </c>
      <c r="AM138" s="20">
        <v>-9</v>
      </c>
      <c r="AN138" s="30" t="str">
        <f t="shared" si="32"/>
        <v/>
      </c>
      <c r="AO138" s="31" t="str">
        <f t="shared" si="33"/>
        <v/>
      </c>
      <c r="AZ138" s="16"/>
      <c r="BA138" s="22">
        <v>0</v>
      </c>
      <c r="BB138" s="16">
        <v>1</v>
      </c>
    </row>
    <row r="139" spans="1:54" ht="7.5" customHeight="1" x14ac:dyDescent="0.25">
      <c r="A139" s="2">
        <v>15</v>
      </c>
      <c r="B139" s="3">
        <f t="shared" si="34"/>
        <v>129</v>
      </c>
      <c r="C139" s="4">
        <v>19</v>
      </c>
      <c r="D139" s="5" t="str">
        <f>IF(C139="","",INDEX(bdgral,C139+1,2))</f>
        <v>H</v>
      </c>
      <c r="E139" s="23" t="str">
        <f t="shared" ref="E139:E202" si="36">IF(B139&lt;3,"",IF(D137=0,E138,D137))</f>
        <v>L</v>
      </c>
      <c r="F139" s="5"/>
      <c r="G139" s="18" t="str">
        <f t="shared" ref="G139:G202" si="37">IF(B139&lt;3,"",IF(H139=0,E139,IF(E139="H","L","H")))</f>
        <v>H</v>
      </c>
      <c r="H139" s="16">
        <f t="shared" ref="H139:H202" si="38">IF(B139&lt;3,0,IF(AC138&gt;AD137,0,IF(AC138&lt;AE137,1,H138)))</f>
        <v>1</v>
      </c>
      <c r="I139" s="19">
        <f t="shared" ref="I139:I202" si="39">IF($B139=1,0,IF(AND($AC138&lt;$AC139,$AC139&gt;$AC140),I138+1,I138))</f>
        <v>30</v>
      </c>
      <c r="J139" s="19">
        <f t="shared" ref="J139:J202" si="40">IF($B139=1,0,IF(AND($AC138&gt;$AC139,$AC139&lt;$AC140),J138+1,J138))</f>
        <v>31</v>
      </c>
      <c r="L139" s="18"/>
      <c r="Y139" s="32">
        <f t="shared" ref="Y139:Y202" si="41">Y138</f>
        <v>0</v>
      </c>
      <c r="Z139" s="33">
        <f t="shared" ref="Z139:Z202" si="42">IF(C139="","",IF(B139=1,IF(D139=G139,0,1),IF(D139=G139,0,Z138+1)))</f>
        <v>0</v>
      </c>
      <c r="AA139" s="41">
        <f t="shared" ref="AA139:AA202" si="43">IF(C138="","",IF(B139&lt;6,0,IF(AND(I139&gt;2,AC138&gt;AD137),1,IF(AND(J139&gt;2,AC138&lt;AE137),1,AA138))))</f>
        <v>1</v>
      </c>
      <c r="AB139" s="42">
        <f t="shared" ref="AB139:AB202" si="44">IF(C138="","",IF(Z139=0,AB138+AA139,AB138-AA139))</f>
        <v>6</v>
      </c>
      <c r="AC139" s="20">
        <f t="shared" ref="AC139:AC202" si="45">IF($B139&lt;3,"",IF($B139=3,IF($D139=$E139,1,1),IF($D139=$E139,AC138+1,AC138-1)))</f>
        <v>-17</v>
      </c>
      <c r="AD139" s="30">
        <f t="shared" ref="AD139:AD202" si="46">IF($B139&lt;3,0,IF(AND($AC138&lt;$AC139,$AC139&gt;$AC140),$AC139,AD138))</f>
        <v>-14</v>
      </c>
      <c r="AE139" s="31">
        <f t="shared" ref="AE139:AE202" si="47">IF($B139&lt;3,0,IF(AND($AC138&gt;$AC139,$AC139&lt;$AC140),$AC139,AE138))</f>
        <v>-17</v>
      </c>
      <c r="AF139" s="20">
        <f t="shared" si="35"/>
        <v>-13</v>
      </c>
      <c r="AI139" s="16">
        <v>0</v>
      </c>
      <c r="AJ139" s="22">
        <v>0</v>
      </c>
      <c r="AK139" s="16">
        <v>1</v>
      </c>
      <c r="AL139" s="17">
        <f t="shared" ref="AL139:AL202" si="48">IF(AJ139=0,AL138+AK139,AL138-AK139)</f>
        <v>0</v>
      </c>
      <c r="AM139" s="20">
        <v>-8</v>
      </c>
      <c r="AN139" s="30" t="str">
        <f t="shared" ref="AN139:AN202" si="49">IF(AN138&lt;&gt;"","",IF(AND($AC138&lt;$AC139,$AC139&gt;$AC140),$AC139,""))</f>
        <v/>
      </c>
      <c r="AO139" s="31">
        <f t="shared" ref="AO139:AO202" si="50">IF(AO138&lt;&gt;"","",IF(AND($AC138&gt;$AC139,$AC139&lt;$AC140),$AC139,""))</f>
        <v>-17</v>
      </c>
      <c r="AZ139" s="16"/>
      <c r="BA139" s="22">
        <v>0</v>
      </c>
      <c r="BB139" s="16">
        <v>1</v>
      </c>
    </row>
    <row r="140" spans="1:54" ht="7.5" customHeight="1" x14ac:dyDescent="0.25">
      <c r="A140" s="2">
        <v>15</v>
      </c>
      <c r="B140" s="3">
        <f t="shared" ref="B140:B203" si="51">IF(C139="","",B139+1)</f>
        <v>130</v>
      </c>
      <c r="C140" s="4">
        <v>33</v>
      </c>
      <c r="D140" s="5" t="str">
        <f>IF(C140="","",INDEX(bdgral,C140+1,2))</f>
        <v>H</v>
      </c>
      <c r="E140" s="23" t="str">
        <f t="shared" si="36"/>
        <v>H</v>
      </c>
      <c r="F140" s="5"/>
      <c r="G140" s="18" t="str">
        <f t="shared" si="37"/>
        <v>L</v>
      </c>
      <c r="H140" s="16">
        <f t="shared" si="38"/>
        <v>1</v>
      </c>
      <c r="I140" s="19">
        <f t="shared" si="39"/>
        <v>30</v>
      </c>
      <c r="J140" s="19">
        <f t="shared" si="40"/>
        <v>31</v>
      </c>
      <c r="L140" s="18"/>
      <c r="Y140" s="32">
        <f t="shared" si="41"/>
        <v>0</v>
      </c>
      <c r="Z140" s="33">
        <f t="shared" si="42"/>
        <v>1</v>
      </c>
      <c r="AA140" s="41">
        <f t="shared" si="43"/>
        <v>1</v>
      </c>
      <c r="AB140" s="42">
        <f t="shared" si="44"/>
        <v>5</v>
      </c>
      <c r="AC140" s="20">
        <f t="shared" si="45"/>
        <v>-16</v>
      </c>
      <c r="AD140" s="30">
        <f t="shared" si="46"/>
        <v>-14</v>
      </c>
      <c r="AE140" s="31">
        <f t="shared" si="47"/>
        <v>-17</v>
      </c>
      <c r="AF140" s="20">
        <f t="shared" si="35"/>
        <v>-14</v>
      </c>
      <c r="AI140" s="16">
        <v>0</v>
      </c>
      <c r="AJ140" s="22">
        <v>0</v>
      </c>
      <c r="AK140" s="16">
        <v>1</v>
      </c>
      <c r="AL140" s="17">
        <f t="shared" si="48"/>
        <v>1</v>
      </c>
      <c r="AM140" s="20">
        <v>-7</v>
      </c>
      <c r="AN140" s="30" t="str">
        <f t="shared" si="49"/>
        <v/>
      </c>
      <c r="AO140" s="31" t="str">
        <f t="shared" si="50"/>
        <v/>
      </c>
      <c r="AZ140" s="16"/>
      <c r="BA140" s="22">
        <v>0</v>
      </c>
      <c r="BB140" s="16">
        <v>1</v>
      </c>
    </row>
    <row r="141" spans="1:54" ht="7.5" customHeight="1" x14ac:dyDescent="0.25">
      <c r="A141" s="2">
        <v>15</v>
      </c>
      <c r="B141" s="3">
        <f t="shared" si="51"/>
        <v>131</v>
      </c>
      <c r="C141" s="4">
        <v>22</v>
      </c>
      <c r="D141" s="5" t="str">
        <f>IF(C141="","",INDEX(bdgral,C141+1,2))</f>
        <v>H</v>
      </c>
      <c r="E141" s="23" t="str">
        <f t="shared" si="36"/>
        <v>H</v>
      </c>
      <c r="F141" s="5"/>
      <c r="G141" s="18" t="str">
        <f t="shared" si="37"/>
        <v>L</v>
      </c>
      <c r="H141" s="16">
        <f t="shared" si="38"/>
        <v>1</v>
      </c>
      <c r="I141" s="19">
        <f t="shared" si="39"/>
        <v>31</v>
      </c>
      <c r="J141" s="19">
        <f t="shared" si="40"/>
        <v>31</v>
      </c>
      <c r="L141" s="18"/>
      <c r="Y141" s="32">
        <f t="shared" si="41"/>
        <v>0</v>
      </c>
      <c r="Z141" s="33">
        <f t="shared" si="42"/>
        <v>2</v>
      </c>
      <c r="AA141" s="41">
        <f t="shared" si="43"/>
        <v>1</v>
      </c>
      <c r="AB141" s="42">
        <f t="shared" si="44"/>
        <v>4</v>
      </c>
      <c r="AC141" s="20">
        <f t="shared" si="45"/>
        <v>-15</v>
      </c>
      <c r="AD141" s="30">
        <f t="shared" si="46"/>
        <v>-15</v>
      </c>
      <c r="AE141" s="31">
        <f t="shared" si="47"/>
        <v>-17</v>
      </c>
      <c r="AF141" s="20">
        <f t="shared" si="35"/>
        <v>-14</v>
      </c>
      <c r="AI141" s="16">
        <v>0</v>
      </c>
      <c r="AJ141" s="22">
        <v>1</v>
      </c>
      <c r="AK141" s="16">
        <v>1</v>
      </c>
      <c r="AL141" s="17">
        <f t="shared" si="48"/>
        <v>0</v>
      </c>
      <c r="AM141" s="20">
        <v>-8</v>
      </c>
      <c r="AN141" s="30">
        <f t="shared" si="49"/>
        <v>-15</v>
      </c>
      <c r="AO141" s="31" t="str">
        <f t="shared" si="50"/>
        <v/>
      </c>
      <c r="AZ141" s="16"/>
      <c r="BA141" s="22">
        <v>1</v>
      </c>
      <c r="BB141" s="16">
        <v>1</v>
      </c>
    </row>
    <row r="142" spans="1:54" ht="7.5" customHeight="1" x14ac:dyDescent="0.25">
      <c r="A142" s="2">
        <v>15</v>
      </c>
      <c r="B142" s="3">
        <f t="shared" si="51"/>
        <v>132</v>
      </c>
      <c r="C142" s="4">
        <v>1</v>
      </c>
      <c r="D142" s="5" t="str">
        <f>IF(C142="","",INDEX(bdgral,C142+1,2))</f>
        <v>L</v>
      </c>
      <c r="E142" s="23" t="str">
        <f t="shared" si="36"/>
        <v>H</v>
      </c>
      <c r="F142" s="5"/>
      <c r="G142" s="18" t="str">
        <f t="shared" si="37"/>
        <v>L</v>
      </c>
      <c r="H142" s="16">
        <f t="shared" si="38"/>
        <v>1</v>
      </c>
      <c r="I142" s="19">
        <f t="shared" si="39"/>
        <v>31</v>
      </c>
      <c r="J142" s="19">
        <f t="shared" si="40"/>
        <v>31</v>
      </c>
      <c r="L142" s="18"/>
      <c r="Y142" s="32">
        <f t="shared" si="41"/>
        <v>0</v>
      </c>
      <c r="Z142" s="33">
        <f t="shared" si="42"/>
        <v>0</v>
      </c>
      <c r="AA142" s="41">
        <f t="shared" si="43"/>
        <v>1</v>
      </c>
      <c r="AB142" s="42">
        <f t="shared" si="44"/>
        <v>5</v>
      </c>
      <c r="AC142" s="20">
        <f t="shared" si="45"/>
        <v>-16</v>
      </c>
      <c r="AD142" s="30">
        <f t="shared" si="46"/>
        <v>-15</v>
      </c>
      <c r="AE142" s="31">
        <f t="shared" si="47"/>
        <v>-17</v>
      </c>
      <c r="AF142" s="20">
        <f t="shared" si="35"/>
        <v>-14</v>
      </c>
      <c r="AI142" s="16">
        <v>0</v>
      </c>
      <c r="AJ142" s="22">
        <v>2</v>
      </c>
      <c r="AK142" s="16">
        <v>1</v>
      </c>
      <c r="AL142" s="17">
        <f t="shared" si="48"/>
        <v>-1</v>
      </c>
      <c r="AM142" s="20">
        <v>-9</v>
      </c>
      <c r="AN142" s="30" t="str">
        <f t="shared" si="49"/>
        <v/>
      </c>
      <c r="AO142" s="31" t="str">
        <f t="shared" si="50"/>
        <v/>
      </c>
      <c r="AZ142" s="16"/>
      <c r="BA142" s="22">
        <v>2</v>
      </c>
      <c r="BB142" s="16">
        <v>1</v>
      </c>
    </row>
    <row r="143" spans="1:54" ht="7.5" customHeight="1" x14ac:dyDescent="0.25">
      <c r="A143" s="2">
        <v>15</v>
      </c>
      <c r="B143" s="3">
        <f t="shared" si="51"/>
        <v>133</v>
      </c>
      <c r="C143" s="4">
        <v>1</v>
      </c>
      <c r="D143" s="5" t="str">
        <f>IF(C143="","",INDEX(bdgral,C143+1,2))</f>
        <v>L</v>
      </c>
      <c r="E143" s="23" t="str">
        <f t="shared" si="36"/>
        <v>H</v>
      </c>
      <c r="F143" s="5"/>
      <c r="G143" s="18" t="str">
        <f t="shared" si="37"/>
        <v>L</v>
      </c>
      <c r="H143" s="16">
        <f t="shared" si="38"/>
        <v>1</v>
      </c>
      <c r="I143" s="19">
        <f t="shared" si="39"/>
        <v>31</v>
      </c>
      <c r="J143" s="19">
        <f t="shared" si="40"/>
        <v>32</v>
      </c>
      <c r="L143" s="18"/>
      <c r="Y143" s="32">
        <f t="shared" si="41"/>
        <v>0</v>
      </c>
      <c r="Z143" s="33">
        <f t="shared" si="42"/>
        <v>0</v>
      </c>
      <c r="AA143" s="41">
        <f t="shared" si="43"/>
        <v>1</v>
      </c>
      <c r="AB143" s="42">
        <f t="shared" si="44"/>
        <v>6</v>
      </c>
      <c r="AC143" s="20">
        <f t="shared" si="45"/>
        <v>-17</v>
      </c>
      <c r="AD143" s="30">
        <f t="shared" si="46"/>
        <v>-15</v>
      </c>
      <c r="AE143" s="31">
        <f t="shared" si="47"/>
        <v>-17</v>
      </c>
      <c r="AF143" s="20">
        <f t="shared" si="35"/>
        <v>-15</v>
      </c>
      <c r="AI143" s="16">
        <v>0</v>
      </c>
      <c r="AJ143" s="22">
        <v>3</v>
      </c>
      <c r="AK143" s="16">
        <v>1</v>
      </c>
      <c r="AL143" s="17">
        <f t="shared" si="48"/>
        <v>-2</v>
      </c>
      <c r="AM143" s="20">
        <v>-10</v>
      </c>
      <c r="AN143" s="30" t="str">
        <f t="shared" si="49"/>
        <v/>
      </c>
      <c r="AO143" s="31">
        <f t="shared" si="50"/>
        <v>-17</v>
      </c>
      <c r="AZ143" s="16"/>
      <c r="BA143" s="22">
        <v>3</v>
      </c>
      <c r="BB143" s="16">
        <v>1</v>
      </c>
    </row>
    <row r="144" spans="1:54" ht="7.5" customHeight="1" x14ac:dyDescent="0.25">
      <c r="A144" s="2">
        <v>15</v>
      </c>
      <c r="B144" s="3">
        <f t="shared" si="51"/>
        <v>134</v>
      </c>
      <c r="C144" s="4">
        <v>1</v>
      </c>
      <c r="D144" s="5" t="str">
        <f>IF(C144="","",INDEX(bdgral,C144+1,2))</f>
        <v>L</v>
      </c>
      <c r="E144" s="23" t="str">
        <f t="shared" si="36"/>
        <v>L</v>
      </c>
      <c r="F144" s="5"/>
      <c r="G144" s="18" t="str">
        <f t="shared" si="37"/>
        <v>H</v>
      </c>
      <c r="H144" s="16">
        <f t="shared" si="38"/>
        <v>1</v>
      </c>
      <c r="I144" s="19">
        <f t="shared" si="39"/>
        <v>32</v>
      </c>
      <c r="J144" s="19">
        <f t="shared" si="40"/>
        <v>32</v>
      </c>
      <c r="L144" s="18"/>
      <c r="Y144" s="32">
        <f t="shared" si="41"/>
        <v>0</v>
      </c>
      <c r="Z144" s="33">
        <f t="shared" si="42"/>
        <v>1</v>
      </c>
      <c r="AA144" s="41">
        <f t="shared" si="43"/>
        <v>1</v>
      </c>
      <c r="AB144" s="42">
        <f t="shared" si="44"/>
        <v>5</v>
      </c>
      <c r="AC144" s="20">
        <f t="shared" si="45"/>
        <v>-16</v>
      </c>
      <c r="AD144" s="30">
        <f t="shared" si="46"/>
        <v>-16</v>
      </c>
      <c r="AE144" s="31">
        <f t="shared" si="47"/>
        <v>-17</v>
      </c>
      <c r="AF144" s="20">
        <f t="shared" si="35"/>
        <v>-15</v>
      </c>
      <c r="AI144" s="16">
        <v>0</v>
      </c>
      <c r="AJ144" s="22">
        <v>0</v>
      </c>
      <c r="AK144" s="16">
        <v>1</v>
      </c>
      <c r="AL144" s="17">
        <f t="shared" si="48"/>
        <v>-1</v>
      </c>
      <c r="AM144" s="20">
        <v>-9</v>
      </c>
      <c r="AN144" s="30">
        <f t="shared" si="49"/>
        <v>-16</v>
      </c>
      <c r="AO144" s="31" t="str">
        <f t="shared" si="50"/>
        <v/>
      </c>
      <c r="AZ144" s="16"/>
      <c r="BA144" s="22">
        <v>0</v>
      </c>
      <c r="BB144" s="16">
        <v>1</v>
      </c>
    </row>
    <row r="145" spans="1:54" ht="7.5" customHeight="1" x14ac:dyDescent="0.25">
      <c r="A145" s="2">
        <v>15</v>
      </c>
      <c r="B145" s="3">
        <f t="shared" si="51"/>
        <v>135</v>
      </c>
      <c r="C145" s="4">
        <v>31</v>
      </c>
      <c r="D145" s="5" t="str">
        <f>IF(C145="","",INDEX(bdgral,C145+1,2))</f>
        <v>H</v>
      </c>
      <c r="E145" s="23" t="str">
        <f t="shared" si="36"/>
        <v>L</v>
      </c>
      <c r="F145" s="5"/>
      <c r="G145" s="18" t="str">
        <f t="shared" si="37"/>
        <v>H</v>
      </c>
      <c r="H145" s="16">
        <f t="shared" si="38"/>
        <v>1</v>
      </c>
      <c r="I145" s="19">
        <f t="shared" si="39"/>
        <v>32</v>
      </c>
      <c r="J145" s="19">
        <f t="shared" si="40"/>
        <v>32</v>
      </c>
      <c r="L145" s="18"/>
      <c r="Y145" s="32">
        <f t="shared" si="41"/>
        <v>0</v>
      </c>
      <c r="Z145" s="33">
        <f t="shared" si="42"/>
        <v>0</v>
      </c>
      <c r="AA145" s="41">
        <f t="shared" si="43"/>
        <v>1</v>
      </c>
      <c r="AB145" s="42">
        <f t="shared" si="44"/>
        <v>6</v>
      </c>
      <c r="AC145" s="20">
        <f t="shared" si="45"/>
        <v>-17</v>
      </c>
      <c r="AD145" s="30">
        <f t="shared" si="46"/>
        <v>-16</v>
      </c>
      <c r="AE145" s="31">
        <f t="shared" si="47"/>
        <v>-17</v>
      </c>
      <c r="AF145" s="20">
        <f t="shared" si="35"/>
        <v>-15</v>
      </c>
      <c r="AI145" s="16">
        <v>0</v>
      </c>
      <c r="AJ145" s="22">
        <v>0</v>
      </c>
      <c r="AK145" s="16">
        <v>1</v>
      </c>
      <c r="AL145" s="17">
        <f t="shared" si="48"/>
        <v>0</v>
      </c>
      <c r="AM145" s="20">
        <v>-8</v>
      </c>
      <c r="AN145" s="30" t="str">
        <f t="shared" si="49"/>
        <v/>
      </c>
      <c r="AO145" s="31" t="str">
        <f t="shared" si="50"/>
        <v/>
      </c>
      <c r="AZ145" s="16"/>
      <c r="BA145" s="22">
        <v>0</v>
      </c>
      <c r="BB145" s="16">
        <v>1</v>
      </c>
    </row>
    <row r="146" spans="1:54" ht="7.5" customHeight="1" x14ac:dyDescent="0.25">
      <c r="A146" s="2">
        <v>15</v>
      </c>
      <c r="B146" s="3">
        <f t="shared" si="51"/>
        <v>136</v>
      </c>
      <c r="C146" s="4">
        <v>29</v>
      </c>
      <c r="D146" s="5" t="str">
        <f>IF(C146="","",INDEX(bdgral,C146+1,2))</f>
        <v>H</v>
      </c>
      <c r="E146" s="23" t="str">
        <f t="shared" si="36"/>
        <v>L</v>
      </c>
      <c r="F146" s="5"/>
      <c r="G146" s="18" t="str">
        <f t="shared" si="37"/>
        <v>H</v>
      </c>
      <c r="H146" s="16">
        <f t="shared" si="38"/>
        <v>1</v>
      </c>
      <c r="I146" s="19">
        <f t="shared" si="39"/>
        <v>32</v>
      </c>
      <c r="J146" s="19">
        <f t="shared" si="40"/>
        <v>32</v>
      </c>
      <c r="L146" s="18"/>
      <c r="Y146" s="32">
        <f t="shared" si="41"/>
        <v>0</v>
      </c>
      <c r="Z146" s="33">
        <f t="shared" si="42"/>
        <v>0</v>
      </c>
      <c r="AA146" s="41">
        <f t="shared" si="43"/>
        <v>1</v>
      </c>
      <c r="AB146" s="42">
        <f t="shared" si="44"/>
        <v>7</v>
      </c>
      <c r="AC146" s="20">
        <f t="shared" si="45"/>
        <v>-18</v>
      </c>
      <c r="AD146" s="30">
        <f t="shared" si="46"/>
        <v>-16</v>
      </c>
      <c r="AE146" s="31">
        <f t="shared" si="47"/>
        <v>-17</v>
      </c>
      <c r="AF146" s="20">
        <f t="shared" si="35"/>
        <v>-15</v>
      </c>
      <c r="AI146" s="16">
        <v>0</v>
      </c>
      <c r="AJ146" s="22">
        <v>1</v>
      </c>
      <c r="AK146" s="16">
        <v>1</v>
      </c>
      <c r="AL146" s="17">
        <f t="shared" si="48"/>
        <v>-1</v>
      </c>
      <c r="AM146" s="20">
        <v>-9</v>
      </c>
      <c r="AN146" s="30" t="str">
        <f t="shared" si="49"/>
        <v/>
      </c>
      <c r="AO146" s="31" t="str">
        <f t="shared" si="50"/>
        <v/>
      </c>
      <c r="AZ146" s="16"/>
      <c r="BA146" s="22">
        <v>1</v>
      </c>
      <c r="BB146" s="16">
        <v>1</v>
      </c>
    </row>
    <row r="147" spans="1:54" ht="7.5" customHeight="1" x14ac:dyDescent="0.25">
      <c r="A147" s="2">
        <v>15</v>
      </c>
      <c r="B147" s="3">
        <f t="shared" si="51"/>
        <v>137</v>
      </c>
      <c r="C147" s="4">
        <v>3</v>
      </c>
      <c r="D147" s="5" t="str">
        <f>IF(C147="","",INDEX(bdgral,C147+1,2))</f>
        <v>L</v>
      </c>
      <c r="E147" s="23" t="str">
        <f t="shared" si="36"/>
        <v>H</v>
      </c>
      <c r="F147" s="5"/>
      <c r="G147" s="18" t="str">
        <f t="shared" si="37"/>
        <v>L</v>
      </c>
      <c r="H147" s="16">
        <f t="shared" si="38"/>
        <v>1</v>
      </c>
      <c r="I147" s="19">
        <f t="shared" si="39"/>
        <v>32</v>
      </c>
      <c r="J147" s="19">
        <f t="shared" si="40"/>
        <v>33</v>
      </c>
      <c r="L147" s="18"/>
      <c r="Y147" s="32">
        <f t="shared" si="41"/>
        <v>0</v>
      </c>
      <c r="Z147" s="33">
        <f t="shared" si="42"/>
        <v>0</v>
      </c>
      <c r="AA147" s="41">
        <f t="shared" si="43"/>
        <v>1</v>
      </c>
      <c r="AB147" s="42">
        <f t="shared" si="44"/>
        <v>8</v>
      </c>
      <c r="AC147" s="20">
        <f t="shared" si="45"/>
        <v>-19</v>
      </c>
      <c r="AD147" s="30">
        <f t="shared" si="46"/>
        <v>-16</v>
      </c>
      <c r="AE147" s="31">
        <f t="shared" si="47"/>
        <v>-19</v>
      </c>
      <c r="AF147" s="20">
        <f t="shared" ref="AF147:AF210" si="52">IF(AD148&lt;AD147,AD147,AF146)</f>
        <v>-15</v>
      </c>
      <c r="AI147" s="16">
        <v>0</v>
      </c>
      <c r="AJ147" s="22">
        <v>1</v>
      </c>
      <c r="AK147" s="16">
        <v>0</v>
      </c>
      <c r="AL147" s="17">
        <f t="shared" si="48"/>
        <v>-1</v>
      </c>
      <c r="AM147" s="20" t="s">
        <v>38</v>
      </c>
      <c r="AN147" s="30" t="str">
        <f t="shared" si="49"/>
        <v/>
      </c>
      <c r="AO147" s="31">
        <f t="shared" si="50"/>
        <v>-19</v>
      </c>
      <c r="AZ147" s="16"/>
      <c r="BA147" s="22">
        <v>1</v>
      </c>
      <c r="BB147" s="16">
        <v>0</v>
      </c>
    </row>
    <row r="148" spans="1:54" ht="7.5" customHeight="1" x14ac:dyDescent="0.25">
      <c r="A148" s="2">
        <v>15</v>
      </c>
      <c r="B148" s="3">
        <f t="shared" si="51"/>
        <v>138</v>
      </c>
      <c r="C148" s="4">
        <v>26</v>
      </c>
      <c r="D148" s="5" t="str">
        <f>IF(C148="","",INDEX(bdgral,C148+1,2))</f>
        <v>H</v>
      </c>
      <c r="E148" s="23" t="str">
        <f t="shared" si="36"/>
        <v>H</v>
      </c>
      <c r="F148" s="5"/>
      <c r="G148" s="18" t="str">
        <f t="shared" si="37"/>
        <v>L</v>
      </c>
      <c r="H148" s="16">
        <f t="shared" si="38"/>
        <v>1</v>
      </c>
      <c r="I148" s="19">
        <f t="shared" si="39"/>
        <v>32</v>
      </c>
      <c r="J148" s="19">
        <f t="shared" si="40"/>
        <v>33</v>
      </c>
      <c r="L148" s="18"/>
      <c r="Y148" s="32">
        <f t="shared" si="41"/>
        <v>0</v>
      </c>
      <c r="Z148" s="33">
        <f t="shared" si="42"/>
        <v>1</v>
      </c>
      <c r="AA148" s="41">
        <f t="shared" si="43"/>
        <v>1</v>
      </c>
      <c r="AB148" s="42">
        <f t="shared" si="44"/>
        <v>7</v>
      </c>
      <c r="AC148" s="20">
        <f t="shared" si="45"/>
        <v>-18</v>
      </c>
      <c r="AD148" s="30">
        <f t="shared" si="46"/>
        <v>-16</v>
      </c>
      <c r="AE148" s="31">
        <f t="shared" si="47"/>
        <v>-19</v>
      </c>
      <c r="AF148" s="20">
        <f t="shared" si="52"/>
        <v>-15</v>
      </c>
      <c r="AI148" s="16">
        <v>0</v>
      </c>
      <c r="AJ148" s="22">
        <v>2</v>
      </c>
      <c r="AK148" s="16">
        <v>0</v>
      </c>
      <c r="AL148" s="17">
        <f t="shared" si="48"/>
        <v>-1</v>
      </c>
      <c r="AM148" s="20" t="s">
        <v>38</v>
      </c>
      <c r="AN148" s="30" t="str">
        <f t="shared" si="49"/>
        <v/>
      </c>
      <c r="AO148" s="31" t="str">
        <f t="shared" si="50"/>
        <v/>
      </c>
      <c r="AZ148" s="16"/>
      <c r="BA148" s="22">
        <v>2</v>
      </c>
      <c r="BB148" s="16">
        <v>0</v>
      </c>
    </row>
    <row r="149" spans="1:54" ht="7.5" customHeight="1" x14ac:dyDescent="0.25">
      <c r="A149" s="2">
        <v>15</v>
      </c>
      <c r="B149" s="3">
        <f t="shared" si="51"/>
        <v>139</v>
      </c>
      <c r="C149" s="4">
        <v>16</v>
      </c>
      <c r="D149" s="5" t="str">
        <f>IF(C149="","",INDEX(bdgral,C149+1,2))</f>
        <v>L</v>
      </c>
      <c r="E149" s="23" t="str">
        <f t="shared" si="36"/>
        <v>L</v>
      </c>
      <c r="F149" s="5"/>
      <c r="G149" s="18" t="str">
        <f t="shared" si="37"/>
        <v>H</v>
      </c>
      <c r="H149" s="16">
        <f t="shared" si="38"/>
        <v>1</v>
      </c>
      <c r="I149" s="19">
        <f t="shared" si="39"/>
        <v>32</v>
      </c>
      <c r="J149" s="19">
        <f t="shared" si="40"/>
        <v>33</v>
      </c>
      <c r="L149" s="18"/>
      <c r="Y149" s="32">
        <f t="shared" si="41"/>
        <v>0</v>
      </c>
      <c r="Z149" s="33">
        <f t="shared" si="42"/>
        <v>2</v>
      </c>
      <c r="AA149" s="41">
        <f t="shared" si="43"/>
        <v>1</v>
      </c>
      <c r="AB149" s="42">
        <f t="shared" si="44"/>
        <v>6</v>
      </c>
      <c r="AC149" s="20">
        <f t="shared" si="45"/>
        <v>-17</v>
      </c>
      <c r="AD149" s="30">
        <f t="shared" si="46"/>
        <v>-16</v>
      </c>
      <c r="AE149" s="31">
        <f t="shared" si="47"/>
        <v>-19</v>
      </c>
      <c r="AF149" s="20">
        <f t="shared" si="52"/>
        <v>-15</v>
      </c>
      <c r="AI149" s="16">
        <v>0</v>
      </c>
      <c r="AJ149" s="22">
        <v>3</v>
      </c>
      <c r="AK149" s="16">
        <v>0</v>
      </c>
      <c r="AL149" s="17">
        <f t="shared" si="48"/>
        <v>-1</v>
      </c>
      <c r="AM149" s="20">
        <v>1</v>
      </c>
      <c r="AN149" s="30" t="str">
        <f t="shared" si="49"/>
        <v/>
      </c>
      <c r="AO149" s="31" t="str">
        <f t="shared" si="50"/>
        <v/>
      </c>
      <c r="AZ149" s="16"/>
      <c r="BA149" s="22">
        <v>3</v>
      </c>
      <c r="BB149" s="16">
        <v>0</v>
      </c>
    </row>
    <row r="150" spans="1:54" ht="7.5" customHeight="1" x14ac:dyDescent="0.25">
      <c r="A150" s="2">
        <v>15</v>
      </c>
      <c r="B150" s="3">
        <f t="shared" si="51"/>
        <v>140</v>
      </c>
      <c r="C150" s="4">
        <v>24</v>
      </c>
      <c r="D150" s="5" t="str">
        <f>IF(C150="","",INDEX(bdgral,C150+1,2))</f>
        <v>H</v>
      </c>
      <c r="E150" s="23" t="str">
        <f t="shared" si="36"/>
        <v>H</v>
      </c>
      <c r="F150" s="5"/>
      <c r="G150" s="18" t="str">
        <f t="shared" si="37"/>
        <v>L</v>
      </c>
      <c r="H150" s="16">
        <f t="shared" si="38"/>
        <v>1</v>
      </c>
      <c r="I150" s="19">
        <f t="shared" si="39"/>
        <v>32</v>
      </c>
      <c r="J150" s="19">
        <f t="shared" si="40"/>
        <v>33</v>
      </c>
      <c r="L150" s="18"/>
      <c r="Y150" s="32">
        <f t="shared" si="41"/>
        <v>0</v>
      </c>
      <c r="Z150" s="33">
        <f t="shared" si="42"/>
        <v>3</v>
      </c>
      <c r="AA150" s="41">
        <f t="shared" si="43"/>
        <v>1</v>
      </c>
      <c r="AB150" s="42">
        <f t="shared" si="44"/>
        <v>5</v>
      </c>
      <c r="AC150" s="20">
        <f t="shared" si="45"/>
        <v>-16</v>
      </c>
      <c r="AD150" s="30">
        <f t="shared" si="46"/>
        <v>-16</v>
      </c>
      <c r="AE150" s="31">
        <f t="shared" si="47"/>
        <v>-19</v>
      </c>
      <c r="AF150" s="20">
        <f t="shared" si="52"/>
        <v>-15</v>
      </c>
      <c r="AI150" s="16">
        <v>0</v>
      </c>
      <c r="AJ150" s="22">
        <v>4</v>
      </c>
      <c r="AK150" s="16">
        <v>0</v>
      </c>
      <c r="AL150" s="17">
        <f t="shared" si="48"/>
        <v>-1</v>
      </c>
      <c r="AM150" s="20">
        <v>0</v>
      </c>
      <c r="AN150" s="30" t="str">
        <f t="shared" si="49"/>
        <v/>
      </c>
      <c r="AO150" s="31" t="str">
        <f t="shared" si="50"/>
        <v/>
      </c>
      <c r="AZ150" s="16"/>
      <c r="BA150" s="22">
        <v>4</v>
      </c>
      <c r="BB150" s="16">
        <v>0</v>
      </c>
    </row>
    <row r="151" spans="1:54" ht="7.5" customHeight="1" x14ac:dyDescent="0.25">
      <c r="A151" s="2">
        <v>15</v>
      </c>
      <c r="B151" s="3">
        <f t="shared" si="51"/>
        <v>141</v>
      </c>
      <c r="C151" s="4">
        <v>12</v>
      </c>
      <c r="D151" s="5" t="str">
        <f>IF(C151="","",INDEX(bdgral,C151+1,2))</f>
        <v>L</v>
      </c>
      <c r="E151" s="23" t="str">
        <f t="shared" si="36"/>
        <v>L</v>
      </c>
      <c r="F151" s="5"/>
      <c r="G151" s="18" t="str">
        <f t="shared" si="37"/>
        <v>H</v>
      </c>
      <c r="H151" s="16">
        <f t="shared" si="38"/>
        <v>1</v>
      </c>
      <c r="I151" s="19">
        <f t="shared" si="39"/>
        <v>32</v>
      </c>
      <c r="J151" s="19">
        <f t="shared" si="40"/>
        <v>33</v>
      </c>
      <c r="L151" s="18"/>
      <c r="Y151" s="32">
        <f t="shared" si="41"/>
        <v>0</v>
      </c>
      <c r="Z151" s="33">
        <f t="shared" si="42"/>
        <v>4</v>
      </c>
      <c r="AA151" s="41">
        <f t="shared" si="43"/>
        <v>1</v>
      </c>
      <c r="AB151" s="42">
        <f t="shared" si="44"/>
        <v>4</v>
      </c>
      <c r="AC151" s="20">
        <f t="shared" si="45"/>
        <v>-15</v>
      </c>
      <c r="AD151" s="30">
        <f t="shared" si="46"/>
        <v>-16</v>
      </c>
      <c r="AE151" s="31">
        <f t="shared" si="47"/>
        <v>-19</v>
      </c>
      <c r="AF151" s="20">
        <f t="shared" si="52"/>
        <v>-15</v>
      </c>
      <c r="AI151" s="16">
        <v>0</v>
      </c>
      <c r="AJ151" s="22">
        <v>0</v>
      </c>
      <c r="AK151" s="16">
        <v>0</v>
      </c>
      <c r="AL151" s="17">
        <f t="shared" si="48"/>
        <v>-1</v>
      </c>
      <c r="AM151" s="20">
        <v>1</v>
      </c>
      <c r="AN151" s="30" t="str">
        <f t="shared" si="49"/>
        <v/>
      </c>
      <c r="AO151" s="31" t="str">
        <f t="shared" si="50"/>
        <v/>
      </c>
      <c r="AZ151" s="16"/>
      <c r="BA151" s="22">
        <v>0</v>
      </c>
      <c r="BB151" s="16">
        <v>0</v>
      </c>
    </row>
    <row r="152" spans="1:54" ht="7.5" customHeight="1" x14ac:dyDescent="0.25">
      <c r="A152" s="2">
        <v>15</v>
      </c>
      <c r="B152" s="3">
        <f t="shared" si="51"/>
        <v>142</v>
      </c>
      <c r="C152" s="4">
        <v>25</v>
      </c>
      <c r="D152" s="5" t="str">
        <f>IF(C152="","",INDEX(bdgral,C152+1,2))</f>
        <v>H</v>
      </c>
      <c r="E152" s="23" t="str">
        <f t="shared" si="36"/>
        <v>H</v>
      </c>
      <c r="F152" s="5"/>
      <c r="G152" s="18" t="str">
        <f t="shared" si="37"/>
        <v>H</v>
      </c>
      <c r="H152" s="16">
        <f t="shared" si="38"/>
        <v>0</v>
      </c>
      <c r="I152" s="19">
        <f t="shared" si="39"/>
        <v>33</v>
      </c>
      <c r="J152" s="19">
        <f t="shared" si="40"/>
        <v>33</v>
      </c>
      <c r="L152" s="18"/>
      <c r="Y152" s="32">
        <f t="shared" si="41"/>
        <v>0</v>
      </c>
      <c r="Z152" s="33">
        <f t="shared" si="42"/>
        <v>0</v>
      </c>
      <c r="AA152" s="41">
        <f t="shared" si="43"/>
        <v>1</v>
      </c>
      <c r="AB152" s="42">
        <f t="shared" si="44"/>
        <v>5</v>
      </c>
      <c r="AC152" s="20">
        <f t="shared" si="45"/>
        <v>-14</v>
      </c>
      <c r="AD152" s="30">
        <f t="shared" si="46"/>
        <v>-14</v>
      </c>
      <c r="AE152" s="31">
        <f t="shared" si="47"/>
        <v>-19</v>
      </c>
      <c r="AF152" s="20">
        <f t="shared" si="52"/>
        <v>-15</v>
      </c>
      <c r="AI152" s="16">
        <v>0</v>
      </c>
      <c r="AJ152" s="22">
        <v>0</v>
      </c>
      <c r="AK152" s="16">
        <v>0</v>
      </c>
      <c r="AL152" s="17">
        <f t="shared" si="48"/>
        <v>-1</v>
      </c>
      <c r="AM152" s="20">
        <v>2</v>
      </c>
      <c r="AN152" s="30">
        <f t="shared" si="49"/>
        <v>-14</v>
      </c>
      <c r="AO152" s="31" t="str">
        <f t="shared" si="50"/>
        <v/>
      </c>
      <c r="AZ152" s="16"/>
      <c r="BA152" s="22">
        <v>0</v>
      </c>
      <c r="BB152" s="16">
        <v>0</v>
      </c>
    </row>
    <row r="153" spans="1:54" ht="7.5" customHeight="1" x14ac:dyDescent="0.25">
      <c r="A153" s="2">
        <v>15</v>
      </c>
      <c r="B153" s="3">
        <f t="shared" si="51"/>
        <v>143</v>
      </c>
      <c r="C153" s="4">
        <v>25</v>
      </c>
      <c r="D153" s="5" t="str">
        <f>IF(C153="","",INDEX(bdgral,C153+1,2))</f>
        <v>H</v>
      </c>
      <c r="E153" s="23" t="str">
        <f t="shared" si="36"/>
        <v>L</v>
      </c>
      <c r="F153" s="5"/>
      <c r="G153" s="18" t="str">
        <f t="shared" si="37"/>
        <v>L</v>
      </c>
      <c r="H153" s="16">
        <f t="shared" si="38"/>
        <v>0</v>
      </c>
      <c r="I153" s="19">
        <f t="shared" si="39"/>
        <v>33</v>
      </c>
      <c r="J153" s="19">
        <f t="shared" si="40"/>
        <v>34</v>
      </c>
      <c r="L153" s="18"/>
      <c r="Y153" s="32">
        <f t="shared" si="41"/>
        <v>0</v>
      </c>
      <c r="Z153" s="33">
        <f t="shared" si="42"/>
        <v>1</v>
      </c>
      <c r="AA153" s="41">
        <f t="shared" si="43"/>
        <v>1</v>
      </c>
      <c r="AB153" s="42">
        <f t="shared" si="44"/>
        <v>4</v>
      </c>
      <c r="AC153" s="20">
        <f t="shared" si="45"/>
        <v>-15</v>
      </c>
      <c r="AD153" s="30">
        <f t="shared" si="46"/>
        <v>-14</v>
      </c>
      <c r="AE153" s="31">
        <f t="shared" si="47"/>
        <v>-15</v>
      </c>
      <c r="AF153" s="20">
        <f t="shared" si="52"/>
        <v>-15</v>
      </c>
      <c r="AI153" s="16">
        <v>0</v>
      </c>
      <c r="AJ153" s="22">
        <v>0</v>
      </c>
      <c r="AK153" s="16">
        <v>0</v>
      </c>
      <c r="AL153" s="17">
        <f t="shared" si="48"/>
        <v>-1</v>
      </c>
      <c r="AM153" s="20">
        <v>3</v>
      </c>
      <c r="AN153" s="30" t="str">
        <f t="shared" si="49"/>
        <v/>
      </c>
      <c r="AO153" s="31">
        <f t="shared" si="50"/>
        <v>-15</v>
      </c>
      <c r="AZ153" s="16"/>
      <c r="BA153" s="22">
        <v>0</v>
      </c>
      <c r="BB153" s="16">
        <v>0</v>
      </c>
    </row>
    <row r="154" spans="1:54" ht="7.5" customHeight="1" x14ac:dyDescent="0.25">
      <c r="A154" s="2">
        <v>15</v>
      </c>
      <c r="B154" s="3">
        <f t="shared" si="51"/>
        <v>144</v>
      </c>
      <c r="C154" s="4">
        <v>27</v>
      </c>
      <c r="D154" s="5" t="str">
        <f>IF(C154="","",INDEX(bdgral,C154+1,2))</f>
        <v>H</v>
      </c>
      <c r="E154" s="23" t="str">
        <f t="shared" si="36"/>
        <v>H</v>
      </c>
      <c r="F154" s="5"/>
      <c r="G154" s="18" t="str">
        <f t="shared" si="37"/>
        <v>H</v>
      </c>
      <c r="H154" s="16">
        <f t="shared" si="38"/>
        <v>0</v>
      </c>
      <c r="I154" s="19">
        <f t="shared" si="39"/>
        <v>33</v>
      </c>
      <c r="J154" s="19">
        <f t="shared" si="40"/>
        <v>34</v>
      </c>
      <c r="L154" s="18"/>
      <c r="Y154" s="32">
        <f t="shared" si="41"/>
        <v>0</v>
      </c>
      <c r="Z154" s="33">
        <f t="shared" si="42"/>
        <v>0</v>
      </c>
      <c r="AA154" s="41">
        <f t="shared" si="43"/>
        <v>1</v>
      </c>
      <c r="AB154" s="42">
        <f t="shared" si="44"/>
        <v>5</v>
      </c>
      <c r="AC154" s="20">
        <f t="shared" si="45"/>
        <v>-14</v>
      </c>
      <c r="AD154" s="30">
        <f t="shared" si="46"/>
        <v>-14</v>
      </c>
      <c r="AE154" s="31">
        <f t="shared" si="47"/>
        <v>-15</v>
      </c>
      <c r="AF154" s="20">
        <f t="shared" si="52"/>
        <v>-15</v>
      </c>
      <c r="AI154" s="16">
        <v>0</v>
      </c>
      <c r="AJ154" s="22">
        <v>0</v>
      </c>
      <c r="AK154" s="16">
        <v>0</v>
      </c>
      <c r="AL154" s="17">
        <f t="shared" si="48"/>
        <v>-1</v>
      </c>
      <c r="AM154" s="20">
        <v>4</v>
      </c>
      <c r="AN154" s="30" t="str">
        <f t="shared" si="49"/>
        <v/>
      </c>
      <c r="AO154" s="31" t="str">
        <f t="shared" si="50"/>
        <v/>
      </c>
      <c r="AZ154" s="16"/>
      <c r="BA154" s="22">
        <v>0</v>
      </c>
      <c r="BB154" s="16">
        <v>0</v>
      </c>
    </row>
    <row r="155" spans="1:54" ht="7.5" customHeight="1" x14ac:dyDescent="0.25">
      <c r="A155" s="2">
        <v>15</v>
      </c>
      <c r="B155" s="3">
        <f t="shared" si="51"/>
        <v>145</v>
      </c>
      <c r="C155" s="4">
        <v>24</v>
      </c>
      <c r="D155" s="5" t="str">
        <f>IF(C155="","",INDEX(bdgral,C155+1,2))</f>
        <v>H</v>
      </c>
      <c r="E155" s="23" t="str">
        <f t="shared" si="36"/>
        <v>H</v>
      </c>
      <c r="F155" s="5"/>
      <c r="G155" s="18" t="str">
        <f t="shared" si="37"/>
        <v>H</v>
      </c>
      <c r="H155" s="16">
        <f t="shared" si="38"/>
        <v>0</v>
      </c>
      <c r="I155" s="19">
        <f t="shared" si="39"/>
        <v>33</v>
      </c>
      <c r="J155" s="19">
        <f t="shared" si="40"/>
        <v>34</v>
      </c>
      <c r="L155" s="18"/>
      <c r="Y155" s="32">
        <f t="shared" si="41"/>
        <v>0</v>
      </c>
      <c r="Z155" s="33">
        <f t="shared" si="42"/>
        <v>0</v>
      </c>
      <c r="AA155" s="41">
        <f t="shared" si="43"/>
        <v>1</v>
      </c>
      <c r="AB155" s="42">
        <f t="shared" si="44"/>
        <v>6</v>
      </c>
      <c r="AC155" s="20">
        <f t="shared" si="45"/>
        <v>-13</v>
      </c>
      <c r="AD155" s="30">
        <f t="shared" si="46"/>
        <v>-14</v>
      </c>
      <c r="AE155" s="31">
        <f t="shared" si="47"/>
        <v>-15</v>
      </c>
      <c r="AF155" s="20">
        <f t="shared" si="52"/>
        <v>-15</v>
      </c>
      <c r="AI155" s="16">
        <v>0</v>
      </c>
      <c r="AJ155" s="22">
        <v>1</v>
      </c>
      <c r="AK155" s="16">
        <v>0</v>
      </c>
      <c r="AL155" s="17">
        <f t="shared" si="48"/>
        <v>-1</v>
      </c>
      <c r="AM155" s="20">
        <v>3</v>
      </c>
      <c r="AN155" s="30" t="str">
        <f t="shared" si="49"/>
        <v/>
      </c>
      <c r="AO155" s="31" t="str">
        <f t="shared" si="50"/>
        <v/>
      </c>
      <c r="AZ155" s="16"/>
      <c r="BA155" s="22">
        <v>1</v>
      </c>
      <c r="BB155" s="16">
        <v>0</v>
      </c>
    </row>
    <row r="156" spans="1:54" ht="7.5" customHeight="1" x14ac:dyDescent="0.25">
      <c r="A156" s="2">
        <v>15</v>
      </c>
      <c r="B156" s="3">
        <f t="shared" si="51"/>
        <v>146</v>
      </c>
      <c r="C156" s="4">
        <v>20</v>
      </c>
      <c r="D156" s="5" t="str">
        <f>IF(C156="","",INDEX(bdgral,C156+1,2))</f>
        <v>H</v>
      </c>
      <c r="E156" s="23" t="str">
        <f t="shared" si="36"/>
        <v>H</v>
      </c>
      <c r="F156" s="5"/>
      <c r="G156" s="18" t="str">
        <f t="shared" si="37"/>
        <v>H</v>
      </c>
      <c r="H156" s="16">
        <f t="shared" si="38"/>
        <v>0</v>
      </c>
      <c r="I156" s="19">
        <f t="shared" si="39"/>
        <v>33</v>
      </c>
      <c r="J156" s="19">
        <f t="shared" si="40"/>
        <v>34</v>
      </c>
      <c r="L156" s="18"/>
      <c r="Y156" s="32">
        <f t="shared" si="41"/>
        <v>0</v>
      </c>
      <c r="Z156" s="33">
        <f t="shared" si="42"/>
        <v>0</v>
      </c>
      <c r="AA156" s="41">
        <f t="shared" si="43"/>
        <v>1</v>
      </c>
      <c r="AB156" s="42">
        <f t="shared" si="44"/>
        <v>7</v>
      </c>
      <c r="AC156" s="20">
        <f t="shared" si="45"/>
        <v>-12</v>
      </c>
      <c r="AD156" s="30">
        <f t="shared" si="46"/>
        <v>-14</v>
      </c>
      <c r="AE156" s="31">
        <f t="shared" si="47"/>
        <v>-15</v>
      </c>
      <c r="AF156" s="20">
        <f t="shared" si="52"/>
        <v>-15</v>
      </c>
      <c r="AI156" s="16">
        <v>0</v>
      </c>
      <c r="AJ156" s="22">
        <v>2</v>
      </c>
      <c r="AK156" s="16">
        <v>0</v>
      </c>
      <c r="AL156" s="17">
        <f t="shared" si="48"/>
        <v>-1</v>
      </c>
      <c r="AM156" s="20">
        <v>2</v>
      </c>
      <c r="AN156" s="30" t="str">
        <f t="shared" si="49"/>
        <v/>
      </c>
      <c r="AO156" s="31" t="str">
        <f t="shared" si="50"/>
        <v/>
      </c>
      <c r="AZ156" s="16"/>
      <c r="BA156" s="22">
        <v>2</v>
      </c>
      <c r="BB156" s="16">
        <v>0</v>
      </c>
    </row>
    <row r="157" spans="1:54" ht="7.5" customHeight="1" x14ac:dyDescent="0.25">
      <c r="A157" s="2">
        <v>15</v>
      </c>
      <c r="B157" s="3">
        <f t="shared" si="51"/>
        <v>147</v>
      </c>
      <c r="C157" s="4">
        <v>30</v>
      </c>
      <c r="D157" s="5" t="str">
        <f>IF(C157="","",INDEX(bdgral,C157+1,2))</f>
        <v>H</v>
      </c>
      <c r="E157" s="23" t="str">
        <f t="shared" si="36"/>
        <v>H</v>
      </c>
      <c r="F157" s="5"/>
      <c r="G157" s="18" t="str">
        <f t="shared" si="37"/>
        <v>H</v>
      </c>
      <c r="H157" s="16">
        <f t="shared" si="38"/>
        <v>0</v>
      </c>
      <c r="I157" s="19">
        <f t="shared" si="39"/>
        <v>33</v>
      </c>
      <c r="J157" s="19">
        <f t="shared" si="40"/>
        <v>34</v>
      </c>
      <c r="L157" s="18"/>
      <c r="Y157" s="32">
        <f t="shared" si="41"/>
        <v>0</v>
      </c>
      <c r="Z157" s="33">
        <f t="shared" si="42"/>
        <v>0</v>
      </c>
      <c r="AA157" s="41">
        <f t="shared" si="43"/>
        <v>1</v>
      </c>
      <c r="AB157" s="42">
        <f t="shared" si="44"/>
        <v>8</v>
      </c>
      <c r="AC157" s="20">
        <f t="shared" si="45"/>
        <v>-11</v>
      </c>
      <c r="AD157" s="30">
        <f t="shared" si="46"/>
        <v>-14</v>
      </c>
      <c r="AE157" s="31">
        <f t="shared" si="47"/>
        <v>-15</v>
      </c>
      <c r="AF157" s="20">
        <f t="shared" si="52"/>
        <v>-15</v>
      </c>
      <c r="AI157" s="16">
        <v>0</v>
      </c>
      <c r="AJ157" s="22">
        <v>3</v>
      </c>
      <c r="AK157" s="16">
        <v>0</v>
      </c>
      <c r="AL157" s="17">
        <f t="shared" si="48"/>
        <v>-1</v>
      </c>
      <c r="AM157" s="20">
        <v>1</v>
      </c>
      <c r="AN157" s="30" t="str">
        <f t="shared" si="49"/>
        <v/>
      </c>
      <c r="AO157" s="31" t="str">
        <f t="shared" si="50"/>
        <v/>
      </c>
      <c r="AZ157" s="16"/>
      <c r="BA157" s="22">
        <v>3</v>
      </c>
      <c r="BB157" s="16">
        <v>0</v>
      </c>
    </row>
    <row r="158" spans="1:54" ht="7.5" customHeight="1" x14ac:dyDescent="0.25">
      <c r="A158" s="2">
        <v>15</v>
      </c>
      <c r="B158" s="3">
        <f t="shared" si="51"/>
        <v>148</v>
      </c>
      <c r="C158" s="4">
        <v>33</v>
      </c>
      <c r="D158" s="5" t="str">
        <f>IF(C158="","",INDEX(bdgral,C158+1,2))</f>
        <v>H</v>
      </c>
      <c r="E158" s="23" t="str">
        <f t="shared" si="36"/>
        <v>H</v>
      </c>
      <c r="F158" s="5"/>
      <c r="G158" s="18" t="str">
        <f t="shared" si="37"/>
        <v>H</v>
      </c>
      <c r="H158" s="16">
        <f t="shared" si="38"/>
        <v>0</v>
      </c>
      <c r="I158" s="19">
        <f t="shared" si="39"/>
        <v>34</v>
      </c>
      <c r="J158" s="19">
        <f t="shared" si="40"/>
        <v>34</v>
      </c>
      <c r="L158" s="18"/>
      <c r="Y158" s="32">
        <f t="shared" si="41"/>
        <v>0</v>
      </c>
      <c r="Z158" s="33">
        <f t="shared" si="42"/>
        <v>0</v>
      </c>
      <c r="AA158" s="41">
        <f t="shared" si="43"/>
        <v>1</v>
      </c>
      <c r="AB158" s="42">
        <f t="shared" si="44"/>
        <v>9</v>
      </c>
      <c r="AC158" s="20">
        <f t="shared" si="45"/>
        <v>-10</v>
      </c>
      <c r="AD158" s="30">
        <f t="shared" si="46"/>
        <v>-10</v>
      </c>
      <c r="AE158" s="31">
        <f t="shared" si="47"/>
        <v>-15</v>
      </c>
      <c r="AF158" s="20">
        <f t="shared" si="52"/>
        <v>-15</v>
      </c>
      <c r="AI158" s="16">
        <v>0</v>
      </c>
      <c r="AJ158" s="22">
        <v>0</v>
      </c>
      <c r="AK158" s="16">
        <v>0</v>
      </c>
      <c r="AL158" s="17">
        <f t="shared" si="48"/>
        <v>-1</v>
      </c>
      <c r="AM158" s="20">
        <v>2</v>
      </c>
      <c r="AN158" s="30">
        <f t="shared" si="49"/>
        <v>-10</v>
      </c>
      <c r="AO158" s="31" t="str">
        <f t="shared" si="50"/>
        <v/>
      </c>
      <c r="AZ158" s="16"/>
      <c r="BA158" s="22">
        <v>0</v>
      </c>
      <c r="BB158" s="16">
        <v>0</v>
      </c>
    </row>
    <row r="159" spans="1:54" ht="7.5" customHeight="1" x14ac:dyDescent="0.25">
      <c r="A159" s="2">
        <v>15</v>
      </c>
      <c r="B159" s="3">
        <f t="shared" si="51"/>
        <v>149</v>
      </c>
      <c r="C159" s="4">
        <v>15</v>
      </c>
      <c r="D159" s="5" t="str">
        <f>IF(C159="","",INDEX(bdgral,C159+1,2))</f>
        <v>L</v>
      </c>
      <c r="E159" s="23" t="str">
        <f t="shared" si="36"/>
        <v>H</v>
      </c>
      <c r="F159" s="5"/>
      <c r="G159" s="18" t="str">
        <f t="shared" si="37"/>
        <v>H</v>
      </c>
      <c r="H159" s="16">
        <f t="shared" si="38"/>
        <v>0</v>
      </c>
      <c r="I159" s="19">
        <f t="shared" si="39"/>
        <v>34</v>
      </c>
      <c r="J159" s="19">
        <f t="shared" si="40"/>
        <v>34</v>
      </c>
      <c r="L159" s="18"/>
      <c r="Y159" s="32">
        <f t="shared" si="41"/>
        <v>0</v>
      </c>
      <c r="Z159" s="33">
        <f t="shared" si="42"/>
        <v>1</v>
      </c>
      <c r="AA159" s="41">
        <f t="shared" si="43"/>
        <v>1</v>
      </c>
      <c r="AB159" s="42">
        <f t="shared" si="44"/>
        <v>8</v>
      </c>
      <c r="AC159" s="20">
        <f t="shared" si="45"/>
        <v>-11</v>
      </c>
      <c r="AD159" s="30">
        <f t="shared" si="46"/>
        <v>-10</v>
      </c>
      <c r="AE159" s="31">
        <f t="shared" si="47"/>
        <v>-15</v>
      </c>
      <c r="AF159" s="20">
        <f t="shared" si="52"/>
        <v>-15</v>
      </c>
      <c r="AI159" s="16">
        <v>0</v>
      </c>
      <c r="AJ159" s="22">
        <v>0</v>
      </c>
      <c r="AK159" s="16">
        <v>0</v>
      </c>
      <c r="AL159" s="17">
        <f t="shared" si="48"/>
        <v>-1</v>
      </c>
      <c r="AM159" s="20">
        <v>3</v>
      </c>
      <c r="AN159" s="30" t="str">
        <f t="shared" si="49"/>
        <v/>
      </c>
      <c r="AO159" s="31" t="str">
        <f t="shared" si="50"/>
        <v/>
      </c>
      <c r="AZ159" s="16"/>
      <c r="BA159" s="22">
        <v>0</v>
      </c>
      <c r="BB159" s="16">
        <v>0</v>
      </c>
    </row>
    <row r="160" spans="1:54" ht="7.5" customHeight="1" x14ac:dyDescent="0.25">
      <c r="A160" s="2">
        <v>15</v>
      </c>
      <c r="B160" s="3">
        <f t="shared" si="51"/>
        <v>150</v>
      </c>
      <c r="C160" s="4">
        <v>17</v>
      </c>
      <c r="D160" s="5" t="str">
        <f>IF(C160="","",INDEX(bdgral,C160+1,2))</f>
        <v>L</v>
      </c>
      <c r="E160" s="23" t="str">
        <f t="shared" si="36"/>
        <v>H</v>
      </c>
      <c r="F160" s="5"/>
      <c r="G160" s="18" t="str">
        <f t="shared" si="37"/>
        <v>H</v>
      </c>
      <c r="H160" s="16">
        <f t="shared" si="38"/>
        <v>0</v>
      </c>
      <c r="I160" s="19">
        <f t="shared" si="39"/>
        <v>34</v>
      </c>
      <c r="J160" s="19">
        <f t="shared" si="40"/>
        <v>34</v>
      </c>
      <c r="L160" s="18"/>
      <c r="Y160" s="32">
        <f t="shared" si="41"/>
        <v>0</v>
      </c>
      <c r="Z160" s="33">
        <f t="shared" si="42"/>
        <v>2</v>
      </c>
      <c r="AA160" s="41">
        <f t="shared" si="43"/>
        <v>1</v>
      </c>
      <c r="AB160" s="42">
        <f t="shared" si="44"/>
        <v>7</v>
      </c>
      <c r="AC160" s="20">
        <f t="shared" si="45"/>
        <v>-12</v>
      </c>
      <c r="AD160" s="30">
        <f t="shared" si="46"/>
        <v>-10</v>
      </c>
      <c r="AE160" s="31">
        <f t="shared" si="47"/>
        <v>-15</v>
      </c>
      <c r="AF160" s="20">
        <f t="shared" si="52"/>
        <v>-15</v>
      </c>
      <c r="AI160" s="16">
        <v>0</v>
      </c>
      <c r="AJ160" s="22">
        <v>0</v>
      </c>
      <c r="AK160" s="16">
        <v>0</v>
      </c>
      <c r="AL160" s="17">
        <f t="shared" si="48"/>
        <v>-1</v>
      </c>
      <c r="AM160" s="20">
        <v>4</v>
      </c>
      <c r="AN160" s="30" t="str">
        <f t="shared" si="49"/>
        <v/>
      </c>
      <c r="AO160" s="31" t="str">
        <f t="shared" si="50"/>
        <v/>
      </c>
      <c r="AZ160" s="16"/>
      <c r="BA160" s="22">
        <v>0</v>
      </c>
      <c r="BB160" s="16">
        <v>0</v>
      </c>
    </row>
    <row r="161" spans="1:54" ht="7.5" customHeight="1" x14ac:dyDescent="0.25">
      <c r="A161" s="2">
        <v>15</v>
      </c>
      <c r="B161" s="3">
        <f t="shared" si="51"/>
        <v>151</v>
      </c>
      <c r="C161" s="4">
        <v>27</v>
      </c>
      <c r="D161" s="5" t="str">
        <f>IF(C161="","",INDEX(bdgral,C161+1,2))</f>
        <v>H</v>
      </c>
      <c r="E161" s="23" t="str">
        <f t="shared" si="36"/>
        <v>L</v>
      </c>
      <c r="F161" s="5"/>
      <c r="G161" s="18" t="str">
        <f t="shared" si="37"/>
        <v>L</v>
      </c>
      <c r="H161" s="16">
        <f t="shared" si="38"/>
        <v>0</v>
      </c>
      <c r="I161" s="19">
        <f t="shared" si="39"/>
        <v>34</v>
      </c>
      <c r="J161" s="19">
        <f t="shared" si="40"/>
        <v>34</v>
      </c>
      <c r="L161" s="18"/>
      <c r="Y161" s="32">
        <f t="shared" si="41"/>
        <v>0</v>
      </c>
      <c r="Z161" s="33">
        <f t="shared" si="42"/>
        <v>3</v>
      </c>
      <c r="AA161" s="41">
        <f t="shared" si="43"/>
        <v>1</v>
      </c>
      <c r="AB161" s="42">
        <f t="shared" si="44"/>
        <v>6</v>
      </c>
      <c r="AC161" s="20">
        <f t="shared" si="45"/>
        <v>-13</v>
      </c>
      <c r="AD161" s="30">
        <f t="shared" si="46"/>
        <v>-10</v>
      </c>
      <c r="AE161" s="31">
        <f t="shared" si="47"/>
        <v>-15</v>
      </c>
      <c r="AF161" s="20">
        <f t="shared" si="52"/>
        <v>-15</v>
      </c>
      <c r="AI161" s="16">
        <v>0</v>
      </c>
      <c r="AJ161" s="22">
        <v>0</v>
      </c>
      <c r="AK161" s="16">
        <v>0</v>
      </c>
      <c r="AL161" s="17">
        <f t="shared" si="48"/>
        <v>-1</v>
      </c>
      <c r="AM161" s="20">
        <v>5</v>
      </c>
      <c r="AN161" s="30" t="str">
        <f t="shared" si="49"/>
        <v/>
      </c>
      <c r="AO161" s="31" t="str">
        <f t="shared" si="50"/>
        <v/>
      </c>
      <c r="AZ161" s="16"/>
      <c r="BA161" s="22">
        <v>0</v>
      </c>
      <c r="BB161" s="16">
        <v>0</v>
      </c>
    </row>
    <row r="162" spans="1:54" ht="7.5" customHeight="1" x14ac:dyDescent="0.25">
      <c r="A162" s="2">
        <v>15</v>
      </c>
      <c r="B162" s="3">
        <f t="shared" si="51"/>
        <v>152</v>
      </c>
      <c r="C162" s="4">
        <v>22</v>
      </c>
      <c r="D162" s="5" t="str">
        <f>IF(C162="","",INDEX(bdgral,C162+1,2))</f>
        <v>H</v>
      </c>
      <c r="E162" s="23" t="str">
        <f t="shared" si="36"/>
        <v>L</v>
      </c>
      <c r="F162" s="5"/>
      <c r="G162" s="18" t="str">
        <f t="shared" si="37"/>
        <v>L</v>
      </c>
      <c r="H162" s="16">
        <f t="shared" si="38"/>
        <v>0</v>
      </c>
      <c r="I162" s="19">
        <f t="shared" si="39"/>
        <v>34</v>
      </c>
      <c r="J162" s="19">
        <f t="shared" si="40"/>
        <v>34</v>
      </c>
      <c r="L162" s="18"/>
      <c r="Y162" s="32">
        <f t="shared" si="41"/>
        <v>0</v>
      </c>
      <c r="Z162" s="33">
        <f t="shared" si="42"/>
        <v>4</v>
      </c>
      <c r="AA162" s="41">
        <f t="shared" si="43"/>
        <v>1</v>
      </c>
      <c r="AB162" s="42">
        <f t="shared" si="44"/>
        <v>5</v>
      </c>
      <c r="AC162" s="20">
        <f t="shared" si="45"/>
        <v>-14</v>
      </c>
      <c r="AD162" s="30">
        <f t="shared" si="46"/>
        <v>-10</v>
      </c>
      <c r="AE162" s="31">
        <f t="shared" si="47"/>
        <v>-15</v>
      </c>
      <c r="AF162" s="20">
        <f t="shared" si="52"/>
        <v>-15</v>
      </c>
      <c r="AI162" s="16">
        <v>0</v>
      </c>
      <c r="AJ162" s="22">
        <v>0</v>
      </c>
      <c r="AK162" s="16">
        <v>1</v>
      </c>
      <c r="AL162" s="17">
        <f t="shared" si="48"/>
        <v>0</v>
      </c>
      <c r="AM162" s="20">
        <v>6</v>
      </c>
      <c r="AN162" s="30" t="str">
        <f t="shared" si="49"/>
        <v/>
      </c>
      <c r="AO162" s="31" t="str">
        <f t="shared" si="50"/>
        <v/>
      </c>
      <c r="AZ162" s="16"/>
      <c r="BA162" s="22">
        <v>0</v>
      </c>
      <c r="BB162" s="16">
        <v>1</v>
      </c>
    </row>
    <row r="163" spans="1:54" ht="7.5" customHeight="1" x14ac:dyDescent="0.25">
      <c r="A163" s="2">
        <v>15</v>
      </c>
      <c r="B163" s="3">
        <f t="shared" si="51"/>
        <v>153</v>
      </c>
      <c r="C163" s="4">
        <v>2</v>
      </c>
      <c r="D163" s="5" t="str">
        <f>IF(C163="","",INDEX(bdgral,C163+1,2))</f>
        <v>L</v>
      </c>
      <c r="E163" s="23" t="str">
        <f t="shared" si="36"/>
        <v>H</v>
      </c>
      <c r="F163" s="5"/>
      <c r="G163" s="18" t="str">
        <f t="shared" si="37"/>
        <v>H</v>
      </c>
      <c r="H163" s="16">
        <f t="shared" si="38"/>
        <v>0</v>
      </c>
      <c r="I163" s="19">
        <f t="shared" si="39"/>
        <v>34</v>
      </c>
      <c r="J163" s="19">
        <f t="shared" si="40"/>
        <v>34</v>
      </c>
      <c r="L163" s="18"/>
      <c r="Y163" s="32">
        <f t="shared" si="41"/>
        <v>0</v>
      </c>
      <c r="Z163" s="33">
        <f t="shared" si="42"/>
        <v>5</v>
      </c>
      <c r="AA163" s="41">
        <f t="shared" si="43"/>
        <v>1</v>
      </c>
      <c r="AB163" s="42">
        <f t="shared" si="44"/>
        <v>4</v>
      </c>
      <c r="AC163" s="20">
        <f t="shared" si="45"/>
        <v>-15</v>
      </c>
      <c r="AD163" s="30">
        <f t="shared" si="46"/>
        <v>-10</v>
      </c>
      <c r="AE163" s="31">
        <f t="shared" si="47"/>
        <v>-15</v>
      </c>
      <c r="AF163" s="20">
        <f t="shared" si="52"/>
        <v>-15</v>
      </c>
      <c r="AI163" s="16">
        <v>0</v>
      </c>
      <c r="AJ163" s="22">
        <v>0</v>
      </c>
      <c r="AK163" s="16">
        <v>1</v>
      </c>
      <c r="AL163" s="17">
        <f t="shared" si="48"/>
        <v>1</v>
      </c>
      <c r="AM163" s="20">
        <v>7</v>
      </c>
      <c r="AN163" s="30" t="str">
        <f t="shared" si="49"/>
        <v/>
      </c>
      <c r="AO163" s="31" t="str">
        <f t="shared" si="50"/>
        <v/>
      </c>
      <c r="AZ163" s="16"/>
      <c r="BA163" s="22">
        <v>0</v>
      </c>
      <c r="BB163" s="16">
        <v>1</v>
      </c>
    </row>
    <row r="164" spans="1:54" ht="7.5" customHeight="1" x14ac:dyDescent="0.25">
      <c r="A164" s="2">
        <v>15</v>
      </c>
      <c r="B164" s="3">
        <f t="shared" si="51"/>
        <v>154</v>
      </c>
      <c r="C164" s="4">
        <v>6</v>
      </c>
      <c r="D164" s="5" t="str">
        <f>IF(C164="","",INDEX(bdgral,C164+1,2))</f>
        <v>L</v>
      </c>
      <c r="E164" s="23" t="str">
        <f t="shared" si="36"/>
        <v>H</v>
      </c>
      <c r="F164" s="5"/>
      <c r="G164" s="18" t="str">
        <f t="shared" si="37"/>
        <v>H</v>
      </c>
      <c r="H164" s="16">
        <f t="shared" si="38"/>
        <v>0</v>
      </c>
      <c r="I164" s="19">
        <f t="shared" si="39"/>
        <v>34</v>
      </c>
      <c r="J164" s="19">
        <f t="shared" si="40"/>
        <v>35</v>
      </c>
      <c r="L164" s="18"/>
      <c r="Y164" s="32">
        <f t="shared" si="41"/>
        <v>0</v>
      </c>
      <c r="Z164" s="33">
        <f t="shared" si="42"/>
        <v>6</v>
      </c>
      <c r="AA164" s="41">
        <f t="shared" si="43"/>
        <v>1</v>
      </c>
      <c r="AB164" s="42">
        <f t="shared" si="44"/>
        <v>3</v>
      </c>
      <c r="AC164" s="20">
        <f t="shared" si="45"/>
        <v>-16</v>
      </c>
      <c r="AD164" s="30">
        <f t="shared" si="46"/>
        <v>-10</v>
      </c>
      <c r="AE164" s="31">
        <f t="shared" si="47"/>
        <v>-16</v>
      </c>
      <c r="AF164" s="20">
        <f t="shared" si="52"/>
        <v>-15</v>
      </c>
      <c r="AI164" s="16">
        <v>0</v>
      </c>
      <c r="AJ164" s="22">
        <v>1</v>
      </c>
      <c r="AK164" s="16">
        <v>1</v>
      </c>
      <c r="AL164" s="17">
        <f t="shared" si="48"/>
        <v>0</v>
      </c>
      <c r="AM164" s="20">
        <v>6</v>
      </c>
      <c r="AN164" s="30" t="str">
        <f t="shared" si="49"/>
        <v/>
      </c>
      <c r="AO164" s="31">
        <f t="shared" si="50"/>
        <v>-16</v>
      </c>
      <c r="AZ164" s="16"/>
      <c r="BA164" s="22">
        <v>1</v>
      </c>
      <c r="BB164" s="16">
        <v>1</v>
      </c>
    </row>
    <row r="165" spans="1:54" ht="7.5" customHeight="1" x14ac:dyDescent="0.25">
      <c r="A165" s="2">
        <v>15</v>
      </c>
      <c r="B165" s="3">
        <f t="shared" si="51"/>
        <v>155</v>
      </c>
      <c r="C165" s="4">
        <v>7</v>
      </c>
      <c r="D165" s="5" t="str">
        <f>IF(C165="","",INDEX(bdgral,C165+1,2))</f>
        <v>L</v>
      </c>
      <c r="E165" s="23" t="str">
        <f t="shared" si="36"/>
        <v>L</v>
      </c>
      <c r="F165" s="5"/>
      <c r="G165" s="18" t="str">
        <f t="shared" si="37"/>
        <v>H</v>
      </c>
      <c r="H165" s="16">
        <f t="shared" si="38"/>
        <v>1</v>
      </c>
      <c r="I165" s="19">
        <f t="shared" si="39"/>
        <v>34</v>
      </c>
      <c r="J165" s="19">
        <f t="shared" si="40"/>
        <v>35</v>
      </c>
      <c r="L165" s="18"/>
      <c r="Y165" s="32">
        <f t="shared" si="41"/>
        <v>0</v>
      </c>
      <c r="Z165" s="33">
        <f t="shared" si="42"/>
        <v>7</v>
      </c>
      <c r="AA165" s="41">
        <f t="shared" si="43"/>
        <v>1</v>
      </c>
      <c r="AB165" s="42">
        <f t="shared" si="44"/>
        <v>2</v>
      </c>
      <c r="AC165" s="20">
        <f t="shared" si="45"/>
        <v>-15</v>
      </c>
      <c r="AD165" s="30">
        <f t="shared" si="46"/>
        <v>-10</v>
      </c>
      <c r="AE165" s="31">
        <f t="shared" si="47"/>
        <v>-16</v>
      </c>
      <c r="AF165" s="20">
        <f t="shared" si="52"/>
        <v>-10</v>
      </c>
      <c r="AI165" s="16">
        <v>0</v>
      </c>
      <c r="AJ165" s="22">
        <v>2</v>
      </c>
      <c r="AK165" s="16">
        <v>1</v>
      </c>
      <c r="AL165" s="17">
        <f t="shared" si="48"/>
        <v>-1</v>
      </c>
      <c r="AM165" s="20">
        <v>5</v>
      </c>
      <c r="AN165" s="30" t="str">
        <f t="shared" si="49"/>
        <v/>
      </c>
      <c r="AO165" s="31" t="str">
        <f t="shared" si="50"/>
        <v/>
      </c>
      <c r="AZ165" s="16"/>
      <c r="BA165" s="22">
        <v>2</v>
      </c>
      <c r="BB165" s="16">
        <v>1</v>
      </c>
    </row>
    <row r="166" spans="1:54" ht="7.5" customHeight="1" x14ac:dyDescent="0.25">
      <c r="A166" s="2">
        <v>15</v>
      </c>
      <c r="B166" s="3">
        <f t="shared" si="51"/>
        <v>156</v>
      </c>
      <c r="C166" s="4">
        <v>6</v>
      </c>
      <c r="D166" s="5" t="str">
        <f>IF(C166="","",INDEX(bdgral,C166+1,2))</f>
        <v>L</v>
      </c>
      <c r="E166" s="23" t="str">
        <f t="shared" si="36"/>
        <v>L</v>
      </c>
      <c r="F166" s="5"/>
      <c r="G166" s="18" t="str">
        <f t="shared" si="37"/>
        <v>H</v>
      </c>
      <c r="H166" s="16">
        <f t="shared" si="38"/>
        <v>1</v>
      </c>
      <c r="I166" s="19">
        <f t="shared" si="39"/>
        <v>35</v>
      </c>
      <c r="J166" s="19">
        <f t="shared" si="40"/>
        <v>35</v>
      </c>
      <c r="L166" s="18"/>
      <c r="Y166" s="32">
        <f t="shared" si="41"/>
        <v>0</v>
      </c>
      <c r="Z166" s="33">
        <f t="shared" si="42"/>
        <v>8</v>
      </c>
      <c r="AA166" s="41">
        <f t="shared" si="43"/>
        <v>1</v>
      </c>
      <c r="AB166" s="42">
        <f t="shared" si="44"/>
        <v>1</v>
      </c>
      <c r="AC166" s="20">
        <f t="shared" si="45"/>
        <v>-14</v>
      </c>
      <c r="AD166" s="30">
        <f t="shared" si="46"/>
        <v>-14</v>
      </c>
      <c r="AE166" s="31">
        <f t="shared" si="47"/>
        <v>-16</v>
      </c>
      <c r="AF166" s="20">
        <f t="shared" si="52"/>
        <v>-10</v>
      </c>
      <c r="AI166" s="16">
        <v>0</v>
      </c>
      <c r="AJ166" s="22">
        <v>3</v>
      </c>
      <c r="AK166" s="16">
        <v>1</v>
      </c>
      <c r="AL166" s="17">
        <f t="shared" si="48"/>
        <v>-2</v>
      </c>
      <c r="AM166" s="20">
        <v>4</v>
      </c>
      <c r="AN166" s="30">
        <f t="shared" si="49"/>
        <v>-14</v>
      </c>
      <c r="AO166" s="31" t="str">
        <f t="shared" si="50"/>
        <v/>
      </c>
      <c r="AZ166" s="16"/>
      <c r="BA166" s="22">
        <v>3</v>
      </c>
      <c r="BB166" s="16">
        <v>1</v>
      </c>
    </row>
    <row r="167" spans="1:54" ht="7.5" customHeight="1" x14ac:dyDescent="0.25">
      <c r="A167" s="2">
        <v>15</v>
      </c>
      <c r="B167" s="3">
        <f t="shared" si="51"/>
        <v>157</v>
      </c>
      <c r="C167" s="4">
        <v>36</v>
      </c>
      <c r="D167" s="5" t="str">
        <f>IF(C167="","",INDEX(bdgral,C167+1,2))</f>
        <v>H</v>
      </c>
      <c r="E167" s="23" t="str">
        <f t="shared" si="36"/>
        <v>L</v>
      </c>
      <c r="F167" s="5"/>
      <c r="G167" s="18" t="str">
        <f t="shared" si="37"/>
        <v>H</v>
      </c>
      <c r="H167" s="16">
        <f t="shared" si="38"/>
        <v>1</v>
      </c>
      <c r="I167" s="19">
        <f t="shared" si="39"/>
        <v>35</v>
      </c>
      <c r="J167" s="19">
        <f t="shared" si="40"/>
        <v>36</v>
      </c>
      <c r="L167" s="18"/>
      <c r="Y167" s="32">
        <f t="shared" si="41"/>
        <v>0</v>
      </c>
      <c r="Z167" s="33">
        <f t="shared" si="42"/>
        <v>0</v>
      </c>
      <c r="AA167" s="41">
        <f t="shared" si="43"/>
        <v>1</v>
      </c>
      <c r="AB167" s="42">
        <f t="shared" si="44"/>
        <v>2</v>
      </c>
      <c r="AC167" s="20">
        <f t="shared" si="45"/>
        <v>-15</v>
      </c>
      <c r="AD167" s="30">
        <f t="shared" si="46"/>
        <v>-14</v>
      </c>
      <c r="AE167" s="31">
        <f t="shared" si="47"/>
        <v>-15</v>
      </c>
      <c r="AF167" s="20">
        <f t="shared" si="52"/>
        <v>-10</v>
      </c>
      <c r="AI167" s="16">
        <v>0</v>
      </c>
      <c r="AJ167" s="22">
        <v>0</v>
      </c>
      <c r="AK167" s="16">
        <v>1</v>
      </c>
      <c r="AL167" s="17">
        <f t="shared" si="48"/>
        <v>-1</v>
      </c>
      <c r="AM167" s="20">
        <v>5</v>
      </c>
      <c r="AN167" s="30" t="str">
        <f t="shared" si="49"/>
        <v/>
      </c>
      <c r="AO167" s="31">
        <f t="shared" si="50"/>
        <v>-15</v>
      </c>
      <c r="AZ167" s="16"/>
      <c r="BA167" s="22">
        <v>0</v>
      </c>
      <c r="BB167" s="16">
        <v>1</v>
      </c>
    </row>
    <row r="168" spans="1:54" ht="7.5" customHeight="1" x14ac:dyDescent="0.25">
      <c r="A168" s="2">
        <v>15</v>
      </c>
      <c r="B168" s="3">
        <f t="shared" si="51"/>
        <v>158</v>
      </c>
      <c r="C168" s="4">
        <v>12</v>
      </c>
      <c r="D168" s="5" t="str">
        <f>IF(C168="","",INDEX(bdgral,C168+1,2))</f>
        <v>L</v>
      </c>
      <c r="E168" s="23" t="str">
        <f t="shared" si="36"/>
        <v>L</v>
      </c>
      <c r="F168" s="5"/>
      <c r="G168" s="18" t="str">
        <f t="shared" si="37"/>
        <v>H</v>
      </c>
      <c r="H168" s="16">
        <f t="shared" si="38"/>
        <v>1</v>
      </c>
      <c r="I168" s="19">
        <f t="shared" si="39"/>
        <v>36</v>
      </c>
      <c r="J168" s="19">
        <f t="shared" si="40"/>
        <v>36</v>
      </c>
      <c r="L168" s="18"/>
      <c r="Y168" s="32">
        <f t="shared" si="41"/>
        <v>0</v>
      </c>
      <c r="Z168" s="33">
        <f t="shared" si="42"/>
        <v>1</v>
      </c>
      <c r="AA168" s="41">
        <f t="shared" si="43"/>
        <v>1</v>
      </c>
      <c r="AB168" s="42">
        <f t="shared" si="44"/>
        <v>1</v>
      </c>
      <c r="AC168" s="20">
        <f t="shared" si="45"/>
        <v>-14</v>
      </c>
      <c r="AD168" s="30">
        <f t="shared" si="46"/>
        <v>-14</v>
      </c>
      <c r="AE168" s="31">
        <f t="shared" si="47"/>
        <v>-15</v>
      </c>
      <c r="AF168" s="20">
        <f t="shared" si="52"/>
        <v>-10</v>
      </c>
      <c r="AI168" s="16">
        <v>0</v>
      </c>
      <c r="AJ168" s="22">
        <v>1</v>
      </c>
      <c r="AK168" s="16">
        <v>1</v>
      </c>
      <c r="AL168" s="17">
        <f t="shared" si="48"/>
        <v>-2</v>
      </c>
      <c r="AM168" s="20">
        <v>4</v>
      </c>
      <c r="AN168" s="30">
        <f t="shared" si="49"/>
        <v>-14</v>
      </c>
      <c r="AO168" s="31" t="str">
        <f t="shared" si="50"/>
        <v/>
      </c>
      <c r="AZ168" s="16"/>
      <c r="BA168" s="22">
        <v>1</v>
      </c>
      <c r="BB168" s="16">
        <v>1</v>
      </c>
    </row>
    <row r="169" spans="1:54" ht="7.5" customHeight="1" x14ac:dyDescent="0.25">
      <c r="A169" s="2">
        <v>15</v>
      </c>
      <c r="B169" s="3">
        <f t="shared" si="51"/>
        <v>159</v>
      </c>
      <c r="C169" s="4">
        <v>1</v>
      </c>
      <c r="D169" s="5" t="str">
        <f>IF(C169="","",INDEX(bdgral,C169+1,2))</f>
        <v>L</v>
      </c>
      <c r="E169" s="23" t="str">
        <f t="shared" si="36"/>
        <v>H</v>
      </c>
      <c r="F169" s="5"/>
      <c r="G169" s="18" t="str">
        <f t="shared" si="37"/>
        <v>L</v>
      </c>
      <c r="H169" s="16">
        <f t="shared" si="38"/>
        <v>1</v>
      </c>
      <c r="I169" s="19">
        <f t="shared" si="39"/>
        <v>36</v>
      </c>
      <c r="J169" s="19">
        <f t="shared" si="40"/>
        <v>37</v>
      </c>
      <c r="L169" s="18"/>
      <c r="Y169" s="32">
        <f t="shared" si="41"/>
        <v>0</v>
      </c>
      <c r="Z169" s="33">
        <f t="shared" si="42"/>
        <v>0</v>
      </c>
      <c r="AA169" s="41">
        <f t="shared" si="43"/>
        <v>1</v>
      </c>
      <c r="AB169" s="42">
        <f t="shared" si="44"/>
        <v>2</v>
      </c>
      <c r="AC169" s="20">
        <f t="shared" si="45"/>
        <v>-15</v>
      </c>
      <c r="AD169" s="30">
        <f t="shared" si="46"/>
        <v>-14</v>
      </c>
      <c r="AE169" s="31">
        <f t="shared" si="47"/>
        <v>-15</v>
      </c>
      <c r="AF169" s="20">
        <f t="shared" si="52"/>
        <v>-10</v>
      </c>
      <c r="AI169" s="16">
        <v>0</v>
      </c>
      <c r="AJ169" s="22">
        <v>0</v>
      </c>
      <c r="AK169" s="16">
        <v>1</v>
      </c>
      <c r="AL169" s="17">
        <f t="shared" si="48"/>
        <v>-1</v>
      </c>
      <c r="AM169" s="20">
        <v>5</v>
      </c>
      <c r="AN169" s="30" t="str">
        <f t="shared" si="49"/>
        <v/>
      </c>
      <c r="AO169" s="31">
        <f t="shared" si="50"/>
        <v>-15</v>
      </c>
      <c r="AZ169" s="16"/>
      <c r="BA169" s="22">
        <v>0</v>
      </c>
      <c r="BB169" s="16">
        <v>1</v>
      </c>
    </row>
    <row r="170" spans="1:54" ht="7.5" customHeight="1" x14ac:dyDescent="0.25">
      <c r="A170" s="2">
        <v>15</v>
      </c>
      <c r="B170" s="3">
        <f t="shared" si="51"/>
        <v>160</v>
      </c>
      <c r="C170" s="4">
        <v>1</v>
      </c>
      <c r="D170" s="5" t="str">
        <f>IF(C170="","",INDEX(bdgral,C170+1,2))</f>
        <v>L</v>
      </c>
      <c r="E170" s="23" t="str">
        <f t="shared" si="36"/>
        <v>L</v>
      </c>
      <c r="F170" s="5"/>
      <c r="G170" s="18" t="str">
        <f t="shared" si="37"/>
        <v>H</v>
      </c>
      <c r="H170" s="16">
        <f t="shared" si="38"/>
        <v>1</v>
      </c>
      <c r="I170" s="19">
        <f t="shared" si="39"/>
        <v>37</v>
      </c>
      <c r="J170" s="19">
        <f t="shared" si="40"/>
        <v>37</v>
      </c>
      <c r="L170" s="18"/>
      <c r="Y170" s="32">
        <f t="shared" si="41"/>
        <v>0</v>
      </c>
      <c r="Z170" s="33">
        <f t="shared" si="42"/>
        <v>1</v>
      </c>
      <c r="AA170" s="41">
        <f t="shared" si="43"/>
        <v>1</v>
      </c>
      <c r="AB170" s="42">
        <f t="shared" si="44"/>
        <v>1</v>
      </c>
      <c r="AC170" s="20">
        <f t="shared" si="45"/>
        <v>-14</v>
      </c>
      <c r="AD170" s="30">
        <f t="shared" si="46"/>
        <v>-14</v>
      </c>
      <c r="AE170" s="31">
        <f t="shared" si="47"/>
        <v>-15</v>
      </c>
      <c r="AF170" s="20">
        <f t="shared" si="52"/>
        <v>-10</v>
      </c>
      <c r="AI170" s="16">
        <v>0</v>
      </c>
      <c r="AJ170" s="22">
        <v>1</v>
      </c>
      <c r="AK170" s="16">
        <v>1</v>
      </c>
      <c r="AL170" s="17">
        <f t="shared" si="48"/>
        <v>-2</v>
      </c>
      <c r="AM170" s="20">
        <v>4</v>
      </c>
      <c r="AN170" s="30">
        <f t="shared" si="49"/>
        <v>-14</v>
      </c>
      <c r="AO170" s="31" t="str">
        <f t="shared" si="50"/>
        <v/>
      </c>
      <c r="AZ170" s="16"/>
      <c r="BA170" s="22">
        <v>1</v>
      </c>
      <c r="BB170" s="16">
        <v>1</v>
      </c>
    </row>
    <row r="171" spans="1:54" ht="7.5" customHeight="1" x14ac:dyDescent="0.25">
      <c r="A171" s="2">
        <v>15</v>
      </c>
      <c r="B171" s="3">
        <f t="shared" si="51"/>
        <v>161</v>
      </c>
      <c r="C171" s="4">
        <v>36</v>
      </c>
      <c r="D171" s="5" t="str">
        <f>IF(C171="","",INDEX(bdgral,C171+1,2))</f>
        <v>H</v>
      </c>
      <c r="E171" s="23" t="str">
        <f t="shared" si="36"/>
        <v>L</v>
      </c>
      <c r="F171" s="5"/>
      <c r="G171" s="18" t="str">
        <f t="shared" si="37"/>
        <v>H</v>
      </c>
      <c r="H171" s="16">
        <f t="shared" si="38"/>
        <v>1</v>
      </c>
      <c r="I171" s="19">
        <f t="shared" si="39"/>
        <v>37</v>
      </c>
      <c r="J171" s="19">
        <f t="shared" si="40"/>
        <v>38</v>
      </c>
      <c r="L171" s="18"/>
      <c r="Y171" s="32">
        <f t="shared" si="41"/>
        <v>0</v>
      </c>
      <c r="Z171" s="33">
        <f t="shared" si="42"/>
        <v>0</v>
      </c>
      <c r="AA171" s="41">
        <f t="shared" si="43"/>
        <v>1</v>
      </c>
      <c r="AB171" s="42">
        <f t="shared" si="44"/>
        <v>2</v>
      </c>
      <c r="AC171" s="20">
        <f t="shared" si="45"/>
        <v>-15</v>
      </c>
      <c r="AD171" s="30">
        <f t="shared" si="46"/>
        <v>-14</v>
      </c>
      <c r="AE171" s="31">
        <f t="shared" si="47"/>
        <v>-15</v>
      </c>
      <c r="AF171" s="20">
        <f t="shared" si="52"/>
        <v>-10</v>
      </c>
      <c r="AI171" s="16">
        <v>0</v>
      </c>
      <c r="AJ171" s="22">
        <v>2</v>
      </c>
      <c r="AK171" s="16">
        <v>1</v>
      </c>
      <c r="AL171" s="17">
        <f t="shared" si="48"/>
        <v>-3</v>
      </c>
      <c r="AM171" s="20">
        <v>3</v>
      </c>
      <c r="AN171" s="30" t="str">
        <f t="shared" si="49"/>
        <v/>
      </c>
      <c r="AO171" s="31">
        <f t="shared" si="50"/>
        <v>-15</v>
      </c>
      <c r="AZ171" s="16"/>
      <c r="BA171" s="22">
        <v>2</v>
      </c>
      <c r="BB171" s="16">
        <v>1</v>
      </c>
    </row>
    <row r="172" spans="1:54" ht="7.5" customHeight="1" x14ac:dyDescent="0.25">
      <c r="A172" s="2">
        <v>15</v>
      </c>
      <c r="B172" s="3">
        <f t="shared" si="51"/>
        <v>162</v>
      </c>
      <c r="C172" s="4">
        <v>4</v>
      </c>
      <c r="D172" s="5" t="str">
        <f>IF(C172="","",INDEX(bdgral,C172+1,2))</f>
        <v>L</v>
      </c>
      <c r="E172" s="23" t="str">
        <f t="shared" si="36"/>
        <v>L</v>
      </c>
      <c r="F172" s="5"/>
      <c r="G172" s="18" t="str">
        <f t="shared" si="37"/>
        <v>H</v>
      </c>
      <c r="H172" s="16">
        <f t="shared" si="38"/>
        <v>1</v>
      </c>
      <c r="I172" s="19">
        <f t="shared" si="39"/>
        <v>37</v>
      </c>
      <c r="J172" s="19">
        <f t="shared" si="40"/>
        <v>38</v>
      </c>
      <c r="L172" s="18"/>
      <c r="Y172" s="32">
        <f t="shared" si="41"/>
        <v>0</v>
      </c>
      <c r="Z172" s="33">
        <f t="shared" si="42"/>
        <v>1</v>
      </c>
      <c r="AA172" s="41">
        <f t="shared" si="43"/>
        <v>1</v>
      </c>
      <c r="AB172" s="42">
        <f t="shared" si="44"/>
        <v>1</v>
      </c>
      <c r="AC172" s="20">
        <f t="shared" si="45"/>
        <v>-14</v>
      </c>
      <c r="AD172" s="30">
        <f t="shared" si="46"/>
        <v>-14</v>
      </c>
      <c r="AE172" s="31">
        <f t="shared" si="47"/>
        <v>-15</v>
      </c>
      <c r="AF172" s="20">
        <f t="shared" si="52"/>
        <v>-10</v>
      </c>
      <c r="AI172" s="16">
        <v>1</v>
      </c>
      <c r="AJ172" s="22">
        <v>0</v>
      </c>
      <c r="AK172" s="16">
        <v>1</v>
      </c>
      <c r="AL172" s="17">
        <f t="shared" si="48"/>
        <v>-2</v>
      </c>
      <c r="AM172" s="20">
        <v>2</v>
      </c>
      <c r="AN172" s="30" t="str">
        <f t="shared" si="49"/>
        <v/>
      </c>
      <c r="AO172" s="31" t="str">
        <f t="shared" si="50"/>
        <v/>
      </c>
      <c r="AZ172" s="16"/>
      <c r="BA172" s="22">
        <v>0</v>
      </c>
      <c r="BB172" s="16">
        <v>1</v>
      </c>
    </row>
    <row r="173" spans="1:54" ht="7.5" customHeight="1" x14ac:dyDescent="0.25">
      <c r="A173" s="2">
        <v>15</v>
      </c>
      <c r="B173" s="3">
        <f t="shared" si="51"/>
        <v>163</v>
      </c>
      <c r="C173" s="4">
        <v>25</v>
      </c>
      <c r="D173" s="5" t="str">
        <f>IF(C173="","",INDEX(bdgral,C173+1,2))</f>
        <v>H</v>
      </c>
      <c r="E173" s="23" t="str">
        <f t="shared" si="36"/>
        <v>H</v>
      </c>
      <c r="F173" s="5"/>
      <c r="G173" s="18" t="str">
        <f t="shared" si="37"/>
        <v>L</v>
      </c>
      <c r="H173" s="16">
        <f t="shared" si="38"/>
        <v>1</v>
      </c>
      <c r="I173" s="19">
        <f t="shared" si="39"/>
        <v>37</v>
      </c>
      <c r="J173" s="19">
        <f t="shared" si="40"/>
        <v>38</v>
      </c>
      <c r="L173" s="18"/>
      <c r="Y173" s="32">
        <f t="shared" si="41"/>
        <v>0</v>
      </c>
      <c r="Z173" s="33">
        <f t="shared" si="42"/>
        <v>2</v>
      </c>
      <c r="AA173" s="41">
        <f t="shared" si="43"/>
        <v>1</v>
      </c>
      <c r="AB173" s="42">
        <f t="shared" si="44"/>
        <v>0</v>
      </c>
      <c r="AC173" s="20">
        <f t="shared" si="45"/>
        <v>-13</v>
      </c>
      <c r="AD173" s="30">
        <f t="shared" si="46"/>
        <v>-14</v>
      </c>
      <c r="AE173" s="31">
        <f t="shared" si="47"/>
        <v>-15</v>
      </c>
      <c r="AF173" s="20">
        <f t="shared" si="52"/>
        <v>-10</v>
      </c>
      <c r="AI173" s="16">
        <v>1</v>
      </c>
      <c r="AJ173" s="22">
        <v>0</v>
      </c>
      <c r="AK173" s="16">
        <v>1</v>
      </c>
      <c r="AL173" s="17">
        <f t="shared" si="48"/>
        <v>-1</v>
      </c>
      <c r="AM173" s="20">
        <v>1</v>
      </c>
      <c r="AN173" s="30" t="str">
        <f t="shared" si="49"/>
        <v/>
      </c>
      <c r="AO173" s="31" t="str">
        <f t="shared" si="50"/>
        <v/>
      </c>
      <c r="AZ173" s="16"/>
      <c r="BA173" s="22">
        <v>0</v>
      </c>
      <c r="BB173" s="16">
        <v>1</v>
      </c>
    </row>
    <row r="174" spans="1:54" ht="7.5" customHeight="1" x14ac:dyDescent="0.25">
      <c r="A174" s="2">
        <v>15</v>
      </c>
      <c r="B174" s="3">
        <f t="shared" si="51"/>
        <v>164</v>
      </c>
      <c r="C174" s="4">
        <v>18</v>
      </c>
      <c r="D174" s="5" t="str">
        <f>IF(C174="","",INDEX(bdgral,C174+1,2))</f>
        <v>L</v>
      </c>
      <c r="E174" s="23" t="str">
        <f t="shared" si="36"/>
        <v>L</v>
      </c>
      <c r="F174" s="5"/>
      <c r="G174" s="18" t="str">
        <f t="shared" si="37"/>
        <v>L</v>
      </c>
      <c r="H174" s="16">
        <f t="shared" si="38"/>
        <v>0</v>
      </c>
      <c r="I174" s="19">
        <f t="shared" si="39"/>
        <v>38</v>
      </c>
      <c r="J174" s="19">
        <f t="shared" si="40"/>
        <v>38</v>
      </c>
      <c r="L174" s="18"/>
      <c r="Y174" s="32">
        <f t="shared" si="41"/>
        <v>0</v>
      </c>
      <c r="Z174" s="33">
        <f t="shared" si="42"/>
        <v>0</v>
      </c>
      <c r="AA174" s="41">
        <f t="shared" si="43"/>
        <v>1</v>
      </c>
      <c r="AB174" s="42">
        <f t="shared" si="44"/>
        <v>1</v>
      </c>
      <c r="AC174" s="20">
        <f t="shared" si="45"/>
        <v>-12</v>
      </c>
      <c r="AD174" s="30">
        <f t="shared" si="46"/>
        <v>-12</v>
      </c>
      <c r="AE174" s="31">
        <f t="shared" si="47"/>
        <v>-15</v>
      </c>
      <c r="AF174" s="20">
        <f t="shared" si="52"/>
        <v>-10</v>
      </c>
      <c r="AI174" s="16">
        <v>1</v>
      </c>
      <c r="AJ174" s="22">
        <v>1</v>
      </c>
      <c r="AK174" s="16">
        <v>1</v>
      </c>
      <c r="AL174" s="17">
        <f t="shared" si="48"/>
        <v>-2</v>
      </c>
      <c r="AM174" s="20">
        <v>2</v>
      </c>
      <c r="AN174" s="30">
        <f t="shared" si="49"/>
        <v>-12</v>
      </c>
      <c r="AO174" s="31" t="str">
        <f t="shared" si="50"/>
        <v/>
      </c>
      <c r="AZ174" s="16"/>
      <c r="BA174" s="22">
        <v>1</v>
      </c>
      <c r="BB174" s="16">
        <v>1</v>
      </c>
    </row>
    <row r="175" spans="1:54" ht="7.5" customHeight="1" x14ac:dyDescent="0.25">
      <c r="A175" s="2">
        <v>15</v>
      </c>
      <c r="B175" s="3">
        <f t="shared" si="51"/>
        <v>165</v>
      </c>
      <c r="C175" s="4">
        <v>11</v>
      </c>
      <c r="D175" s="5" t="str">
        <f>IF(C175="","",INDEX(bdgral,C175+1,2))</f>
        <v>L</v>
      </c>
      <c r="E175" s="23" t="str">
        <f t="shared" si="36"/>
        <v>H</v>
      </c>
      <c r="F175" s="5"/>
      <c r="G175" s="18" t="str">
        <f t="shared" si="37"/>
        <v>H</v>
      </c>
      <c r="H175" s="16">
        <f t="shared" si="38"/>
        <v>0</v>
      </c>
      <c r="I175" s="19">
        <f t="shared" si="39"/>
        <v>38</v>
      </c>
      <c r="J175" s="19">
        <f t="shared" si="40"/>
        <v>39</v>
      </c>
      <c r="L175" s="18"/>
      <c r="Y175" s="32">
        <f t="shared" si="41"/>
        <v>0</v>
      </c>
      <c r="Z175" s="33">
        <f t="shared" si="42"/>
        <v>1</v>
      </c>
      <c r="AA175" s="41">
        <f t="shared" si="43"/>
        <v>1</v>
      </c>
      <c r="AB175" s="42">
        <f t="shared" si="44"/>
        <v>0</v>
      </c>
      <c r="AC175" s="20">
        <f t="shared" si="45"/>
        <v>-13</v>
      </c>
      <c r="AD175" s="30">
        <f t="shared" si="46"/>
        <v>-12</v>
      </c>
      <c r="AE175" s="31">
        <f t="shared" si="47"/>
        <v>-13</v>
      </c>
      <c r="AF175" s="20">
        <f t="shared" si="52"/>
        <v>-10</v>
      </c>
      <c r="AI175" s="16">
        <v>1</v>
      </c>
      <c r="AJ175" s="22">
        <v>0</v>
      </c>
      <c r="AK175" s="16">
        <v>1</v>
      </c>
      <c r="AL175" s="17">
        <f t="shared" si="48"/>
        <v>-1</v>
      </c>
      <c r="AM175" s="20">
        <v>1</v>
      </c>
      <c r="AN175" s="30" t="str">
        <f t="shared" si="49"/>
        <v/>
      </c>
      <c r="AO175" s="31">
        <f t="shared" si="50"/>
        <v>-13</v>
      </c>
      <c r="AZ175" s="16"/>
      <c r="BA175" s="22">
        <v>0</v>
      </c>
      <c r="BB175" s="16">
        <v>1</v>
      </c>
    </row>
    <row r="176" spans="1:54" ht="7.5" customHeight="1" x14ac:dyDescent="0.25">
      <c r="A176" s="2">
        <v>15</v>
      </c>
      <c r="B176" s="3">
        <f t="shared" si="51"/>
        <v>166</v>
      </c>
      <c r="C176" s="4">
        <v>5</v>
      </c>
      <c r="D176" s="5" t="str">
        <f>IF(C176="","",INDEX(bdgral,C176+1,2))</f>
        <v>L</v>
      </c>
      <c r="E176" s="23" t="str">
        <f t="shared" si="36"/>
        <v>L</v>
      </c>
      <c r="F176" s="5"/>
      <c r="G176" s="18" t="str">
        <f t="shared" si="37"/>
        <v>L</v>
      </c>
      <c r="H176" s="16">
        <f t="shared" si="38"/>
        <v>0</v>
      </c>
      <c r="I176" s="19">
        <f t="shared" si="39"/>
        <v>38</v>
      </c>
      <c r="J176" s="19">
        <f t="shared" si="40"/>
        <v>39</v>
      </c>
      <c r="L176" s="18"/>
      <c r="Y176" s="32">
        <f t="shared" si="41"/>
        <v>0</v>
      </c>
      <c r="Z176" s="33">
        <f t="shared" si="42"/>
        <v>0</v>
      </c>
      <c r="AA176" s="41">
        <f t="shared" si="43"/>
        <v>1</v>
      </c>
      <c r="AB176" s="42">
        <f t="shared" si="44"/>
        <v>1</v>
      </c>
      <c r="AC176" s="20">
        <f t="shared" si="45"/>
        <v>-12</v>
      </c>
      <c r="AD176" s="30">
        <f t="shared" si="46"/>
        <v>-12</v>
      </c>
      <c r="AE176" s="31">
        <f t="shared" si="47"/>
        <v>-13</v>
      </c>
      <c r="AF176" s="20">
        <f t="shared" si="52"/>
        <v>-10</v>
      </c>
      <c r="AI176" s="16">
        <v>1</v>
      </c>
      <c r="AJ176" s="22">
        <v>1</v>
      </c>
      <c r="AK176" s="16">
        <v>1</v>
      </c>
      <c r="AL176" s="17">
        <f t="shared" si="48"/>
        <v>-2</v>
      </c>
      <c r="AM176" s="20">
        <v>2</v>
      </c>
      <c r="AN176" s="30" t="str">
        <f t="shared" si="49"/>
        <v/>
      </c>
      <c r="AO176" s="31" t="str">
        <f t="shared" si="50"/>
        <v/>
      </c>
      <c r="AZ176" s="16"/>
      <c r="BA176" s="22">
        <v>1</v>
      </c>
      <c r="BB176" s="16">
        <v>1</v>
      </c>
    </row>
    <row r="177" spans="1:54" ht="7.5" customHeight="1" x14ac:dyDescent="0.25">
      <c r="A177" s="2">
        <v>15</v>
      </c>
      <c r="B177" s="3">
        <f t="shared" si="51"/>
        <v>167</v>
      </c>
      <c r="C177" s="4">
        <v>14</v>
      </c>
      <c r="D177" s="5" t="str">
        <f>IF(C177="","",INDEX(bdgral,C177+1,2))</f>
        <v>L</v>
      </c>
      <c r="E177" s="23" t="str">
        <f t="shared" si="36"/>
        <v>L</v>
      </c>
      <c r="F177" s="5"/>
      <c r="G177" s="18" t="str">
        <f t="shared" si="37"/>
        <v>L</v>
      </c>
      <c r="H177" s="16">
        <f t="shared" si="38"/>
        <v>0</v>
      </c>
      <c r="I177" s="19">
        <f t="shared" si="39"/>
        <v>39</v>
      </c>
      <c r="J177" s="19">
        <f t="shared" si="40"/>
        <v>39</v>
      </c>
      <c r="L177" s="18"/>
      <c r="Y177" s="32">
        <f t="shared" si="41"/>
        <v>0</v>
      </c>
      <c r="Z177" s="33">
        <f t="shared" si="42"/>
        <v>0</v>
      </c>
      <c r="AA177" s="41">
        <f t="shared" si="43"/>
        <v>1</v>
      </c>
      <c r="AB177" s="42">
        <f t="shared" si="44"/>
        <v>2</v>
      </c>
      <c r="AC177" s="20">
        <f t="shared" si="45"/>
        <v>-11</v>
      </c>
      <c r="AD177" s="30">
        <f t="shared" si="46"/>
        <v>-11</v>
      </c>
      <c r="AE177" s="31">
        <f t="shared" si="47"/>
        <v>-13</v>
      </c>
      <c r="AF177" s="20">
        <f t="shared" si="52"/>
        <v>-10</v>
      </c>
      <c r="AI177" s="16">
        <v>1</v>
      </c>
      <c r="AJ177" s="22">
        <v>2</v>
      </c>
      <c r="AK177" s="16">
        <v>1</v>
      </c>
      <c r="AL177" s="17">
        <f t="shared" si="48"/>
        <v>-3</v>
      </c>
      <c r="AM177" s="20">
        <v>3</v>
      </c>
      <c r="AN177" s="30">
        <f t="shared" si="49"/>
        <v>-11</v>
      </c>
      <c r="AO177" s="31" t="str">
        <f t="shared" si="50"/>
        <v/>
      </c>
      <c r="AZ177" s="16"/>
      <c r="BA177" s="22">
        <v>2</v>
      </c>
      <c r="BB177" s="16">
        <v>1</v>
      </c>
    </row>
    <row r="178" spans="1:54" ht="7.5" customHeight="1" x14ac:dyDescent="0.25">
      <c r="A178" s="2">
        <v>15</v>
      </c>
      <c r="B178" s="3">
        <f t="shared" si="51"/>
        <v>168</v>
      </c>
      <c r="C178" s="4">
        <v>20</v>
      </c>
      <c r="D178" s="5" t="str">
        <f>IF(C178="","",INDEX(bdgral,C178+1,2))</f>
        <v>H</v>
      </c>
      <c r="E178" s="23" t="str">
        <f t="shared" si="36"/>
        <v>L</v>
      </c>
      <c r="F178" s="5"/>
      <c r="G178" s="18" t="str">
        <f t="shared" si="37"/>
        <v>L</v>
      </c>
      <c r="H178" s="16">
        <f t="shared" si="38"/>
        <v>0</v>
      </c>
      <c r="I178" s="19">
        <f t="shared" si="39"/>
        <v>39</v>
      </c>
      <c r="J178" s="19">
        <f t="shared" si="40"/>
        <v>40</v>
      </c>
      <c r="L178" s="18"/>
      <c r="Y178" s="32">
        <f t="shared" si="41"/>
        <v>0</v>
      </c>
      <c r="Z178" s="33">
        <f t="shared" si="42"/>
        <v>1</v>
      </c>
      <c r="AA178" s="41">
        <f t="shared" si="43"/>
        <v>1</v>
      </c>
      <c r="AB178" s="42">
        <f t="shared" si="44"/>
        <v>1</v>
      </c>
      <c r="AC178" s="20">
        <f t="shared" si="45"/>
        <v>-12</v>
      </c>
      <c r="AD178" s="30">
        <f t="shared" si="46"/>
        <v>-11</v>
      </c>
      <c r="AE178" s="31">
        <f t="shared" si="47"/>
        <v>-12</v>
      </c>
      <c r="AF178" s="20">
        <f t="shared" si="52"/>
        <v>-10</v>
      </c>
      <c r="AI178" s="16">
        <v>0</v>
      </c>
      <c r="AJ178" s="22">
        <v>0</v>
      </c>
      <c r="AK178" s="16">
        <v>1</v>
      </c>
      <c r="AL178" s="17">
        <f t="shared" si="48"/>
        <v>-2</v>
      </c>
      <c r="AM178" s="20">
        <v>4</v>
      </c>
      <c r="AN178" s="30" t="str">
        <f t="shared" si="49"/>
        <v/>
      </c>
      <c r="AO178" s="31">
        <f t="shared" si="50"/>
        <v>-12</v>
      </c>
      <c r="AZ178" s="16"/>
      <c r="BA178" s="22">
        <v>0</v>
      </c>
      <c r="BB178" s="16">
        <v>1</v>
      </c>
    </row>
    <row r="179" spans="1:54" ht="7.5" customHeight="1" x14ac:dyDescent="0.25">
      <c r="A179" s="2">
        <v>15</v>
      </c>
      <c r="B179" s="3">
        <f t="shared" si="51"/>
        <v>169</v>
      </c>
      <c r="C179" s="4">
        <v>4</v>
      </c>
      <c r="D179" s="5" t="str">
        <f>IF(C179="","",INDEX(bdgral,C179+1,2))</f>
        <v>L</v>
      </c>
      <c r="E179" s="23" t="str">
        <f t="shared" si="36"/>
        <v>L</v>
      </c>
      <c r="F179" s="5"/>
      <c r="G179" s="18" t="str">
        <f t="shared" si="37"/>
        <v>L</v>
      </c>
      <c r="H179" s="16">
        <f t="shared" si="38"/>
        <v>0</v>
      </c>
      <c r="I179" s="19">
        <f t="shared" si="39"/>
        <v>39</v>
      </c>
      <c r="J179" s="19">
        <f t="shared" si="40"/>
        <v>40</v>
      </c>
      <c r="L179" s="18"/>
      <c r="Y179" s="32">
        <f t="shared" si="41"/>
        <v>0</v>
      </c>
      <c r="Z179" s="33">
        <f t="shared" si="42"/>
        <v>0</v>
      </c>
      <c r="AA179" s="41">
        <f t="shared" si="43"/>
        <v>1</v>
      </c>
      <c r="AB179" s="42">
        <f t="shared" si="44"/>
        <v>2</v>
      </c>
      <c r="AC179" s="20">
        <f t="shared" si="45"/>
        <v>-11</v>
      </c>
      <c r="AD179" s="30">
        <f t="shared" si="46"/>
        <v>-11</v>
      </c>
      <c r="AE179" s="31">
        <f t="shared" si="47"/>
        <v>-12</v>
      </c>
      <c r="AF179" s="20">
        <f t="shared" si="52"/>
        <v>-10</v>
      </c>
      <c r="AI179" s="16">
        <v>0</v>
      </c>
      <c r="AJ179" s="22">
        <v>1</v>
      </c>
      <c r="AK179" s="16">
        <v>1</v>
      </c>
      <c r="AL179" s="17">
        <f t="shared" si="48"/>
        <v>-3</v>
      </c>
      <c r="AM179" s="20">
        <v>3</v>
      </c>
      <c r="AN179" s="30" t="str">
        <f t="shared" si="49"/>
        <v/>
      </c>
      <c r="AO179" s="31" t="str">
        <f t="shared" si="50"/>
        <v/>
      </c>
      <c r="AZ179" s="16"/>
      <c r="BA179" s="22">
        <v>1</v>
      </c>
      <c r="BB179" s="16">
        <v>1</v>
      </c>
    </row>
    <row r="180" spans="1:54" ht="7.5" customHeight="1" x14ac:dyDescent="0.25">
      <c r="A180" s="2">
        <v>15</v>
      </c>
      <c r="B180" s="3">
        <f t="shared" si="51"/>
        <v>170</v>
      </c>
      <c r="C180" s="4">
        <v>36</v>
      </c>
      <c r="D180" s="5" t="str">
        <f>IF(C180="","",INDEX(bdgral,C180+1,2))</f>
        <v>H</v>
      </c>
      <c r="E180" s="23" t="str">
        <f t="shared" si="36"/>
        <v>H</v>
      </c>
      <c r="F180" s="5"/>
      <c r="G180" s="18" t="str">
        <f t="shared" si="37"/>
        <v>H</v>
      </c>
      <c r="H180" s="16">
        <f t="shared" si="38"/>
        <v>0</v>
      </c>
      <c r="I180" s="19">
        <f t="shared" si="39"/>
        <v>40</v>
      </c>
      <c r="J180" s="19">
        <f t="shared" si="40"/>
        <v>40</v>
      </c>
      <c r="L180" s="18"/>
      <c r="Y180" s="32">
        <f t="shared" si="41"/>
        <v>0</v>
      </c>
      <c r="Z180" s="33">
        <f t="shared" si="42"/>
        <v>0</v>
      </c>
      <c r="AA180" s="41">
        <f t="shared" si="43"/>
        <v>1</v>
      </c>
      <c r="AB180" s="42">
        <f t="shared" si="44"/>
        <v>3</v>
      </c>
      <c r="AC180" s="20">
        <f t="shared" si="45"/>
        <v>-10</v>
      </c>
      <c r="AD180" s="30">
        <f t="shared" si="46"/>
        <v>-10</v>
      </c>
      <c r="AE180" s="31">
        <f t="shared" si="47"/>
        <v>-12</v>
      </c>
      <c r="AF180" s="20">
        <f t="shared" si="52"/>
        <v>-10</v>
      </c>
      <c r="AI180" s="16">
        <v>0</v>
      </c>
      <c r="AJ180" s="22">
        <v>2</v>
      </c>
      <c r="AK180" s="16">
        <v>1</v>
      </c>
      <c r="AL180" s="17">
        <f t="shared" si="48"/>
        <v>-4</v>
      </c>
      <c r="AM180" s="20">
        <v>2</v>
      </c>
      <c r="AN180" s="30">
        <f t="shared" si="49"/>
        <v>-10</v>
      </c>
      <c r="AO180" s="31" t="str">
        <f t="shared" si="50"/>
        <v/>
      </c>
      <c r="AZ180" s="16"/>
      <c r="BA180" s="22">
        <v>2</v>
      </c>
      <c r="BB180" s="16">
        <v>1</v>
      </c>
    </row>
    <row r="181" spans="1:54" ht="7.5" customHeight="1" x14ac:dyDescent="0.25">
      <c r="A181" s="2">
        <v>15</v>
      </c>
      <c r="B181" s="3">
        <f t="shared" si="51"/>
        <v>171</v>
      </c>
      <c r="C181" s="4">
        <v>32</v>
      </c>
      <c r="D181" s="5" t="str">
        <f>IF(C181="","",INDEX(bdgral,C181+1,2))</f>
        <v>H</v>
      </c>
      <c r="E181" s="23" t="str">
        <f t="shared" si="36"/>
        <v>L</v>
      </c>
      <c r="F181" s="5"/>
      <c r="G181" s="18" t="str">
        <f t="shared" si="37"/>
        <v>L</v>
      </c>
      <c r="H181" s="16">
        <f t="shared" si="38"/>
        <v>0</v>
      </c>
      <c r="I181" s="19">
        <f t="shared" si="39"/>
        <v>40</v>
      </c>
      <c r="J181" s="19">
        <f t="shared" si="40"/>
        <v>41</v>
      </c>
      <c r="L181" s="18"/>
      <c r="Y181" s="32">
        <f t="shared" si="41"/>
        <v>0</v>
      </c>
      <c r="Z181" s="33">
        <f t="shared" si="42"/>
        <v>1</v>
      </c>
      <c r="AA181" s="41">
        <f t="shared" si="43"/>
        <v>1</v>
      </c>
      <c r="AB181" s="42">
        <f t="shared" si="44"/>
        <v>2</v>
      </c>
      <c r="AC181" s="20">
        <f t="shared" si="45"/>
        <v>-11</v>
      </c>
      <c r="AD181" s="30">
        <f t="shared" si="46"/>
        <v>-10</v>
      </c>
      <c r="AE181" s="31">
        <f t="shared" si="47"/>
        <v>-11</v>
      </c>
      <c r="AF181" s="20">
        <f t="shared" si="52"/>
        <v>-10</v>
      </c>
      <c r="AI181" s="16">
        <v>0</v>
      </c>
      <c r="AJ181" s="22">
        <v>0</v>
      </c>
      <c r="AK181" s="16">
        <v>1</v>
      </c>
      <c r="AL181" s="17">
        <f t="shared" si="48"/>
        <v>-3</v>
      </c>
      <c r="AM181" s="20">
        <v>3</v>
      </c>
      <c r="AN181" s="30" t="str">
        <f t="shared" si="49"/>
        <v/>
      </c>
      <c r="AO181" s="31">
        <f t="shared" si="50"/>
        <v>-11</v>
      </c>
      <c r="AZ181" s="16"/>
      <c r="BA181" s="22">
        <v>0</v>
      </c>
      <c r="BB181" s="16">
        <v>1</v>
      </c>
    </row>
    <row r="182" spans="1:54" ht="7.5" customHeight="1" x14ac:dyDescent="0.25">
      <c r="A182" s="2">
        <v>15</v>
      </c>
      <c r="B182" s="3">
        <f t="shared" si="51"/>
        <v>172</v>
      </c>
      <c r="C182" s="4">
        <v>36</v>
      </c>
      <c r="D182" s="5" t="str">
        <f>IF(C182="","",INDEX(bdgral,C182+1,2))</f>
        <v>H</v>
      </c>
      <c r="E182" s="23" t="str">
        <f t="shared" si="36"/>
        <v>H</v>
      </c>
      <c r="F182" s="5"/>
      <c r="G182" s="18" t="str">
        <f t="shared" si="37"/>
        <v>H</v>
      </c>
      <c r="H182" s="16">
        <f t="shared" si="38"/>
        <v>0</v>
      </c>
      <c r="I182" s="19">
        <f t="shared" si="39"/>
        <v>41</v>
      </c>
      <c r="J182" s="19">
        <f t="shared" si="40"/>
        <v>41</v>
      </c>
      <c r="L182" s="18"/>
      <c r="Y182" s="32">
        <f t="shared" si="41"/>
        <v>0</v>
      </c>
      <c r="Z182" s="33">
        <f t="shared" si="42"/>
        <v>0</v>
      </c>
      <c r="AA182" s="41">
        <f t="shared" si="43"/>
        <v>1</v>
      </c>
      <c r="AB182" s="42">
        <f t="shared" si="44"/>
        <v>3</v>
      </c>
      <c r="AC182" s="20">
        <f t="shared" si="45"/>
        <v>-10</v>
      </c>
      <c r="AD182" s="30">
        <f t="shared" si="46"/>
        <v>-10</v>
      </c>
      <c r="AE182" s="31">
        <f t="shared" si="47"/>
        <v>-11</v>
      </c>
      <c r="AF182" s="20">
        <f t="shared" si="52"/>
        <v>-10</v>
      </c>
      <c r="AI182" s="16">
        <v>0</v>
      </c>
      <c r="AJ182" s="22">
        <v>0</v>
      </c>
      <c r="AK182" s="16">
        <v>1</v>
      </c>
      <c r="AL182" s="17">
        <f t="shared" si="48"/>
        <v>-2</v>
      </c>
      <c r="AM182" s="20">
        <v>4</v>
      </c>
      <c r="AN182" s="30">
        <f t="shared" si="49"/>
        <v>-10</v>
      </c>
      <c r="AO182" s="31" t="str">
        <f t="shared" si="50"/>
        <v/>
      </c>
      <c r="AZ182" s="16"/>
      <c r="BA182" s="22">
        <v>0</v>
      </c>
      <c r="BB182" s="16">
        <v>1</v>
      </c>
    </row>
    <row r="183" spans="1:54" ht="7.5" customHeight="1" x14ac:dyDescent="0.25">
      <c r="A183" s="2">
        <v>15</v>
      </c>
      <c r="B183" s="3">
        <f t="shared" si="51"/>
        <v>173</v>
      </c>
      <c r="C183" s="4">
        <v>8</v>
      </c>
      <c r="D183" s="5" t="str">
        <f>IF(C183="","",INDEX(bdgral,C183+1,2))</f>
        <v>L</v>
      </c>
      <c r="E183" s="23" t="str">
        <f t="shared" si="36"/>
        <v>H</v>
      </c>
      <c r="F183" s="5"/>
      <c r="G183" s="18" t="str">
        <f t="shared" si="37"/>
        <v>H</v>
      </c>
      <c r="H183" s="16">
        <f t="shared" si="38"/>
        <v>0</v>
      </c>
      <c r="I183" s="19">
        <f t="shared" si="39"/>
        <v>41</v>
      </c>
      <c r="J183" s="19">
        <f t="shared" si="40"/>
        <v>42</v>
      </c>
      <c r="L183" s="18"/>
      <c r="Y183" s="32">
        <f t="shared" si="41"/>
        <v>0</v>
      </c>
      <c r="Z183" s="33">
        <f t="shared" si="42"/>
        <v>1</v>
      </c>
      <c r="AA183" s="41">
        <f t="shared" si="43"/>
        <v>1</v>
      </c>
      <c r="AB183" s="42">
        <f t="shared" si="44"/>
        <v>2</v>
      </c>
      <c r="AC183" s="20">
        <f t="shared" si="45"/>
        <v>-11</v>
      </c>
      <c r="AD183" s="30">
        <f t="shared" si="46"/>
        <v>-10</v>
      </c>
      <c r="AE183" s="31">
        <f t="shared" si="47"/>
        <v>-11</v>
      </c>
      <c r="AF183" s="20">
        <f t="shared" si="52"/>
        <v>-10</v>
      </c>
      <c r="AI183" s="16">
        <v>0</v>
      </c>
      <c r="AJ183" s="22">
        <v>1</v>
      </c>
      <c r="AK183" s="16">
        <v>1</v>
      </c>
      <c r="AL183" s="17">
        <f t="shared" si="48"/>
        <v>-3</v>
      </c>
      <c r="AM183" s="20">
        <v>3</v>
      </c>
      <c r="AN183" s="30" t="str">
        <f t="shared" si="49"/>
        <v/>
      </c>
      <c r="AO183" s="31">
        <f t="shared" si="50"/>
        <v>-11</v>
      </c>
      <c r="AZ183" s="16"/>
      <c r="BA183" s="22">
        <v>1</v>
      </c>
      <c r="BB183" s="16">
        <v>1</v>
      </c>
    </row>
    <row r="184" spans="1:54" ht="7.5" customHeight="1" x14ac:dyDescent="0.25">
      <c r="A184" s="2">
        <v>15</v>
      </c>
      <c r="B184" s="3">
        <f t="shared" si="51"/>
        <v>174</v>
      </c>
      <c r="C184" s="4">
        <v>35</v>
      </c>
      <c r="D184" s="5" t="str">
        <f>IF(C184="","",INDEX(bdgral,C184+1,2))</f>
        <v>H</v>
      </c>
      <c r="E184" s="23" t="str">
        <f t="shared" si="36"/>
        <v>H</v>
      </c>
      <c r="F184" s="5"/>
      <c r="G184" s="18" t="str">
        <f t="shared" si="37"/>
        <v>H</v>
      </c>
      <c r="H184" s="16">
        <f t="shared" si="38"/>
        <v>0</v>
      </c>
      <c r="I184" s="19">
        <f t="shared" si="39"/>
        <v>42</v>
      </c>
      <c r="J184" s="19">
        <f t="shared" si="40"/>
        <v>42</v>
      </c>
      <c r="L184" s="18"/>
      <c r="Y184" s="32">
        <f t="shared" si="41"/>
        <v>0</v>
      </c>
      <c r="Z184" s="33">
        <f t="shared" si="42"/>
        <v>0</v>
      </c>
      <c r="AA184" s="41">
        <f t="shared" si="43"/>
        <v>1</v>
      </c>
      <c r="AB184" s="42">
        <f t="shared" si="44"/>
        <v>3</v>
      </c>
      <c r="AC184" s="20">
        <f t="shared" si="45"/>
        <v>-10</v>
      </c>
      <c r="AD184" s="30">
        <f t="shared" si="46"/>
        <v>-10</v>
      </c>
      <c r="AE184" s="31">
        <f t="shared" si="47"/>
        <v>-11</v>
      </c>
      <c r="AF184" s="20">
        <f t="shared" si="52"/>
        <v>-10</v>
      </c>
      <c r="AI184" s="16">
        <v>0</v>
      </c>
      <c r="AJ184" s="22">
        <v>2</v>
      </c>
      <c r="AK184" s="16">
        <v>1</v>
      </c>
      <c r="AL184" s="17">
        <f t="shared" si="48"/>
        <v>-4</v>
      </c>
      <c r="AM184" s="20">
        <v>2</v>
      </c>
      <c r="AN184" s="30">
        <f t="shared" si="49"/>
        <v>-10</v>
      </c>
      <c r="AO184" s="31" t="str">
        <f t="shared" si="50"/>
        <v/>
      </c>
      <c r="AZ184" s="16"/>
      <c r="BA184" s="22">
        <v>2</v>
      </c>
      <c r="BB184" s="16">
        <v>1</v>
      </c>
    </row>
    <row r="185" spans="1:54" ht="7.5" customHeight="1" x14ac:dyDescent="0.25">
      <c r="A185" s="2">
        <v>15</v>
      </c>
      <c r="B185" s="3">
        <f t="shared" si="51"/>
        <v>175</v>
      </c>
      <c r="C185" s="4">
        <v>0</v>
      </c>
      <c r="D185" s="5">
        <f>IF(C185="","",INDEX(bdgral,C185+1,2))</f>
        <v>0</v>
      </c>
      <c r="E185" s="23" t="str">
        <f t="shared" si="36"/>
        <v>L</v>
      </c>
      <c r="F185" s="5"/>
      <c r="G185" s="18" t="str">
        <f t="shared" si="37"/>
        <v>L</v>
      </c>
      <c r="H185" s="16">
        <f t="shared" si="38"/>
        <v>0</v>
      </c>
      <c r="I185" s="19">
        <f t="shared" si="39"/>
        <v>42</v>
      </c>
      <c r="J185" s="19">
        <f t="shared" si="40"/>
        <v>42</v>
      </c>
      <c r="L185" s="18"/>
      <c r="Y185" s="32">
        <f t="shared" si="41"/>
        <v>0</v>
      </c>
      <c r="Z185" s="33">
        <f t="shared" si="42"/>
        <v>1</v>
      </c>
      <c r="AA185" s="41">
        <f t="shared" si="43"/>
        <v>1</v>
      </c>
      <c r="AB185" s="42">
        <f t="shared" si="44"/>
        <v>2</v>
      </c>
      <c r="AC185" s="20">
        <f t="shared" si="45"/>
        <v>-11</v>
      </c>
      <c r="AD185" s="30">
        <f t="shared" si="46"/>
        <v>-10</v>
      </c>
      <c r="AE185" s="31">
        <f t="shared" si="47"/>
        <v>-11</v>
      </c>
      <c r="AF185" s="20">
        <f t="shared" si="52"/>
        <v>-10</v>
      </c>
      <c r="AI185" s="16">
        <v>0</v>
      </c>
      <c r="AJ185" s="22">
        <v>0</v>
      </c>
      <c r="AK185" s="16">
        <v>1</v>
      </c>
      <c r="AL185" s="17">
        <f t="shared" si="48"/>
        <v>-3</v>
      </c>
      <c r="AM185" s="20">
        <v>3</v>
      </c>
      <c r="AN185" s="30" t="str">
        <f t="shared" si="49"/>
        <v/>
      </c>
      <c r="AO185" s="31" t="str">
        <f t="shared" si="50"/>
        <v/>
      </c>
      <c r="AZ185" s="16"/>
      <c r="BA185" s="22">
        <v>0</v>
      </c>
      <c r="BB185" s="16">
        <v>1</v>
      </c>
    </row>
    <row r="186" spans="1:54" ht="7.5" customHeight="1" x14ac:dyDescent="0.25">
      <c r="A186" s="2">
        <v>15</v>
      </c>
      <c r="B186" s="3">
        <f t="shared" si="51"/>
        <v>176</v>
      </c>
      <c r="C186" s="4">
        <v>5</v>
      </c>
      <c r="D186" s="5" t="str">
        <f>IF(C186="","",INDEX(bdgral,C186+1,2))</f>
        <v>L</v>
      </c>
      <c r="E186" s="23" t="str">
        <f t="shared" si="36"/>
        <v>H</v>
      </c>
      <c r="F186" s="5"/>
      <c r="G186" s="18" t="str">
        <f t="shared" si="37"/>
        <v>H</v>
      </c>
      <c r="H186" s="16">
        <f t="shared" si="38"/>
        <v>0</v>
      </c>
      <c r="I186" s="19">
        <f t="shared" si="39"/>
        <v>42</v>
      </c>
      <c r="J186" s="19">
        <f t="shared" si="40"/>
        <v>43</v>
      </c>
      <c r="L186" s="18"/>
      <c r="Y186" s="32">
        <f t="shared" si="41"/>
        <v>0</v>
      </c>
      <c r="Z186" s="33">
        <f t="shared" si="42"/>
        <v>2</v>
      </c>
      <c r="AA186" s="41">
        <f t="shared" si="43"/>
        <v>1</v>
      </c>
      <c r="AB186" s="42">
        <f t="shared" si="44"/>
        <v>1</v>
      </c>
      <c r="AC186" s="20">
        <f t="shared" si="45"/>
        <v>-12</v>
      </c>
      <c r="AD186" s="30">
        <f t="shared" si="46"/>
        <v>-10</v>
      </c>
      <c r="AE186" s="31">
        <f t="shared" si="47"/>
        <v>-12</v>
      </c>
      <c r="AF186" s="20">
        <f t="shared" si="52"/>
        <v>-10</v>
      </c>
      <c r="AI186" s="16">
        <v>0</v>
      </c>
      <c r="AJ186" s="22">
        <v>1</v>
      </c>
      <c r="AK186" s="16">
        <v>1</v>
      </c>
      <c r="AL186" s="17">
        <f t="shared" si="48"/>
        <v>-4</v>
      </c>
      <c r="AM186" s="20">
        <v>2</v>
      </c>
      <c r="AN186" s="30" t="str">
        <f t="shared" si="49"/>
        <v/>
      </c>
      <c r="AO186" s="31">
        <f t="shared" si="50"/>
        <v>-12</v>
      </c>
      <c r="AZ186" s="16"/>
      <c r="BA186" s="22">
        <v>1</v>
      </c>
      <c r="BB186" s="16">
        <v>1</v>
      </c>
    </row>
    <row r="187" spans="1:54" ht="7.5" customHeight="1" x14ac:dyDescent="0.25">
      <c r="A187" s="2">
        <v>15</v>
      </c>
      <c r="B187" s="3">
        <f t="shared" si="51"/>
        <v>177</v>
      </c>
      <c r="C187" s="4">
        <v>36</v>
      </c>
      <c r="D187" s="5" t="str">
        <f>IF(C187="","",INDEX(bdgral,C187+1,2))</f>
        <v>H</v>
      </c>
      <c r="E187" s="23" t="str">
        <f t="shared" si="36"/>
        <v>H</v>
      </c>
      <c r="F187" s="5"/>
      <c r="G187" s="18" t="str">
        <f t="shared" si="37"/>
        <v>L</v>
      </c>
      <c r="H187" s="16">
        <f t="shared" si="38"/>
        <v>1</v>
      </c>
      <c r="I187" s="19">
        <f t="shared" si="39"/>
        <v>42</v>
      </c>
      <c r="J187" s="19">
        <f t="shared" si="40"/>
        <v>43</v>
      </c>
      <c r="L187" s="18"/>
      <c r="Y187" s="32">
        <f t="shared" si="41"/>
        <v>0</v>
      </c>
      <c r="Z187" s="33">
        <f t="shared" si="42"/>
        <v>3</v>
      </c>
      <c r="AA187" s="41">
        <f t="shared" si="43"/>
        <v>1</v>
      </c>
      <c r="AB187" s="42">
        <f t="shared" si="44"/>
        <v>0</v>
      </c>
      <c r="AC187" s="20">
        <f t="shared" si="45"/>
        <v>-11</v>
      </c>
      <c r="AD187" s="30">
        <f t="shared" si="46"/>
        <v>-10</v>
      </c>
      <c r="AE187" s="31">
        <f t="shared" si="47"/>
        <v>-12</v>
      </c>
      <c r="AF187" s="20">
        <f t="shared" si="52"/>
        <v>-10</v>
      </c>
      <c r="AI187" s="16">
        <v>0</v>
      </c>
      <c r="AJ187" s="22">
        <v>0</v>
      </c>
      <c r="AK187" s="16">
        <v>1</v>
      </c>
      <c r="AL187" s="17">
        <f t="shared" si="48"/>
        <v>-3</v>
      </c>
      <c r="AM187" s="20">
        <v>3</v>
      </c>
      <c r="AN187" s="30" t="str">
        <f t="shared" si="49"/>
        <v/>
      </c>
      <c r="AO187" s="31" t="str">
        <f t="shared" si="50"/>
        <v/>
      </c>
      <c r="AZ187" s="16"/>
      <c r="BA187" s="22">
        <v>0</v>
      </c>
      <c r="BB187" s="16">
        <v>1</v>
      </c>
    </row>
    <row r="188" spans="1:54" ht="7.5" customHeight="1" x14ac:dyDescent="0.25">
      <c r="A188" s="2">
        <v>15</v>
      </c>
      <c r="B188" s="3">
        <f t="shared" si="51"/>
        <v>178</v>
      </c>
      <c r="C188" s="4">
        <v>10</v>
      </c>
      <c r="D188" s="5" t="str">
        <f>IF(C188="","",INDEX(bdgral,C188+1,2))</f>
        <v>L</v>
      </c>
      <c r="E188" s="23" t="str">
        <f t="shared" si="36"/>
        <v>L</v>
      </c>
      <c r="F188" s="5"/>
      <c r="G188" s="18" t="str">
        <f t="shared" si="37"/>
        <v>H</v>
      </c>
      <c r="H188" s="16">
        <f t="shared" si="38"/>
        <v>1</v>
      </c>
      <c r="I188" s="19">
        <f t="shared" si="39"/>
        <v>43</v>
      </c>
      <c r="J188" s="19">
        <f t="shared" si="40"/>
        <v>43</v>
      </c>
      <c r="L188" s="18"/>
      <c r="Y188" s="32">
        <f t="shared" si="41"/>
        <v>0</v>
      </c>
      <c r="Z188" s="33">
        <f t="shared" si="42"/>
        <v>4</v>
      </c>
      <c r="AA188" s="41">
        <f t="shared" si="43"/>
        <v>1</v>
      </c>
      <c r="AB188" s="42">
        <f t="shared" si="44"/>
        <v>-1</v>
      </c>
      <c r="AC188" s="20">
        <f t="shared" si="45"/>
        <v>-10</v>
      </c>
      <c r="AD188" s="30">
        <f t="shared" si="46"/>
        <v>-10</v>
      </c>
      <c r="AE188" s="31">
        <f t="shared" si="47"/>
        <v>-12</v>
      </c>
      <c r="AF188" s="20">
        <f t="shared" si="52"/>
        <v>-10</v>
      </c>
      <c r="AI188" s="16">
        <v>0</v>
      </c>
      <c r="AJ188" s="22">
        <v>0</v>
      </c>
      <c r="AK188" s="16">
        <v>1</v>
      </c>
      <c r="AL188" s="17">
        <f t="shared" si="48"/>
        <v>-2</v>
      </c>
      <c r="AM188" s="20">
        <v>4</v>
      </c>
      <c r="AN188" s="30">
        <f t="shared" si="49"/>
        <v>-10</v>
      </c>
      <c r="AO188" s="31" t="str">
        <f t="shared" si="50"/>
        <v/>
      </c>
      <c r="AZ188" s="16"/>
      <c r="BA188" s="22">
        <v>0</v>
      </c>
      <c r="BB188" s="16">
        <v>1</v>
      </c>
    </row>
    <row r="189" spans="1:54" ht="7.5" customHeight="1" x14ac:dyDescent="0.25">
      <c r="A189" s="2">
        <v>15</v>
      </c>
      <c r="B189" s="3">
        <f t="shared" si="51"/>
        <v>179</v>
      </c>
      <c r="C189" s="4">
        <v>9</v>
      </c>
      <c r="D189" s="5" t="str">
        <f>IF(C189="","",INDEX(bdgral,C189+1,2))</f>
        <v>L</v>
      </c>
      <c r="E189" s="23" t="str">
        <f t="shared" si="36"/>
        <v>H</v>
      </c>
      <c r="F189" s="5"/>
      <c r="G189" s="18" t="str">
        <f t="shared" si="37"/>
        <v>L</v>
      </c>
      <c r="H189" s="16">
        <f t="shared" si="38"/>
        <v>1</v>
      </c>
      <c r="I189" s="19">
        <f t="shared" si="39"/>
        <v>43</v>
      </c>
      <c r="J189" s="19">
        <f t="shared" si="40"/>
        <v>43</v>
      </c>
      <c r="L189" s="18"/>
      <c r="Y189" s="32">
        <f t="shared" si="41"/>
        <v>0</v>
      </c>
      <c r="Z189" s="33">
        <f t="shared" si="42"/>
        <v>0</v>
      </c>
      <c r="AA189" s="41">
        <f t="shared" si="43"/>
        <v>1</v>
      </c>
      <c r="AB189" s="42">
        <f t="shared" si="44"/>
        <v>0</v>
      </c>
      <c r="AC189" s="20">
        <f t="shared" si="45"/>
        <v>-11</v>
      </c>
      <c r="AD189" s="30">
        <f t="shared" si="46"/>
        <v>-10</v>
      </c>
      <c r="AE189" s="31">
        <f t="shared" si="47"/>
        <v>-12</v>
      </c>
      <c r="AF189" s="20">
        <f t="shared" si="52"/>
        <v>-10</v>
      </c>
      <c r="AI189" s="16">
        <v>0</v>
      </c>
      <c r="AJ189" s="22">
        <v>1</v>
      </c>
      <c r="AK189" s="16">
        <v>1</v>
      </c>
      <c r="AL189" s="17">
        <f t="shared" si="48"/>
        <v>-3</v>
      </c>
      <c r="AM189" s="20">
        <v>3</v>
      </c>
      <c r="AN189" s="30" t="str">
        <f t="shared" si="49"/>
        <v/>
      </c>
      <c r="AO189" s="31" t="str">
        <f t="shared" si="50"/>
        <v/>
      </c>
      <c r="AZ189" s="16"/>
      <c r="BA189" s="22">
        <v>1</v>
      </c>
      <c r="BB189" s="16">
        <v>1</v>
      </c>
    </row>
    <row r="190" spans="1:54" ht="7.5" customHeight="1" x14ac:dyDescent="0.25">
      <c r="A190" s="2">
        <v>15</v>
      </c>
      <c r="B190" s="3">
        <f t="shared" si="51"/>
        <v>180</v>
      </c>
      <c r="C190" s="4">
        <v>36</v>
      </c>
      <c r="D190" s="5" t="str">
        <f>IF(C190="","",INDEX(bdgral,C190+1,2))</f>
        <v>H</v>
      </c>
      <c r="E190" s="23" t="str">
        <f t="shared" si="36"/>
        <v>L</v>
      </c>
      <c r="F190" s="5"/>
      <c r="G190" s="18" t="str">
        <f t="shared" si="37"/>
        <v>H</v>
      </c>
      <c r="H190" s="16">
        <f t="shared" si="38"/>
        <v>1</v>
      </c>
      <c r="I190" s="19">
        <f t="shared" si="39"/>
        <v>43</v>
      </c>
      <c r="J190" s="19">
        <f t="shared" si="40"/>
        <v>44</v>
      </c>
      <c r="L190" s="18"/>
      <c r="Y190" s="32">
        <f t="shared" si="41"/>
        <v>0</v>
      </c>
      <c r="Z190" s="33">
        <f t="shared" si="42"/>
        <v>0</v>
      </c>
      <c r="AA190" s="41">
        <f t="shared" si="43"/>
        <v>1</v>
      </c>
      <c r="AB190" s="42">
        <f t="shared" si="44"/>
        <v>1</v>
      </c>
      <c r="AC190" s="20">
        <f t="shared" si="45"/>
        <v>-12</v>
      </c>
      <c r="AD190" s="30">
        <f t="shared" si="46"/>
        <v>-10</v>
      </c>
      <c r="AE190" s="31">
        <f t="shared" si="47"/>
        <v>-12</v>
      </c>
      <c r="AF190" s="20">
        <f t="shared" si="52"/>
        <v>-10</v>
      </c>
      <c r="AI190" s="16">
        <v>0</v>
      </c>
      <c r="AJ190" s="22">
        <v>1</v>
      </c>
      <c r="AK190" s="16">
        <v>0</v>
      </c>
      <c r="AL190" s="17">
        <f t="shared" si="48"/>
        <v>-3</v>
      </c>
      <c r="AM190" s="20" t="s">
        <v>38</v>
      </c>
      <c r="AN190" s="30" t="str">
        <f t="shared" si="49"/>
        <v/>
      </c>
      <c r="AO190" s="31">
        <f t="shared" si="50"/>
        <v>-12</v>
      </c>
      <c r="AZ190" s="16"/>
      <c r="BA190" s="22">
        <v>1</v>
      </c>
      <c r="BB190" s="16">
        <v>0</v>
      </c>
    </row>
    <row r="191" spans="1:54" ht="7.5" customHeight="1" x14ac:dyDescent="0.25">
      <c r="A191" s="2">
        <v>15</v>
      </c>
      <c r="B191" s="3">
        <f t="shared" si="51"/>
        <v>181</v>
      </c>
      <c r="C191" s="4">
        <v>17</v>
      </c>
      <c r="D191" s="5" t="str">
        <f>IF(C191="","",INDEX(bdgral,C191+1,2))</f>
        <v>L</v>
      </c>
      <c r="E191" s="23" t="str">
        <f t="shared" si="36"/>
        <v>L</v>
      </c>
      <c r="F191" s="5"/>
      <c r="G191" s="18" t="str">
        <f t="shared" si="37"/>
        <v>H</v>
      </c>
      <c r="H191" s="16">
        <f t="shared" si="38"/>
        <v>1</v>
      </c>
      <c r="I191" s="19">
        <f t="shared" si="39"/>
        <v>44</v>
      </c>
      <c r="J191" s="19">
        <f t="shared" si="40"/>
        <v>44</v>
      </c>
      <c r="L191" s="18"/>
      <c r="Y191" s="32">
        <f t="shared" si="41"/>
        <v>0</v>
      </c>
      <c r="Z191" s="33">
        <f t="shared" si="42"/>
        <v>1</v>
      </c>
      <c r="AA191" s="41">
        <f t="shared" si="43"/>
        <v>1</v>
      </c>
      <c r="AB191" s="42">
        <f t="shared" si="44"/>
        <v>0</v>
      </c>
      <c r="AC191" s="20">
        <f t="shared" si="45"/>
        <v>-11</v>
      </c>
      <c r="AD191" s="30">
        <f t="shared" si="46"/>
        <v>-11</v>
      </c>
      <c r="AE191" s="31">
        <f t="shared" si="47"/>
        <v>-12</v>
      </c>
      <c r="AF191" s="20">
        <f t="shared" si="52"/>
        <v>-10</v>
      </c>
      <c r="AI191" s="16">
        <v>0</v>
      </c>
      <c r="AJ191" s="22">
        <v>2</v>
      </c>
      <c r="AK191" s="16">
        <v>0</v>
      </c>
      <c r="AL191" s="17">
        <f t="shared" si="48"/>
        <v>-3</v>
      </c>
      <c r="AM191" s="20" t="s">
        <v>38</v>
      </c>
      <c r="AN191" s="30">
        <f t="shared" si="49"/>
        <v>-11</v>
      </c>
      <c r="AO191" s="31" t="str">
        <f t="shared" si="50"/>
        <v/>
      </c>
      <c r="AZ191" s="16"/>
      <c r="BA191" s="22">
        <v>2</v>
      </c>
      <c r="BB191" s="16">
        <v>0</v>
      </c>
    </row>
    <row r="192" spans="1:54" ht="7.5" customHeight="1" x14ac:dyDescent="0.25">
      <c r="A192" s="2">
        <v>15</v>
      </c>
      <c r="B192" s="3">
        <f t="shared" si="51"/>
        <v>182</v>
      </c>
      <c r="C192" s="4">
        <v>2</v>
      </c>
      <c r="D192" s="5" t="str">
        <f>IF(C192="","",INDEX(bdgral,C192+1,2))</f>
        <v>L</v>
      </c>
      <c r="E192" s="23" t="str">
        <f t="shared" si="36"/>
        <v>H</v>
      </c>
      <c r="F192" s="5"/>
      <c r="G192" s="18" t="str">
        <f t="shared" si="37"/>
        <v>L</v>
      </c>
      <c r="H192" s="16">
        <f t="shared" si="38"/>
        <v>1</v>
      </c>
      <c r="I192" s="19">
        <f t="shared" si="39"/>
        <v>44</v>
      </c>
      <c r="J192" s="19">
        <f t="shared" si="40"/>
        <v>44</v>
      </c>
      <c r="L192" s="18"/>
      <c r="Y192" s="32">
        <f t="shared" si="41"/>
        <v>0</v>
      </c>
      <c r="Z192" s="33">
        <f t="shared" si="42"/>
        <v>0</v>
      </c>
      <c r="AA192" s="41">
        <f t="shared" si="43"/>
        <v>1</v>
      </c>
      <c r="AB192" s="42">
        <f t="shared" si="44"/>
        <v>1</v>
      </c>
      <c r="AC192" s="20">
        <f t="shared" si="45"/>
        <v>-12</v>
      </c>
      <c r="AD192" s="30">
        <f t="shared" si="46"/>
        <v>-11</v>
      </c>
      <c r="AE192" s="31">
        <f t="shared" si="47"/>
        <v>-12</v>
      </c>
      <c r="AF192" s="20">
        <f t="shared" si="52"/>
        <v>-10</v>
      </c>
      <c r="AI192" s="16">
        <v>0</v>
      </c>
      <c r="AJ192" s="22">
        <v>0</v>
      </c>
      <c r="AK192" s="16">
        <v>0</v>
      </c>
      <c r="AL192" s="17">
        <f t="shared" si="48"/>
        <v>-3</v>
      </c>
      <c r="AM192" s="20">
        <v>1</v>
      </c>
      <c r="AN192" s="30" t="str">
        <f t="shared" si="49"/>
        <v/>
      </c>
      <c r="AO192" s="31" t="str">
        <f t="shared" si="50"/>
        <v/>
      </c>
      <c r="AZ192" s="16"/>
      <c r="BA192" s="22">
        <v>0</v>
      </c>
      <c r="BB192" s="16">
        <v>0</v>
      </c>
    </row>
    <row r="193" spans="1:54" ht="7.5" customHeight="1" x14ac:dyDescent="0.25">
      <c r="A193" s="2">
        <v>15</v>
      </c>
      <c r="B193" s="3">
        <f t="shared" si="51"/>
        <v>183</v>
      </c>
      <c r="C193" s="4">
        <v>26</v>
      </c>
      <c r="D193" s="5" t="str">
        <f>IF(C193="","",INDEX(bdgral,C193+1,2))</f>
        <v>H</v>
      </c>
      <c r="E193" s="23" t="str">
        <f t="shared" si="36"/>
        <v>L</v>
      </c>
      <c r="F193" s="5"/>
      <c r="G193" s="18" t="str">
        <f t="shared" si="37"/>
        <v>H</v>
      </c>
      <c r="H193" s="16">
        <f t="shared" si="38"/>
        <v>1</v>
      </c>
      <c r="I193" s="19">
        <f t="shared" si="39"/>
        <v>44</v>
      </c>
      <c r="J193" s="19">
        <f t="shared" si="40"/>
        <v>44</v>
      </c>
      <c r="L193" s="18"/>
      <c r="Y193" s="32">
        <f t="shared" si="41"/>
        <v>0</v>
      </c>
      <c r="Z193" s="33">
        <f t="shared" si="42"/>
        <v>0</v>
      </c>
      <c r="AA193" s="41">
        <f t="shared" si="43"/>
        <v>1</v>
      </c>
      <c r="AB193" s="42">
        <f t="shared" si="44"/>
        <v>2</v>
      </c>
      <c r="AC193" s="20">
        <f t="shared" si="45"/>
        <v>-13</v>
      </c>
      <c r="AD193" s="30">
        <f t="shared" si="46"/>
        <v>-11</v>
      </c>
      <c r="AE193" s="31">
        <f t="shared" si="47"/>
        <v>-12</v>
      </c>
      <c r="AF193" s="20">
        <f t="shared" si="52"/>
        <v>-10</v>
      </c>
      <c r="AI193" s="16">
        <v>0</v>
      </c>
      <c r="AJ193" s="22">
        <v>1</v>
      </c>
      <c r="AK193" s="16">
        <v>0</v>
      </c>
      <c r="AL193" s="17">
        <f t="shared" si="48"/>
        <v>-3</v>
      </c>
      <c r="AM193" s="20">
        <v>0</v>
      </c>
      <c r="AN193" s="30" t="str">
        <f t="shared" si="49"/>
        <v/>
      </c>
      <c r="AO193" s="31" t="str">
        <f t="shared" si="50"/>
        <v/>
      </c>
      <c r="AZ193" s="16"/>
      <c r="BA193" s="22">
        <v>1</v>
      </c>
      <c r="BB193" s="16">
        <v>0</v>
      </c>
    </row>
    <row r="194" spans="1:54" ht="7.5" customHeight="1" x14ac:dyDescent="0.25">
      <c r="A194" s="2">
        <v>15</v>
      </c>
      <c r="B194" s="3">
        <f t="shared" si="51"/>
        <v>184</v>
      </c>
      <c r="C194" s="4">
        <v>27</v>
      </c>
      <c r="D194" s="5" t="str">
        <f>IF(C194="","",INDEX(bdgral,C194+1,2))</f>
        <v>H</v>
      </c>
      <c r="E194" s="23" t="str">
        <f t="shared" si="36"/>
        <v>L</v>
      </c>
      <c r="F194" s="5"/>
      <c r="G194" s="18" t="str">
        <f t="shared" si="37"/>
        <v>H</v>
      </c>
      <c r="H194" s="16">
        <f t="shared" si="38"/>
        <v>1</v>
      </c>
      <c r="I194" s="19">
        <f t="shared" si="39"/>
        <v>44</v>
      </c>
      <c r="J194" s="19">
        <f t="shared" si="40"/>
        <v>45</v>
      </c>
      <c r="L194" s="18"/>
      <c r="Y194" s="32">
        <f t="shared" si="41"/>
        <v>0</v>
      </c>
      <c r="Z194" s="33">
        <f t="shared" si="42"/>
        <v>0</v>
      </c>
      <c r="AA194" s="41">
        <f t="shared" si="43"/>
        <v>1</v>
      </c>
      <c r="AB194" s="42">
        <f t="shared" si="44"/>
        <v>3</v>
      </c>
      <c r="AC194" s="20">
        <f t="shared" si="45"/>
        <v>-14</v>
      </c>
      <c r="AD194" s="30">
        <f t="shared" si="46"/>
        <v>-11</v>
      </c>
      <c r="AE194" s="31">
        <f t="shared" si="47"/>
        <v>-14</v>
      </c>
      <c r="AF194" s="20">
        <f t="shared" si="52"/>
        <v>-11</v>
      </c>
      <c r="AI194" s="16">
        <v>0</v>
      </c>
      <c r="AJ194" s="22">
        <v>2</v>
      </c>
      <c r="AK194" s="16">
        <v>0</v>
      </c>
      <c r="AL194" s="17">
        <f t="shared" si="48"/>
        <v>-3</v>
      </c>
      <c r="AM194" s="20">
        <v>-1</v>
      </c>
      <c r="AN194" s="30" t="str">
        <f t="shared" si="49"/>
        <v/>
      </c>
      <c r="AO194" s="31">
        <f t="shared" si="50"/>
        <v>-14</v>
      </c>
      <c r="AZ194" s="16"/>
      <c r="BA194" s="22">
        <v>2</v>
      </c>
      <c r="BB194" s="16">
        <v>0</v>
      </c>
    </row>
    <row r="195" spans="1:54" ht="7.5" customHeight="1" x14ac:dyDescent="0.25">
      <c r="A195" s="2">
        <v>15</v>
      </c>
      <c r="B195" s="3">
        <f t="shared" si="51"/>
        <v>185</v>
      </c>
      <c r="C195" s="4">
        <v>19</v>
      </c>
      <c r="D195" s="5" t="str">
        <f>IF(C195="","",INDEX(bdgral,C195+1,2))</f>
        <v>H</v>
      </c>
      <c r="E195" s="23" t="str">
        <f t="shared" si="36"/>
        <v>H</v>
      </c>
      <c r="F195" s="5"/>
      <c r="G195" s="18" t="str">
        <f t="shared" si="37"/>
        <v>L</v>
      </c>
      <c r="H195" s="16">
        <f t="shared" si="38"/>
        <v>1</v>
      </c>
      <c r="I195" s="19">
        <f t="shared" si="39"/>
        <v>45</v>
      </c>
      <c r="J195" s="19">
        <f t="shared" si="40"/>
        <v>45</v>
      </c>
      <c r="L195" s="18"/>
      <c r="Y195" s="32">
        <f t="shared" si="41"/>
        <v>0</v>
      </c>
      <c r="Z195" s="33">
        <f t="shared" si="42"/>
        <v>1</v>
      </c>
      <c r="AA195" s="41">
        <f t="shared" si="43"/>
        <v>1</v>
      </c>
      <c r="AB195" s="42">
        <f t="shared" si="44"/>
        <v>2</v>
      </c>
      <c r="AC195" s="20">
        <f t="shared" si="45"/>
        <v>-13</v>
      </c>
      <c r="AD195" s="30">
        <f t="shared" si="46"/>
        <v>-13</v>
      </c>
      <c r="AE195" s="31">
        <f t="shared" si="47"/>
        <v>-14</v>
      </c>
      <c r="AF195" s="20">
        <f t="shared" si="52"/>
        <v>-11</v>
      </c>
      <c r="AI195" s="16">
        <v>0</v>
      </c>
      <c r="AJ195" s="22">
        <v>3</v>
      </c>
      <c r="AK195" s="16">
        <v>0</v>
      </c>
      <c r="AL195" s="17">
        <f t="shared" si="48"/>
        <v>-3</v>
      </c>
      <c r="AM195" s="20">
        <v>-2</v>
      </c>
      <c r="AN195" s="30">
        <f t="shared" si="49"/>
        <v>-13</v>
      </c>
      <c r="AO195" s="31" t="str">
        <f t="shared" si="50"/>
        <v/>
      </c>
      <c r="AZ195" s="16"/>
      <c r="BA195" s="22">
        <v>3</v>
      </c>
      <c r="BB195" s="16">
        <v>0</v>
      </c>
    </row>
    <row r="196" spans="1:54" ht="7.5" customHeight="1" x14ac:dyDescent="0.25">
      <c r="A196" s="2">
        <v>15</v>
      </c>
      <c r="B196" s="3">
        <f t="shared" si="51"/>
        <v>186</v>
      </c>
      <c r="C196" s="4">
        <v>11</v>
      </c>
      <c r="D196" s="5" t="str">
        <f>IF(C196="","",INDEX(bdgral,C196+1,2))</f>
        <v>L</v>
      </c>
      <c r="E196" s="23" t="str">
        <f t="shared" si="36"/>
        <v>H</v>
      </c>
      <c r="F196" s="5"/>
      <c r="G196" s="18" t="str">
        <f t="shared" si="37"/>
        <v>L</v>
      </c>
      <c r="H196" s="16">
        <f t="shared" si="38"/>
        <v>1</v>
      </c>
      <c r="I196" s="19">
        <f t="shared" si="39"/>
        <v>45</v>
      </c>
      <c r="J196" s="19">
        <f t="shared" si="40"/>
        <v>45</v>
      </c>
      <c r="L196" s="18"/>
      <c r="Y196" s="32">
        <f t="shared" si="41"/>
        <v>0</v>
      </c>
      <c r="Z196" s="33">
        <f t="shared" si="42"/>
        <v>0</v>
      </c>
      <c r="AA196" s="41">
        <f t="shared" si="43"/>
        <v>1</v>
      </c>
      <c r="AB196" s="42">
        <f t="shared" si="44"/>
        <v>3</v>
      </c>
      <c r="AC196" s="20">
        <f t="shared" si="45"/>
        <v>-14</v>
      </c>
      <c r="AD196" s="30">
        <f t="shared" si="46"/>
        <v>-13</v>
      </c>
      <c r="AE196" s="31">
        <f t="shared" si="47"/>
        <v>-14</v>
      </c>
      <c r="AF196" s="20">
        <f t="shared" si="52"/>
        <v>-11</v>
      </c>
      <c r="AI196" s="16">
        <v>0</v>
      </c>
      <c r="AJ196" s="22">
        <v>0</v>
      </c>
      <c r="AK196" s="16">
        <v>0</v>
      </c>
      <c r="AL196" s="17">
        <f t="shared" si="48"/>
        <v>-3</v>
      </c>
      <c r="AM196" s="20">
        <v>-1</v>
      </c>
      <c r="AN196" s="30" t="str">
        <f t="shared" si="49"/>
        <v/>
      </c>
      <c r="AO196" s="31" t="str">
        <f t="shared" si="50"/>
        <v/>
      </c>
      <c r="AZ196" s="16"/>
      <c r="BA196" s="22">
        <v>0</v>
      </c>
      <c r="BB196" s="16">
        <v>0</v>
      </c>
    </row>
    <row r="197" spans="1:54" ht="7.5" customHeight="1" x14ac:dyDescent="0.25">
      <c r="A197" s="2">
        <v>15</v>
      </c>
      <c r="B197" s="3">
        <f t="shared" si="51"/>
        <v>187</v>
      </c>
      <c r="C197" s="4">
        <v>10</v>
      </c>
      <c r="D197" s="5" t="str">
        <f>IF(C197="","",INDEX(bdgral,C197+1,2))</f>
        <v>L</v>
      </c>
      <c r="E197" s="23" t="str">
        <f t="shared" si="36"/>
        <v>H</v>
      </c>
      <c r="F197" s="5"/>
      <c r="G197" s="18" t="str">
        <f t="shared" si="37"/>
        <v>L</v>
      </c>
      <c r="H197" s="16">
        <f t="shared" si="38"/>
        <v>1</v>
      </c>
      <c r="I197" s="19">
        <f t="shared" si="39"/>
        <v>45</v>
      </c>
      <c r="J197" s="19">
        <f t="shared" si="40"/>
        <v>45</v>
      </c>
      <c r="L197" s="18"/>
      <c r="Y197" s="32">
        <f t="shared" si="41"/>
        <v>0</v>
      </c>
      <c r="Z197" s="33">
        <f t="shared" si="42"/>
        <v>0</v>
      </c>
      <c r="AA197" s="41">
        <f t="shared" si="43"/>
        <v>1</v>
      </c>
      <c r="AB197" s="42">
        <f t="shared" si="44"/>
        <v>4</v>
      </c>
      <c r="AC197" s="20">
        <f t="shared" si="45"/>
        <v>-15</v>
      </c>
      <c r="AD197" s="30">
        <f t="shared" si="46"/>
        <v>-13</v>
      </c>
      <c r="AE197" s="31">
        <f t="shared" si="47"/>
        <v>-14</v>
      </c>
      <c r="AF197" s="20">
        <f t="shared" si="52"/>
        <v>-11</v>
      </c>
      <c r="AI197" s="16">
        <v>0</v>
      </c>
      <c r="AJ197" s="22">
        <v>0</v>
      </c>
      <c r="AK197" s="16">
        <v>0</v>
      </c>
      <c r="AL197" s="17">
        <f t="shared" si="48"/>
        <v>-3</v>
      </c>
      <c r="AM197" s="20">
        <v>0</v>
      </c>
      <c r="AN197" s="30" t="str">
        <f t="shared" si="49"/>
        <v/>
      </c>
      <c r="AO197" s="31" t="str">
        <f t="shared" si="50"/>
        <v/>
      </c>
      <c r="AZ197" s="16"/>
      <c r="BA197" s="22">
        <v>0</v>
      </c>
      <c r="BB197" s="16">
        <v>0</v>
      </c>
    </row>
    <row r="198" spans="1:54" ht="7.5" customHeight="1" x14ac:dyDescent="0.25">
      <c r="A198" s="2">
        <v>15</v>
      </c>
      <c r="B198" s="3">
        <f t="shared" si="51"/>
        <v>188</v>
      </c>
      <c r="C198" s="4">
        <v>27</v>
      </c>
      <c r="D198" s="5" t="str">
        <f>IF(C198="","",INDEX(bdgral,C198+1,2))</f>
        <v>H</v>
      </c>
      <c r="E198" s="23" t="str">
        <f t="shared" si="36"/>
        <v>L</v>
      </c>
      <c r="F198" s="5"/>
      <c r="G198" s="18" t="str">
        <f t="shared" si="37"/>
        <v>H</v>
      </c>
      <c r="H198" s="16">
        <f t="shared" si="38"/>
        <v>1</v>
      </c>
      <c r="I198" s="19">
        <f t="shared" si="39"/>
        <v>45</v>
      </c>
      <c r="J198" s="19">
        <f t="shared" si="40"/>
        <v>46</v>
      </c>
      <c r="L198" s="18"/>
      <c r="Y198" s="32">
        <f t="shared" si="41"/>
        <v>0</v>
      </c>
      <c r="Z198" s="33">
        <f t="shared" si="42"/>
        <v>0</v>
      </c>
      <c r="AA198" s="41">
        <f t="shared" si="43"/>
        <v>1</v>
      </c>
      <c r="AB198" s="42">
        <f t="shared" si="44"/>
        <v>5</v>
      </c>
      <c r="AC198" s="20">
        <f t="shared" si="45"/>
        <v>-16</v>
      </c>
      <c r="AD198" s="30">
        <f t="shared" si="46"/>
        <v>-13</v>
      </c>
      <c r="AE198" s="31">
        <f t="shared" si="47"/>
        <v>-16</v>
      </c>
      <c r="AF198" s="20">
        <f t="shared" si="52"/>
        <v>-13</v>
      </c>
      <c r="AI198" s="16">
        <v>0</v>
      </c>
      <c r="AJ198" s="22">
        <v>1</v>
      </c>
      <c r="AK198" s="16">
        <v>0</v>
      </c>
      <c r="AL198" s="17">
        <f t="shared" si="48"/>
        <v>-3</v>
      </c>
      <c r="AM198" s="20">
        <v>-1</v>
      </c>
      <c r="AN198" s="30" t="str">
        <f t="shared" si="49"/>
        <v/>
      </c>
      <c r="AO198" s="31">
        <f t="shared" si="50"/>
        <v>-16</v>
      </c>
      <c r="AZ198" s="16"/>
      <c r="BA198" s="22">
        <v>1</v>
      </c>
      <c r="BB198" s="16">
        <v>0</v>
      </c>
    </row>
    <row r="199" spans="1:54" ht="7.5" customHeight="1" x14ac:dyDescent="0.25">
      <c r="A199" s="2">
        <v>15</v>
      </c>
      <c r="B199" s="3">
        <f t="shared" si="51"/>
        <v>189</v>
      </c>
      <c r="C199" s="4">
        <v>16</v>
      </c>
      <c r="D199" s="5" t="str">
        <f>IF(C199="","",INDEX(bdgral,C199+1,2))</f>
        <v>L</v>
      </c>
      <c r="E199" s="23" t="str">
        <f t="shared" si="36"/>
        <v>L</v>
      </c>
      <c r="F199" s="5"/>
      <c r="G199" s="18" t="str">
        <f t="shared" si="37"/>
        <v>H</v>
      </c>
      <c r="H199" s="16">
        <f t="shared" si="38"/>
        <v>1</v>
      </c>
      <c r="I199" s="19">
        <f t="shared" si="39"/>
        <v>46</v>
      </c>
      <c r="J199" s="19">
        <f t="shared" si="40"/>
        <v>46</v>
      </c>
      <c r="L199" s="18"/>
      <c r="Y199" s="32">
        <f t="shared" si="41"/>
        <v>0</v>
      </c>
      <c r="Z199" s="33">
        <f t="shared" si="42"/>
        <v>1</v>
      </c>
      <c r="AA199" s="41">
        <f t="shared" si="43"/>
        <v>1</v>
      </c>
      <c r="AB199" s="42">
        <f t="shared" si="44"/>
        <v>4</v>
      </c>
      <c r="AC199" s="20">
        <f t="shared" si="45"/>
        <v>-15</v>
      </c>
      <c r="AD199" s="30">
        <f t="shared" si="46"/>
        <v>-15</v>
      </c>
      <c r="AE199" s="31">
        <f t="shared" si="47"/>
        <v>-16</v>
      </c>
      <c r="AF199" s="20">
        <f t="shared" si="52"/>
        <v>-13</v>
      </c>
      <c r="AI199" s="16">
        <v>0</v>
      </c>
      <c r="AJ199" s="22">
        <v>0</v>
      </c>
      <c r="AK199" s="16">
        <v>0</v>
      </c>
      <c r="AL199" s="17">
        <f t="shared" si="48"/>
        <v>-3</v>
      </c>
      <c r="AM199" s="20">
        <v>0</v>
      </c>
      <c r="AN199" s="30">
        <f t="shared" si="49"/>
        <v>-15</v>
      </c>
      <c r="AO199" s="31" t="str">
        <f t="shared" si="50"/>
        <v/>
      </c>
      <c r="AZ199" s="16"/>
      <c r="BA199" s="22">
        <v>0</v>
      </c>
      <c r="BB199" s="16">
        <v>0</v>
      </c>
    </row>
    <row r="200" spans="1:54" ht="7.5" customHeight="1" x14ac:dyDescent="0.25">
      <c r="A200" s="2">
        <v>15</v>
      </c>
      <c r="B200" s="3">
        <f t="shared" si="51"/>
        <v>190</v>
      </c>
      <c r="C200" s="4">
        <v>2</v>
      </c>
      <c r="D200" s="5" t="str">
        <f>IF(C200="","",INDEX(bdgral,C200+1,2))</f>
        <v>L</v>
      </c>
      <c r="E200" s="23" t="str">
        <f t="shared" si="36"/>
        <v>H</v>
      </c>
      <c r="F200" s="5"/>
      <c r="G200" s="18" t="str">
        <f t="shared" si="37"/>
        <v>L</v>
      </c>
      <c r="H200" s="16">
        <f t="shared" si="38"/>
        <v>1</v>
      </c>
      <c r="I200" s="19">
        <f t="shared" si="39"/>
        <v>46</v>
      </c>
      <c r="J200" s="19">
        <f t="shared" si="40"/>
        <v>47</v>
      </c>
      <c r="L200" s="18"/>
      <c r="Y200" s="32">
        <f t="shared" si="41"/>
        <v>0</v>
      </c>
      <c r="Z200" s="33">
        <f t="shared" si="42"/>
        <v>0</v>
      </c>
      <c r="AA200" s="41">
        <f t="shared" si="43"/>
        <v>1</v>
      </c>
      <c r="AB200" s="42">
        <f t="shared" si="44"/>
        <v>5</v>
      </c>
      <c r="AC200" s="20">
        <f t="shared" si="45"/>
        <v>-16</v>
      </c>
      <c r="AD200" s="30">
        <f t="shared" si="46"/>
        <v>-15</v>
      </c>
      <c r="AE200" s="31">
        <f t="shared" si="47"/>
        <v>-16</v>
      </c>
      <c r="AF200" s="20">
        <f t="shared" si="52"/>
        <v>-13</v>
      </c>
      <c r="AI200" s="16">
        <v>0</v>
      </c>
      <c r="AJ200" s="22">
        <v>0</v>
      </c>
      <c r="AK200" s="16">
        <v>0</v>
      </c>
      <c r="AL200" s="17">
        <f t="shared" si="48"/>
        <v>-3</v>
      </c>
      <c r="AM200" s="20">
        <v>1</v>
      </c>
      <c r="AN200" s="30" t="str">
        <f t="shared" si="49"/>
        <v/>
      </c>
      <c r="AO200" s="31">
        <f t="shared" si="50"/>
        <v>-16</v>
      </c>
      <c r="AZ200" s="16"/>
      <c r="BA200" s="22">
        <v>0</v>
      </c>
      <c r="BB200" s="16">
        <v>0</v>
      </c>
    </row>
    <row r="201" spans="1:54" ht="7.5" customHeight="1" x14ac:dyDescent="0.25">
      <c r="A201" s="2">
        <v>15</v>
      </c>
      <c r="B201" s="3">
        <f t="shared" si="51"/>
        <v>191</v>
      </c>
      <c r="C201" s="4">
        <v>4</v>
      </c>
      <c r="D201" s="5" t="str">
        <f>IF(C201="","",INDEX(bdgral,C201+1,2))</f>
        <v>L</v>
      </c>
      <c r="E201" s="23" t="str">
        <f t="shared" si="36"/>
        <v>L</v>
      </c>
      <c r="F201" s="5"/>
      <c r="G201" s="18" t="str">
        <f t="shared" si="37"/>
        <v>H</v>
      </c>
      <c r="H201" s="16">
        <f t="shared" si="38"/>
        <v>1</v>
      </c>
      <c r="I201" s="19">
        <f t="shared" si="39"/>
        <v>46</v>
      </c>
      <c r="J201" s="19">
        <f t="shared" si="40"/>
        <v>47</v>
      </c>
      <c r="L201" s="18"/>
      <c r="Y201" s="32">
        <f t="shared" si="41"/>
        <v>0</v>
      </c>
      <c r="Z201" s="33">
        <f t="shared" si="42"/>
        <v>1</v>
      </c>
      <c r="AA201" s="41">
        <f t="shared" si="43"/>
        <v>1</v>
      </c>
      <c r="AB201" s="42">
        <f t="shared" si="44"/>
        <v>4</v>
      </c>
      <c r="AC201" s="20">
        <f t="shared" si="45"/>
        <v>-15</v>
      </c>
      <c r="AD201" s="30">
        <f t="shared" si="46"/>
        <v>-15</v>
      </c>
      <c r="AE201" s="31">
        <f t="shared" si="47"/>
        <v>-16</v>
      </c>
      <c r="AF201" s="20">
        <f t="shared" si="52"/>
        <v>-13</v>
      </c>
      <c r="AI201" s="16">
        <v>0</v>
      </c>
      <c r="AJ201" s="22">
        <v>1</v>
      </c>
      <c r="AK201" s="16">
        <v>1</v>
      </c>
      <c r="AL201" s="17">
        <f t="shared" si="48"/>
        <v>-4</v>
      </c>
      <c r="AM201" s="20">
        <v>0</v>
      </c>
      <c r="AN201" s="30" t="str">
        <f t="shared" si="49"/>
        <v/>
      </c>
      <c r="AO201" s="31" t="str">
        <f t="shared" si="50"/>
        <v/>
      </c>
      <c r="AZ201" s="16"/>
      <c r="BA201" s="22">
        <v>1</v>
      </c>
      <c r="BB201" s="16">
        <v>1</v>
      </c>
    </row>
    <row r="202" spans="1:54" ht="7.5" customHeight="1" x14ac:dyDescent="0.25">
      <c r="A202" s="2">
        <v>15</v>
      </c>
      <c r="B202" s="3">
        <f t="shared" si="51"/>
        <v>192</v>
      </c>
      <c r="C202" s="4">
        <v>2</v>
      </c>
      <c r="D202" s="5" t="str">
        <f>IF(C202="","",INDEX(bdgral,C202+1,2))</f>
        <v>L</v>
      </c>
      <c r="E202" s="23" t="str">
        <f t="shared" si="36"/>
        <v>L</v>
      </c>
      <c r="F202" s="5"/>
      <c r="G202" s="18" t="str">
        <f t="shared" si="37"/>
        <v>H</v>
      </c>
      <c r="H202" s="16">
        <f t="shared" si="38"/>
        <v>1</v>
      </c>
      <c r="I202" s="19">
        <f t="shared" si="39"/>
        <v>46</v>
      </c>
      <c r="J202" s="19">
        <f t="shared" si="40"/>
        <v>47</v>
      </c>
      <c r="L202" s="18"/>
      <c r="Y202" s="32">
        <f t="shared" si="41"/>
        <v>0</v>
      </c>
      <c r="Z202" s="33">
        <f t="shared" si="42"/>
        <v>2</v>
      </c>
      <c r="AA202" s="41">
        <f t="shared" si="43"/>
        <v>1</v>
      </c>
      <c r="AB202" s="42">
        <f t="shared" si="44"/>
        <v>3</v>
      </c>
      <c r="AC202" s="20">
        <f t="shared" si="45"/>
        <v>-14</v>
      </c>
      <c r="AD202" s="30">
        <f t="shared" si="46"/>
        <v>-15</v>
      </c>
      <c r="AE202" s="31">
        <f t="shared" si="47"/>
        <v>-16</v>
      </c>
      <c r="AF202" s="20">
        <f t="shared" si="52"/>
        <v>-13</v>
      </c>
      <c r="AI202" s="16">
        <v>0</v>
      </c>
      <c r="AJ202" s="22">
        <v>0</v>
      </c>
      <c r="AK202" s="16">
        <v>1</v>
      </c>
      <c r="AL202" s="17">
        <f t="shared" si="48"/>
        <v>-3</v>
      </c>
      <c r="AM202" s="20">
        <v>1</v>
      </c>
      <c r="AN202" s="30" t="str">
        <f t="shared" si="49"/>
        <v/>
      </c>
      <c r="AO202" s="31" t="str">
        <f t="shared" si="50"/>
        <v/>
      </c>
      <c r="AZ202" s="16"/>
      <c r="BA202" s="22">
        <v>0</v>
      </c>
      <c r="BB202" s="16">
        <v>1</v>
      </c>
    </row>
    <row r="203" spans="1:54" ht="7.5" customHeight="1" x14ac:dyDescent="0.25">
      <c r="A203" s="2">
        <v>15</v>
      </c>
      <c r="B203" s="3">
        <f t="shared" si="51"/>
        <v>193</v>
      </c>
      <c r="C203" s="4">
        <v>9</v>
      </c>
      <c r="D203" s="5" t="str">
        <f>IF(C203="","",INDEX(bdgral,C203+1,2))</f>
        <v>L</v>
      </c>
      <c r="E203" s="23" t="str">
        <f t="shared" ref="E203:E266" si="53">IF(B203&lt;3,"",IF(D201=0,E202,D201))</f>
        <v>L</v>
      </c>
      <c r="F203" s="5"/>
      <c r="G203" s="18" t="str">
        <f t="shared" ref="G203:G266" si="54">IF(B203&lt;3,"",IF(H203=0,E203,IF(E203="H","L","H")))</f>
        <v>L</v>
      </c>
      <c r="H203" s="16">
        <f t="shared" ref="H203:H266" si="55">IF(B203&lt;3,0,IF(AC202&gt;AD201,0,IF(AC202&lt;AE201,1,H202)))</f>
        <v>0</v>
      </c>
      <c r="I203" s="19">
        <f t="shared" ref="I203:I266" si="56">IF($B203=1,0,IF(AND($AC202&lt;$AC203,$AC203&gt;$AC204),I202+1,I202))</f>
        <v>46</v>
      </c>
      <c r="J203" s="19">
        <f t="shared" ref="J203:J266" si="57">IF($B203=1,0,IF(AND($AC202&gt;$AC203,$AC203&lt;$AC204),J202+1,J202))</f>
        <v>47</v>
      </c>
      <c r="L203" s="18"/>
      <c r="Y203" s="32">
        <f t="shared" ref="Y203:Y266" si="58">Y202</f>
        <v>0</v>
      </c>
      <c r="Z203" s="33">
        <f t="shared" ref="Z203:Z266" si="59">IF(C203="","",IF(B203=1,IF(D203=G203,0,1),IF(D203=G203,0,Z202+1)))</f>
        <v>0</v>
      </c>
      <c r="AA203" s="41">
        <f t="shared" ref="AA203:AA266" si="60">IF(C202="","",IF(B203&lt;6,0,IF(AND(I203&gt;2,AC202&gt;AD201),1,IF(AND(J203&gt;2,AC202&lt;AE201),1,AA202))))</f>
        <v>1</v>
      </c>
      <c r="AB203" s="42">
        <f t="shared" ref="AB203:AB266" si="61">IF(C202="","",IF(Z203=0,AB202+AA203,AB202-AA203))</f>
        <v>4</v>
      </c>
      <c r="AC203" s="20">
        <f t="shared" ref="AC203:AC266" si="62">IF($B203&lt;3,"",IF($B203=3,IF($D203=$E203,1,1),IF($D203=$E203,AC202+1,AC202-1)))</f>
        <v>-13</v>
      </c>
      <c r="AD203" s="30">
        <f t="shared" ref="AD203:AD266" si="63">IF($B203&lt;3,0,IF(AND($AC202&lt;$AC203,$AC203&gt;$AC204),$AC203,AD202))</f>
        <v>-15</v>
      </c>
      <c r="AE203" s="31">
        <f t="shared" ref="AE203:AE266" si="64">IF($B203&lt;3,0,IF(AND($AC202&gt;$AC203,$AC203&lt;$AC204),$AC203,AE202))</f>
        <v>-16</v>
      </c>
      <c r="AF203" s="20">
        <f t="shared" si="52"/>
        <v>-13</v>
      </c>
      <c r="AI203" s="16">
        <v>0</v>
      </c>
      <c r="AJ203" s="22">
        <v>1</v>
      </c>
      <c r="AK203" s="16">
        <v>1</v>
      </c>
      <c r="AL203" s="17">
        <f t="shared" ref="AL203:AL266" si="65">IF(AJ203=0,AL202+AK203,AL202-AK203)</f>
        <v>-4</v>
      </c>
      <c r="AM203" s="20">
        <v>0</v>
      </c>
      <c r="AN203" s="30" t="str">
        <f t="shared" ref="AN203:AN266" si="66">IF(AN202&lt;&gt;"","",IF(AND($AC202&lt;$AC203,$AC203&gt;$AC204),$AC203,""))</f>
        <v/>
      </c>
      <c r="AO203" s="31" t="str">
        <f t="shared" ref="AO203:AO266" si="67">IF(AO202&lt;&gt;"","",IF(AND($AC202&gt;$AC203,$AC203&lt;$AC204),$AC203,""))</f>
        <v/>
      </c>
      <c r="AZ203" s="16"/>
      <c r="BA203" s="22">
        <v>1</v>
      </c>
      <c r="BB203" s="16">
        <v>1</v>
      </c>
    </row>
    <row r="204" spans="1:54" ht="7.5" customHeight="1" x14ac:dyDescent="0.25">
      <c r="A204" s="2">
        <v>15</v>
      </c>
      <c r="B204" s="3">
        <f t="shared" ref="B204:B265" si="68">IF(C203="","",B203+1)</f>
        <v>194</v>
      </c>
      <c r="C204" s="4">
        <v>9</v>
      </c>
      <c r="D204" s="5" t="str">
        <f>IF(C204="","",INDEX(bdgral,C204+1,2))</f>
        <v>L</v>
      </c>
      <c r="E204" s="23" t="str">
        <f t="shared" si="53"/>
        <v>L</v>
      </c>
      <c r="F204" s="5"/>
      <c r="G204" s="18" t="str">
        <f t="shared" si="54"/>
        <v>L</v>
      </c>
      <c r="H204" s="16">
        <f t="shared" si="55"/>
        <v>0</v>
      </c>
      <c r="I204" s="19">
        <f t="shared" si="56"/>
        <v>47</v>
      </c>
      <c r="J204" s="19">
        <f t="shared" si="57"/>
        <v>47</v>
      </c>
      <c r="L204" s="18"/>
      <c r="Y204" s="32">
        <f t="shared" si="58"/>
        <v>0</v>
      </c>
      <c r="Z204" s="33">
        <f t="shared" si="59"/>
        <v>0</v>
      </c>
      <c r="AA204" s="41">
        <f t="shared" si="60"/>
        <v>1</v>
      </c>
      <c r="AB204" s="42">
        <f t="shared" si="61"/>
        <v>5</v>
      </c>
      <c r="AC204" s="20">
        <f t="shared" si="62"/>
        <v>-12</v>
      </c>
      <c r="AD204" s="30">
        <f t="shared" si="63"/>
        <v>-12</v>
      </c>
      <c r="AE204" s="31">
        <f t="shared" si="64"/>
        <v>-16</v>
      </c>
      <c r="AF204" s="20">
        <f t="shared" si="52"/>
        <v>-13</v>
      </c>
      <c r="AI204" s="16">
        <v>0</v>
      </c>
      <c r="AJ204" s="22">
        <v>0</v>
      </c>
      <c r="AK204" s="16">
        <v>1</v>
      </c>
      <c r="AL204" s="17">
        <f t="shared" si="65"/>
        <v>-3</v>
      </c>
      <c r="AM204" s="20">
        <v>1</v>
      </c>
      <c r="AN204" s="30">
        <f t="shared" si="66"/>
        <v>-12</v>
      </c>
      <c r="AO204" s="31" t="str">
        <f t="shared" si="67"/>
        <v/>
      </c>
      <c r="AZ204" s="16"/>
      <c r="BA204" s="22">
        <v>0</v>
      </c>
      <c r="BB204" s="16">
        <v>1</v>
      </c>
    </row>
    <row r="205" spans="1:54" ht="7.5" customHeight="1" x14ac:dyDescent="0.25">
      <c r="A205" s="2">
        <v>15</v>
      </c>
      <c r="B205" s="3">
        <f t="shared" si="68"/>
        <v>195</v>
      </c>
      <c r="C205" s="4">
        <v>0</v>
      </c>
      <c r="D205" s="5">
        <f>IF(C205="","",INDEX(bdgral,C205+1,2))</f>
        <v>0</v>
      </c>
      <c r="E205" s="23" t="str">
        <f t="shared" si="53"/>
        <v>L</v>
      </c>
      <c r="F205" s="5"/>
      <c r="G205" s="18" t="str">
        <f t="shared" si="54"/>
        <v>L</v>
      </c>
      <c r="H205" s="16">
        <f t="shared" si="55"/>
        <v>0</v>
      </c>
      <c r="I205" s="19">
        <f t="shared" si="56"/>
        <v>47</v>
      </c>
      <c r="J205" s="19">
        <f t="shared" si="57"/>
        <v>47</v>
      </c>
      <c r="L205" s="18"/>
      <c r="Y205" s="32">
        <f t="shared" si="58"/>
        <v>0</v>
      </c>
      <c r="Z205" s="33">
        <f t="shared" si="59"/>
        <v>1</v>
      </c>
      <c r="AA205" s="41">
        <f t="shared" si="60"/>
        <v>1</v>
      </c>
      <c r="AB205" s="42">
        <f t="shared" si="61"/>
        <v>4</v>
      </c>
      <c r="AC205" s="20">
        <f t="shared" si="62"/>
        <v>-13</v>
      </c>
      <c r="AD205" s="30">
        <f t="shared" si="63"/>
        <v>-12</v>
      </c>
      <c r="AE205" s="31">
        <f t="shared" si="64"/>
        <v>-16</v>
      </c>
      <c r="AF205" s="20">
        <f t="shared" si="52"/>
        <v>-13</v>
      </c>
      <c r="AI205" s="16">
        <v>0</v>
      </c>
      <c r="AJ205" s="22">
        <v>0</v>
      </c>
      <c r="AK205" s="16">
        <v>1</v>
      </c>
      <c r="AL205" s="17">
        <f t="shared" si="65"/>
        <v>-2</v>
      </c>
      <c r="AM205" s="20">
        <v>2</v>
      </c>
      <c r="AN205" s="30" t="str">
        <f t="shared" si="66"/>
        <v/>
      </c>
      <c r="AO205" s="31" t="str">
        <f t="shared" si="67"/>
        <v/>
      </c>
      <c r="AZ205" s="16"/>
      <c r="BA205" s="22">
        <v>0</v>
      </c>
      <c r="BB205" s="16">
        <v>1</v>
      </c>
    </row>
    <row r="206" spans="1:54" ht="7.5" customHeight="1" x14ac:dyDescent="0.25">
      <c r="A206" s="2">
        <v>15</v>
      </c>
      <c r="B206" s="3">
        <f t="shared" si="68"/>
        <v>196</v>
      </c>
      <c r="C206" s="4">
        <v>31</v>
      </c>
      <c r="D206" s="5" t="str">
        <f>IF(C206="","",INDEX(bdgral,C206+1,2))</f>
        <v>H</v>
      </c>
      <c r="E206" s="23" t="str">
        <f t="shared" si="53"/>
        <v>L</v>
      </c>
      <c r="F206" s="5"/>
      <c r="G206" s="18" t="str">
        <f t="shared" si="54"/>
        <v>L</v>
      </c>
      <c r="H206" s="16">
        <f t="shared" si="55"/>
        <v>0</v>
      </c>
      <c r="I206" s="19">
        <f t="shared" si="56"/>
        <v>47</v>
      </c>
      <c r="J206" s="19">
        <f t="shared" si="57"/>
        <v>48</v>
      </c>
      <c r="L206" s="18"/>
      <c r="Y206" s="32">
        <f t="shared" si="58"/>
        <v>0</v>
      </c>
      <c r="Z206" s="33">
        <f t="shared" si="59"/>
        <v>2</v>
      </c>
      <c r="AA206" s="41">
        <f t="shared" si="60"/>
        <v>1</v>
      </c>
      <c r="AB206" s="42">
        <f t="shared" si="61"/>
        <v>3</v>
      </c>
      <c r="AC206" s="20">
        <f t="shared" si="62"/>
        <v>-14</v>
      </c>
      <c r="AD206" s="30">
        <f t="shared" si="63"/>
        <v>-12</v>
      </c>
      <c r="AE206" s="31">
        <f t="shared" si="64"/>
        <v>-14</v>
      </c>
      <c r="AF206" s="20">
        <f t="shared" si="52"/>
        <v>-13</v>
      </c>
      <c r="AI206" s="16">
        <v>0</v>
      </c>
      <c r="AJ206" s="22">
        <v>0</v>
      </c>
      <c r="AK206" s="16">
        <v>1</v>
      </c>
      <c r="AL206" s="17">
        <f t="shared" si="65"/>
        <v>-1</v>
      </c>
      <c r="AM206" s="20">
        <v>3</v>
      </c>
      <c r="AN206" s="30" t="str">
        <f t="shared" si="66"/>
        <v/>
      </c>
      <c r="AO206" s="31">
        <f t="shared" si="67"/>
        <v>-14</v>
      </c>
      <c r="AZ206" s="16"/>
      <c r="BA206" s="22">
        <v>0</v>
      </c>
      <c r="BB206" s="16">
        <v>1</v>
      </c>
    </row>
    <row r="207" spans="1:54" ht="7.5" customHeight="1" x14ac:dyDescent="0.25">
      <c r="A207" s="2">
        <v>15</v>
      </c>
      <c r="B207" s="3">
        <f t="shared" si="68"/>
        <v>197</v>
      </c>
      <c r="C207" s="4">
        <v>14</v>
      </c>
      <c r="D207" s="5" t="str">
        <f>IF(C207="","",INDEX(bdgral,C207+1,2))</f>
        <v>L</v>
      </c>
      <c r="E207" s="23" t="str">
        <f t="shared" si="53"/>
        <v>L</v>
      </c>
      <c r="F207" s="5"/>
      <c r="G207" s="18" t="str">
        <f t="shared" si="54"/>
        <v>L</v>
      </c>
      <c r="H207" s="16">
        <f t="shared" si="55"/>
        <v>0</v>
      </c>
      <c r="I207" s="19">
        <f t="shared" si="56"/>
        <v>47</v>
      </c>
      <c r="J207" s="19">
        <f t="shared" si="57"/>
        <v>48</v>
      </c>
      <c r="L207" s="18"/>
      <c r="Y207" s="32">
        <f t="shared" si="58"/>
        <v>0</v>
      </c>
      <c r="Z207" s="33">
        <f t="shared" si="59"/>
        <v>0</v>
      </c>
      <c r="AA207" s="41">
        <f t="shared" si="60"/>
        <v>1</v>
      </c>
      <c r="AB207" s="42">
        <f t="shared" si="61"/>
        <v>4</v>
      </c>
      <c r="AC207" s="20">
        <f t="shared" si="62"/>
        <v>-13</v>
      </c>
      <c r="AD207" s="30">
        <f t="shared" si="63"/>
        <v>-12</v>
      </c>
      <c r="AE207" s="31">
        <f t="shared" si="64"/>
        <v>-14</v>
      </c>
      <c r="AF207" s="20">
        <f t="shared" si="52"/>
        <v>-13</v>
      </c>
      <c r="AI207" s="16">
        <v>0</v>
      </c>
      <c r="AJ207" s="22">
        <v>0</v>
      </c>
      <c r="AK207" s="16">
        <v>1</v>
      </c>
      <c r="AL207" s="17">
        <f t="shared" si="65"/>
        <v>0</v>
      </c>
      <c r="AM207" s="20">
        <v>4</v>
      </c>
      <c r="AN207" s="30" t="str">
        <f t="shared" si="66"/>
        <v/>
      </c>
      <c r="AO207" s="31" t="str">
        <f t="shared" si="67"/>
        <v/>
      </c>
      <c r="AZ207" s="16"/>
      <c r="BA207" s="22">
        <v>0</v>
      </c>
      <c r="BB207" s="16">
        <v>1</v>
      </c>
    </row>
    <row r="208" spans="1:54" ht="7.5" customHeight="1" x14ac:dyDescent="0.25">
      <c r="A208" s="2">
        <v>15</v>
      </c>
      <c r="B208" s="3">
        <f t="shared" si="68"/>
        <v>198</v>
      </c>
      <c r="C208" s="4">
        <v>21</v>
      </c>
      <c r="D208" s="5" t="str">
        <f>IF(C208="","",INDEX(bdgral,C208+1,2))</f>
        <v>H</v>
      </c>
      <c r="E208" s="23" t="str">
        <f t="shared" si="53"/>
        <v>H</v>
      </c>
      <c r="F208" s="5"/>
      <c r="G208" s="18" t="str">
        <f t="shared" si="54"/>
        <v>H</v>
      </c>
      <c r="H208" s="16">
        <f t="shared" si="55"/>
        <v>0</v>
      </c>
      <c r="I208" s="19">
        <f t="shared" si="56"/>
        <v>48</v>
      </c>
      <c r="J208" s="19">
        <f t="shared" si="57"/>
        <v>48</v>
      </c>
      <c r="L208" s="18"/>
      <c r="Y208" s="32">
        <f t="shared" si="58"/>
        <v>0</v>
      </c>
      <c r="Z208" s="33">
        <f t="shared" si="59"/>
        <v>0</v>
      </c>
      <c r="AA208" s="41">
        <f t="shared" si="60"/>
        <v>1</v>
      </c>
      <c r="AB208" s="42">
        <f t="shared" si="61"/>
        <v>5</v>
      </c>
      <c r="AC208" s="20">
        <f t="shared" si="62"/>
        <v>-12</v>
      </c>
      <c r="AD208" s="30">
        <f t="shared" si="63"/>
        <v>-12</v>
      </c>
      <c r="AE208" s="31">
        <f t="shared" si="64"/>
        <v>-14</v>
      </c>
      <c r="AF208" s="20">
        <f t="shared" si="52"/>
        <v>-13</v>
      </c>
      <c r="AI208" s="16">
        <v>0</v>
      </c>
      <c r="AJ208" s="22">
        <v>0</v>
      </c>
      <c r="AK208" s="16">
        <v>1</v>
      </c>
      <c r="AL208" s="17">
        <f t="shared" si="65"/>
        <v>1</v>
      </c>
      <c r="AM208" s="20">
        <v>5</v>
      </c>
      <c r="AN208" s="30">
        <f t="shared" si="66"/>
        <v>-12</v>
      </c>
      <c r="AO208" s="31" t="str">
        <f t="shared" si="67"/>
        <v/>
      </c>
      <c r="AZ208" s="16"/>
      <c r="BA208" s="22">
        <v>0</v>
      </c>
      <c r="BB208" s="16">
        <v>1</v>
      </c>
    </row>
    <row r="209" spans="1:54" ht="7.5" customHeight="1" x14ac:dyDescent="0.25">
      <c r="A209" s="2">
        <v>15</v>
      </c>
      <c r="B209" s="3">
        <f t="shared" si="68"/>
        <v>199</v>
      </c>
      <c r="C209" s="4">
        <v>33</v>
      </c>
      <c r="D209" s="5" t="str">
        <f>IF(C209="","",INDEX(bdgral,C209+1,2))</f>
        <v>H</v>
      </c>
      <c r="E209" s="23" t="str">
        <f t="shared" si="53"/>
        <v>L</v>
      </c>
      <c r="F209" s="5"/>
      <c r="G209" s="18" t="str">
        <f t="shared" si="54"/>
        <v>L</v>
      </c>
      <c r="H209" s="16">
        <f t="shared" si="55"/>
        <v>0</v>
      </c>
      <c r="I209" s="19">
        <f t="shared" si="56"/>
        <v>48</v>
      </c>
      <c r="J209" s="19">
        <f t="shared" si="57"/>
        <v>48</v>
      </c>
      <c r="L209" s="18"/>
      <c r="Y209" s="32">
        <f t="shared" si="58"/>
        <v>0</v>
      </c>
      <c r="Z209" s="33">
        <f t="shared" si="59"/>
        <v>1</v>
      </c>
      <c r="AA209" s="41">
        <f t="shared" si="60"/>
        <v>1</v>
      </c>
      <c r="AB209" s="42">
        <f t="shared" si="61"/>
        <v>4</v>
      </c>
      <c r="AC209" s="20">
        <f t="shared" si="62"/>
        <v>-13</v>
      </c>
      <c r="AD209" s="30">
        <f t="shared" si="63"/>
        <v>-12</v>
      </c>
      <c r="AE209" s="31">
        <f t="shared" si="64"/>
        <v>-14</v>
      </c>
      <c r="AF209" s="20">
        <f t="shared" si="52"/>
        <v>-13</v>
      </c>
      <c r="AI209" s="16">
        <v>0</v>
      </c>
      <c r="AJ209" s="22">
        <v>1</v>
      </c>
      <c r="AK209" s="16">
        <v>1</v>
      </c>
      <c r="AL209" s="17">
        <f t="shared" si="65"/>
        <v>0</v>
      </c>
      <c r="AM209" s="20">
        <v>4</v>
      </c>
      <c r="AN209" s="30" t="str">
        <f t="shared" si="66"/>
        <v/>
      </c>
      <c r="AO209" s="31" t="str">
        <f t="shared" si="67"/>
        <v/>
      </c>
      <c r="AZ209" s="16"/>
      <c r="BA209" s="22">
        <v>1</v>
      </c>
      <c r="BB209" s="16">
        <v>1</v>
      </c>
    </row>
    <row r="210" spans="1:54" ht="7.5" customHeight="1" x14ac:dyDescent="0.25">
      <c r="A210" s="2">
        <v>15</v>
      </c>
      <c r="B210" s="3">
        <f t="shared" si="68"/>
        <v>200</v>
      </c>
      <c r="C210" s="4">
        <v>0</v>
      </c>
      <c r="D210" s="5">
        <f>IF(C210="","",INDEX(bdgral,C210+1,2))</f>
        <v>0</v>
      </c>
      <c r="E210" s="23" t="str">
        <f t="shared" si="53"/>
        <v>H</v>
      </c>
      <c r="F210" s="5"/>
      <c r="G210" s="18" t="str">
        <f t="shared" si="54"/>
        <v>H</v>
      </c>
      <c r="H210" s="16">
        <f t="shared" si="55"/>
        <v>0</v>
      </c>
      <c r="I210" s="19">
        <f t="shared" si="56"/>
        <v>48</v>
      </c>
      <c r="J210" s="19">
        <f t="shared" si="57"/>
        <v>48</v>
      </c>
      <c r="L210" s="18"/>
      <c r="Y210" s="32">
        <f t="shared" si="58"/>
        <v>0</v>
      </c>
      <c r="Z210" s="33">
        <f t="shared" si="59"/>
        <v>2</v>
      </c>
      <c r="AA210" s="41">
        <f t="shared" si="60"/>
        <v>1</v>
      </c>
      <c r="AB210" s="42">
        <f t="shared" si="61"/>
        <v>3</v>
      </c>
      <c r="AC210" s="20">
        <f t="shared" si="62"/>
        <v>-14</v>
      </c>
      <c r="AD210" s="30">
        <f t="shared" si="63"/>
        <v>-12</v>
      </c>
      <c r="AE210" s="31">
        <f t="shared" si="64"/>
        <v>-14</v>
      </c>
      <c r="AF210" s="20">
        <f t="shared" si="52"/>
        <v>-13</v>
      </c>
      <c r="AI210" s="16">
        <v>0</v>
      </c>
      <c r="AJ210" s="22">
        <v>2</v>
      </c>
      <c r="AK210" s="16">
        <v>1</v>
      </c>
      <c r="AL210" s="17">
        <f t="shared" si="65"/>
        <v>-1</v>
      </c>
      <c r="AM210" s="20">
        <v>3</v>
      </c>
      <c r="AN210" s="30" t="str">
        <f t="shared" si="66"/>
        <v/>
      </c>
      <c r="AO210" s="31" t="str">
        <f t="shared" si="67"/>
        <v/>
      </c>
      <c r="AZ210" s="16"/>
      <c r="BA210" s="22">
        <v>2</v>
      </c>
      <c r="BB210" s="16">
        <v>1</v>
      </c>
    </row>
    <row r="211" spans="1:54" ht="7.5" customHeight="1" x14ac:dyDescent="0.25">
      <c r="A211" s="2">
        <v>15</v>
      </c>
      <c r="B211" s="3">
        <f t="shared" si="68"/>
        <v>201</v>
      </c>
      <c r="C211" s="4">
        <v>2</v>
      </c>
      <c r="D211" s="5" t="str">
        <f>IF(C211="","",INDEX(bdgral,C211+1,2))</f>
        <v>L</v>
      </c>
      <c r="E211" s="23" t="str">
        <f t="shared" si="53"/>
        <v>H</v>
      </c>
      <c r="F211" s="5"/>
      <c r="G211" s="18" t="str">
        <f t="shared" si="54"/>
        <v>H</v>
      </c>
      <c r="H211" s="16">
        <f t="shared" si="55"/>
        <v>0</v>
      </c>
      <c r="I211" s="19">
        <f t="shared" si="56"/>
        <v>48</v>
      </c>
      <c r="J211" s="19">
        <f t="shared" si="57"/>
        <v>49</v>
      </c>
      <c r="L211" s="18"/>
      <c r="Y211" s="32">
        <f t="shared" si="58"/>
        <v>0</v>
      </c>
      <c r="Z211" s="33">
        <f t="shared" si="59"/>
        <v>3</v>
      </c>
      <c r="AA211" s="41">
        <f t="shared" si="60"/>
        <v>1</v>
      </c>
      <c r="AB211" s="42">
        <f t="shared" si="61"/>
        <v>2</v>
      </c>
      <c r="AC211" s="20">
        <f t="shared" si="62"/>
        <v>-15</v>
      </c>
      <c r="AD211" s="30">
        <f t="shared" si="63"/>
        <v>-12</v>
      </c>
      <c r="AE211" s="31">
        <f t="shared" si="64"/>
        <v>-15</v>
      </c>
      <c r="AF211" s="20">
        <f t="shared" ref="AF211:AF274" si="69">IF(AD212&lt;AD211,AD211,AF210)</f>
        <v>-12</v>
      </c>
      <c r="AI211" s="16">
        <v>0</v>
      </c>
      <c r="AJ211" s="22">
        <v>3</v>
      </c>
      <c r="AK211" s="16">
        <v>1</v>
      </c>
      <c r="AL211" s="17">
        <f t="shared" si="65"/>
        <v>-2</v>
      </c>
      <c r="AM211" s="20">
        <v>2</v>
      </c>
      <c r="AN211" s="30" t="str">
        <f t="shared" si="66"/>
        <v/>
      </c>
      <c r="AO211" s="31">
        <f t="shared" si="67"/>
        <v>-15</v>
      </c>
      <c r="AZ211" s="16"/>
      <c r="BA211" s="22">
        <v>3</v>
      </c>
      <c r="BB211" s="16">
        <v>1</v>
      </c>
    </row>
    <row r="212" spans="1:54" ht="7.5" customHeight="1" x14ac:dyDescent="0.25">
      <c r="A212" s="2">
        <v>15</v>
      </c>
      <c r="B212" s="3">
        <f t="shared" si="68"/>
        <v>202</v>
      </c>
      <c r="C212" s="4">
        <v>22</v>
      </c>
      <c r="D212" s="5" t="str">
        <f>IF(C212="","",INDEX(bdgral,C212+1,2))</f>
        <v>H</v>
      </c>
      <c r="E212" s="23" t="str">
        <f t="shared" si="53"/>
        <v>H</v>
      </c>
      <c r="F212" s="5"/>
      <c r="G212" s="18" t="str">
        <f t="shared" si="54"/>
        <v>L</v>
      </c>
      <c r="H212" s="16">
        <f t="shared" si="55"/>
        <v>1</v>
      </c>
      <c r="I212" s="19">
        <f t="shared" si="56"/>
        <v>49</v>
      </c>
      <c r="J212" s="19">
        <f t="shared" si="57"/>
        <v>49</v>
      </c>
      <c r="L212" s="18"/>
      <c r="Y212" s="32">
        <f t="shared" si="58"/>
        <v>0</v>
      </c>
      <c r="Z212" s="33">
        <f t="shared" si="59"/>
        <v>4</v>
      </c>
      <c r="AA212" s="41">
        <f t="shared" si="60"/>
        <v>1</v>
      </c>
      <c r="AB212" s="42">
        <f t="shared" si="61"/>
        <v>1</v>
      </c>
      <c r="AC212" s="20">
        <f t="shared" si="62"/>
        <v>-14</v>
      </c>
      <c r="AD212" s="30">
        <f t="shared" si="63"/>
        <v>-14</v>
      </c>
      <c r="AE212" s="31">
        <f t="shared" si="64"/>
        <v>-15</v>
      </c>
      <c r="AF212" s="20">
        <f t="shared" si="69"/>
        <v>-12</v>
      </c>
      <c r="AI212" s="16">
        <v>0</v>
      </c>
      <c r="AJ212" s="22">
        <v>0</v>
      </c>
      <c r="AK212" s="16">
        <v>1</v>
      </c>
      <c r="AL212" s="17">
        <f t="shared" si="65"/>
        <v>-1</v>
      </c>
      <c r="AM212" s="20">
        <v>3</v>
      </c>
      <c r="AN212" s="30">
        <f t="shared" si="66"/>
        <v>-14</v>
      </c>
      <c r="AO212" s="31" t="str">
        <f t="shared" si="67"/>
        <v/>
      </c>
      <c r="AZ212" s="16"/>
      <c r="BA212" s="22">
        <v>0</v>
      </c>
      <c r="BB212" s="16">
        <v>1</v>
      </c>
    </row>
    <row r="213" spans="1:54" ht="7.5" customHeight="1" x14ac:dyDescent="0.25">
      <c r="A213" s="2">
        <v>15</v>
      </c>
      <c r="B213" s="3">
        <f t="shared" si="68"/>
        <v>203</v>
      </c>
      <c r="C213" s="4">
        <v>35</v>
      </c>
      <c r="D213" s="5" t="str">
        <f>IF(C213="","",INDEX(bdgral,C213+1,2))</f>
        <v>H</v>
      </c>
      <c r="E213" s="23" t="str">
        <f t="shared" si="53"/>
        <v>L</v>
      </c>
      <c r="F213" s="5"/>
      <c r="G213" s="18" t="str">
        <f t="shared" si="54"/>
        <v>H</v>
      </c>
      <c r="H213" s="16">
        <f t="shared" si="55"/>
        <v>1</v>
      </c>
      <c r="I213" s="19">
        <f t="shared" si="56"/>
        <v>49</v>
      </c>
      <c r="J213" s="19">
        <f t="shared" si="57"/>
        <v>49</v>
      </c>
      <c r="L213" s="18"/>
      <c r="Y213" s="32">
        <f t="shared" si="58"/>
        <v>0</v>
      </c>
      <c r="Z213" s="33">
        <f t="shared" si="59"/>
        <v>0</v>
      </c>
      <c r="AA213" s="41">
        <f t="shared" si="60"/>
        <v>1</v>
      </c>
      <c r="AB213" s="42">
        <f t="shared" si="61"/>
        <v>2</v>
      </c>
      <c r="AC213" s="20">
        <f t="shared" si="62"/>
        <v>-15</v>
      </c>
      <c r="AD213" s="30">
        <f t="shared" si="63"/>
        <v>-14</v>
      </c>
      <c r="AE213" s="31">
        <f t="shared" si="64"/>
        <v>-15</v>
      </c>
      <c r="AF213" s="20">
        <f t="shared" si="69"/>
        <v>-12</v>
      </c>
      <c r="AI213" s="16">
        <v>0</v>
      </c>
      <c r="AJ213" s="22">
        <v>0</v>
      </c>
      <c r="AK213" s="16">
        <v>1</v>
      </c>
      <c r="AL213" s="17">
        <f t="shared" si="65"/>
        <v>0</v>
      </c>
      <c r="AM213" s="20">
        <v>4</v>
      </c>
      <c r="AN213" s="30" t="str">
        <f t="shared" si="66"/>
        <v/>
      </c>
      <c r="AO213" s="31" t="str">
        <f t="shared" si="67"/>
        <v/>
      </c>
      <c r="AZ213" s="16"/>
      <c r="BA213" s="22">
        <v>0</v>
      </c>
      <c r="BB213" s="16">
        <v>1</v>
      </c>
    </row>
    <row r="214" spans="1:54" ht="7.5" customHeight="1" x14ac:dyDescent="0.25">
      <c r="A214" s="2">
        <v>15</v>
      </c>
      <c r="B214" s="3">
        <f t="shared" si="68"/>
        <v>204</v>
      </c>
      <c r="C214" s="4">
        <v>8</v>
      </c>
      <c r="D214" s="5" t="str">
        <f>IF(C214="","",INDEX(bdgral,C214+1,2))</f>
        <v>L</v>
      </c>
      <c r="E214" s="23" t="str">
        <f t="shared" si="53"/>
        <v>H</v>
      </c>
      <c r="F214" s="5"/>
      <c r="G214" s="18" t="str">
        <f t="shared" si="54"/>
        <v>L</v>
      </c>
      <c r="H214" s="16">
        <f t="shared" si="55"/>
        <v>1</v>
      </c>
      <c r="I214" s="19">
        <f t="shared" si="56"/>
        <v>49</v>
      </c>
      <c r="J214" s="19">
        <f t="shared" si="57"/>
        <v>49</v>
      </c>
      <c r="L214" s="18"/>
      <c r="Y214" s="32">
        <f t="shared" si="58"/>
        <v>0</v>
      </c>
      <c r="Z214" s="33">
        <f t="shared" si="59"/>
        <v>0</v>
      </c>
      <c r="AA214" s="41">
        <f t="shared" si="60"/>
        <v>1</v>
      </c>
      <c r="AB214" s="42">
        <f t="shared" si="61"/>
        <v>3</v>
      </c>
      <c r="AC214" s="20">
        <f t="shared" si="62"/>
        <v>-16</v>
      </c>
      <c r="AD214" s="30">
        <f t="shared" si="63"/>
        <v>-14</v>
      </c>
      <c r="AE214" s="31">
        <f t="shared" si="64"/>
        <v>-15</v>
      </c>
      <c r="AF214" s="20">
        <f t="shared" si="69"/>
        <v>-12</v>
      </c>
      <c r="AI214" s="16">
        <v>0</v>
      </c>
      <c r="AJ214" s="22">
        <v>0</v>
      </c>
      <c r="AK214" s="16">
        <v>1</v>
      </c>
      <c r="AL214" s="17">
        <f t="shared" si="65"/>
        <v>1</v>
      </c>
      <c r="AM214" s="20">
        <v>5</v>
      </c>
      <c r="AN214" s="30" t="str">
        <f t="shared" si="66"/>
        <v/>
      </c>
      <c r="AO214" s="31" t="str">
        <f t="shared" si="67"/>
        <v/>
      </c>
      <c r="AZ214" s="16"/>
      <c r="BA214" s="22">
        <v>0</v>
      </c>
      <c r="BB214" s="16">
        <v>1</v>
      </c>
    </row>
    <row r="215" spans="1:54" ht="7.5" customHeight="1" x14ac:dyDescent="0.25">
      <c r="A215" s="2">
        <v>15</v>
      </c>
      <c r="B215" s="3">
        <f t="shared" si="68"/>
        <v>205</v>
      </c>
      <c r="C215" s="4">
        <v>8</v>
      </c>
      <c r="D215" s="5" t="str">
        <f>IF(C215="","",INDEX(bdgral,C215+1,2))</f>
        <v>L</v>
      </c>
      <c r="E215" s="23" t="str">
        <f t="shared" si="53"/>
        <v>H</v>
      </c>
      <c r="F215" s="5"/>
      <c r="G215" s="18" t="str">
        <f t="shared" si="54"/>
        <v>L</v>
      </c>
      <c r="H215" s="16">
        <f t="shared" si="55"/>
        <v>1</v>
      </c>
      <c r="I215" s="19">
        <f t="shared" si="56"/>
        <v>49</v>
      </c>
      <c r="J215" s="19">
        <f t="shared" si="57"/>
        <v>50</v>
      </c>
      <c r="L215" s="18"/>
      <c r="Y215" s="32">
        <f t="shared" si="58"/>
        <v>0</v>
      </c>
      <c r="Z215" s="33">
        <f t="shared" si="59"/>
        <v>0</v>
      </c>
      <c r="AA215" s="41">
        <f t="shared" si="60"/>
        <v>1</v>
      </c>
      <c r="AB215" s="42">
        <f t="shared" si="61"/>
        <v>4</v>
      </c>
      <c r="AC215" s="20">
        <f t="shared" si="62"/>
        <v>-17</v>
      </c>
      <c r="AD215" s="30">
        <f t="shared" si="63"/>
        <v>-14</v>
      </c>
      <c r="AE215" s="31">
        <f t="shared" si="64"/>
        <v>-17</v>
      </c>
      <c r="AF215" s="20">
        <f t="shared" si="69"/>
        <v>-12</v>
      </c>
      <c r="AI215" s="16">
        <v>0</v>
      </c>
      <c r="AJ215" s="22">
        <v>1</v>
      </c>
      <c r="AK215" s="16">
        <v>1</v>
      </c>
      <c r="AL215" s="17">
        <f t="shared" si="65"/>
        <v>0</v>
      </c>
      <c r="AM215" s="20">
        <v>4</v>
      </c>
      <c r="AN215" s="30" t="str">
        <f t="shared" si="66"/>
        <v/>
      </c>
      <c r="AO215" s="31">
        <f t="shared" si="67"/>
        <v>-17</v>
      </c>
      <c r="AZ215" s="16"/>
      <c r="BA215" s="22">
        <v>1</v>
      </c>
      <c r="BB215" s="16">
        <v>1</v>
      </c>
    </row>
    <row r="216" spans="1:54" ht="7.5" customHeight="1" x14ac:dyDescent="0.25">
      <c r="A216" s="2">
        <v>15</v>
      </c>
      <c r="B216" s="3">
        <f t="shared" si="68"/>
        <v>206</v>
      </c>
      <c r="C216" s="4">
        <v>7</v>
      </c>
      <c r="D216" s="5" t="str">
        <f>IF(C216="","",INDEX(bdgral,C216+1,2))</f>
        <v>L</v>
      </c>
      <c r="E216" s="23" t="str">
        <f t="shared" si="53"/>
        <v>L</v>
      </c>
      <c r="F216" s="5"/>
      <c r="G216" s="18" t="str">
        <f t="shared" si="54"/>
        <v>H</v>
      </c>
      <c r="H216" s="16">
        <f t="shared" si="55"/>
        <v>1</v>
      </c>
      <c r="I216" s="19">
        <f t="shared" si="56"/>
        <v>49</v>
      </c>
      <c r="J216" s="19">
        <f t="shared" si="57"/>
        <v>50</v>
      </c>
      <c r="L216" s="18"/>
      <c r="Y216" s="32">
        <f t="shared" si="58"/>
        <v>0</v>
      </c>
      <c r="Z216" s="33">
        <f t="shared" si="59"/>
        <v>1</v>
      </c>
      <c r="AA216" s="41">
        <f t="shared" si="60"/>
        <v>1</v>
      </c>
      <c r="AB216" s="42">
        <f t="shared" si="61"/>
        <v>3</v>
      </c>
      <c r="AC216" s="20">
        <f t="shared" si="62"/>
        <v>-16</v>
      </c>
      <c r="AD216" s="30">
        <f t="shared" si="63"/>
        <v>-14</v>
      </c>
      <c r="AE216" s="31">
        <f t="shared" si="64"/>
        <v>-17</v>
      </c>
      <c r="AF216" s="20">
        <f t="shared" si="69"/>
        <v>-12</v>
      </c>
      <c r="AI216" s="16">
        <v>0</v>
      </c>
      <c r="AJ216" s="22">
        <v>0</v>
      </c>
      <c r="AK216" s="16">
        <v>1</v>
      </c>
      <c r="AL216" s="17">
        <f t="shared" si="65"/>
        <v>1</v>
      </c>
      <c r="AM216" s="20">
        <v>5</v>
      </c>
      <c r="AN216" s="30" t="str">
        <f t="shared" si="66"/>
        <v/>
      </c>
      <c r="AO216" s="31" t="str">
        <f t="shared" si="67"/>
        <v/>
      </c>
      <c r="AZ216" s="16"/>
      <c r="BA216" s="22">
        <v>0</v>
      </c>
      <c r="BB216" s="16">
        <v>1</v>
      </c>
    </row>
    <row r="217" spans="1:54" ht="7.5" customHeight="1" x14ac:dyDescent="0.25">
      <c r="A217" s="2">
        <v>15</v>
      </c>
      <c r="B217" s="3">
        <f t="shared" si="68"/>
        <v>207</v>
      </c>
      <c r="C217" s="4">
        <v>2</v>
      </c>
      <c r="D217" s="5" t="str">
        <f>IF(C217="","",INDEX(bdgral,C217+1,2))</f>
        <v>L</v>
      </c>
      <c r="E217" s="23" t="str">
        <f t="shared" si="53"/>
        <v>L</v>
      </c>
      <c r="F217" s="5"/>
      <c r="G217" s="18" t="str">
        <f t="shared" si="54"/>
        <v>H</v>
      </c>
      <c r="H217" s="16">
        <f t="shared" si="55"/>
        <v>1</v>
      </c>
      <c r="I217" s="19">
        <f t="shared" si="56"/>
        <v>49</v>
      </c>
      <c r="J217" s="19">
        <f t="shared" si="57"/>
        <v>50</v>
      </c>
      <c r="L217" s="18"/>
      <c r="Y217" s="32">
        <f t="shared" si="58"/>
        <v>0</v>
      </c>
      <c r="Z217" s="33">
        <f t="shared" si="59"/>
        <v>2</v>
      </c>
      <c r="AA217" s="41">
        <f t="shared" si="60"/>
        <v>1</v>
      </c>
      <c r="AB217" s="42">
        <f t="shared" si="61"/>
        <v>2</v>
      </c>
      <c r="AC217" s="20">
        <f t="shared" si="62"/>
        <v>-15</v>
      </c>
      <c r="AD217" s="30">
        <f t="shared" si="63"/>
        <v>-14</v>
      </c>
      <c r="AE217" s="31">
        <f t="shared" si="64"/>
        <v>-17</v>
      </c>
      <c r="AF217" s="20">
        <f t="shared" si="69"/>
        <v>-12</v>
      </c>
      <c r="AI217" s="16">
        <v>0</v>
      </c>
      <c r="AJ217" s="22">
        <v>1</v>
      </c>
      <c r="AK217" s="16">
        <v>1</v>
      </c>
      <c r="AL217" s="17">
        <f t="shared" si="65"/>
        <v>0</v>
      </c>
      <c r="AM217" s="20">
        <v>4</v>
      </c>
      <c r="AN217" s="30" t="str">
        <f t="shared" si="66"/>
        <v/>
      </c>
      <c r="AO217" s="31" t="str">
        <f t="shared" si="67"/>
        <v/>
      </c>
      <c r="AZ217" s="16"/>
      <c r="BA217" s="22">
        <v>1</v>
      </c>
      <c r="BB217" s="16">
        <v>1</v>
      </c>
    </row>
    <row r="218" spans="1:54" ht="7.5" customHeight="1" x14ac:dyDescent="0.25">
      <c r="A218" s="2">
        <v>15</v>
      </c>
      <c r="B218" s="3">
        <f t="shared" si="68"/>
        <v>208</v>
      </c>
      <c r="C218" s="4">
        <v>6</v>
      </c>
      <c r="D218" s="5" t="str">
        <f>IF(C218="","",INDEX(bdgral,C218+1,2))</f>
        <v>L</v>
      </c>
      <c r="E218" s="23" t="str">
        <f t="shared" si="53"/>
        <v>L</v>
      </c>
      <c r="F218" s="5"/>
      <c r="G218" s="18" t="str">
        <f t="shared" si="54"/>
        <v>H</v>
      </c>
      <c r="H218" s="16">
        <f t="shared" si="55"/>
        <v>1</v>
      </c>
      <c r="I218" s="19">
        <f t="shared" si="56"/>
        <v>49</v>
      </c>
      <c r="J218" s="19">
        <f t="shared" si="57"/>
        <v>50</v>
      </c>
      <c r="L218" s="18"/>
      <c r="Y218" s="32">
        <f t="shared" si="58"/>
        <v>0</v>
      </c>
      <c r="Z218" s="33">
        <f t="shared" si="59"/>
        <v>3</v>
      </c>
      <c r="AA218" s="41">
        <f t="shared" si="60"/>
        <v>1</v>
      </c>
      <c r="AB218" s="42">
        <f t="shared" si="61"/>
        <v>1</v>
      </c>
      <c r="AC218" s="20">
        <f t="shared" si="62"/>
        <v>-14</v>
      </c>
      <c r="AD218" s="30">
        <f t="shared" si="63"/>
        <v>-14</v>
      </c>
      <c r="AE218" s="31">
        <f t="shared" si="64"/>
        <v>-17</v>
      </c>
      <c r="AF218" s="20">
        <f t="shared" si="69"/>
        <v>-12</v>
      </c>
      <c r="AI218" s="16">
        <v>0</v>
      </c>
      <c r="AJ218" s="22">
        <v>2</v>
      </c>
      <c r="AK218" s="16">
        <v>1</v>
      </c>
      <c r="AL218" s="17">
        <f t="shared" si="65"/>
        <v>-1</v>
      </c>
      <c r="AM218" s="20">
        <v>3</v>
      </c>
      <c r="AN218" s="30" t="str">
        <f t="shared" si="66"/>
        <v/>
      </c>
      <c r="AO218" s="31" t="str">
        <f t="shared" si="67"/>
        <v/>
      </c>
      <c r="AZ218" s="16"/>
      <c r="BA218" s="22">
        <v>2</v>
      </c>
      <c r="BB218" s="16">
        <v>1</v>
      </c>
    </row>
    <row r="219" spans="1:54" ht="7.5" customHeight="1" x14ac:dyDescent="0.25">
      <c r="A219" s="2">
        <v>15</v>
      </c>
      <c r="B219" s="3">
        <f t="shared" si="68"/>
        <v>209</v>
      </c>
      <c r="C219" s="4">
        <v>5</v>
      </c>
      <c r="D219" s="5" t="str">
        <f>IF(C219="","",INDEX(bdgral,C219+1,2))</f>
        <v>L</v>
      </c>
      <c r="E219" s="23" t="str">
        <f t="shared" si="53"/>
        <v>L</v>
      </c>
      <c r="F219" s="5"/>
      <c r="G219" s="18" t="str">
        <f t="shared" si="54"/>
        <v>H</v>
      </c>
      <c r="H219" s="16">
        <f t="shared" si="55"/>
        <v>1</v>
      </c>
      <c r="I219" s="19">
        <f t="shared" si="56"/>
        <v>49</v>
      </c>
      <c r="J219" s="19">
        <f t="shared" si="57"/>
        <v>50</v>
      </c>
      <c r="L219" s="18"/>
      <c r="Y219" s="32">
        <f t="shared" si="58"/>
        <v>0</v>
      </c>
      <c r="Z219" s="33">
        <f t="shared" si="59"/>
        <v>4</v>
      </c>
      <c r="AA219" s="41">
        <f t="shared" si="60"/>
        <v>1</v>
      </c>
      <c r="AB219" s="42">
        <f t="shared" si="61"/>
        <v>0</v>
      </c>
      <c r="AC219" s="20">
        <f t="shared" si="62"/>
        <v>-13</v>
      </c>
      <c r="AD219" s="30">
        <f t="shared" si="63"/>
        <v>-14</v>
      </c>
      <c r="AE219" s="31">
        <f t="shared" si="64"/>
        <v>-17</v>
      </c>
      <c r="AF219" s="20">
        <f t="shared" si="69"/>
        <v>-12</v>
      </c>
      <c r="AI219" s="16">
        <v>1</v>
      </c>
      <c r="AJ219" s="22">
        <v>0</v>
      </c>
      <c r="AK219" s="16">
        <v>1</v>
      </c>
      <c r="AL219" s="17">
        <f t="shared" si="65"/>
        <v>0</v>
      </c>
      <c r="AM219" s="20">
        <v>2</v>
      </c>
      <c r="AN219" s="30" t="str">
        <f t="shared" si="66"/>
        <v/>
      </c>
      <c r="AO219" s="31" t="str">
        <f t="shared" si="67"/>
        <v/>
      </c>
      <c r="AZ219" s="16"/>
      <c r="BA219" s="22">
        <v>0</v>
      </c>
      <c r="BB219" s="16">
        <v>1</v>
      </c>
    </row>
    <row r="220" spans="1:54" ht="7.5" customHeight="1" x14ac:dyDescent="0.25">
      <c r="A220" s="2">
        <v>15</v>
      </c>
      <c r="B220" s="3">
        <f t="shared" si="68"/>
        <v>210</v>
      </c>
      <c r="C220" s="4">
        <v>11</v>
      </c>
      <c r="D220" s="5" t="str">
        <f>IF(C220="","",INDEX(bdgral,C220+1,2))</f>
        <v>L</v>
      </c>
      <c r="E220" s="23" t="str">
        <f t="shared" si="53"/>
        <v>L</v>
      </c>
      <c r="F220" s="5"/>
      <c r="G220" s="18" t="str">
        <f t="shared" si="54"/>
        <v>L</v>
      </c>
      <c r="H220" s="16">
        <f t="shared" si="55"/>
        <v>0</v>
      </c>
      <c r="I220" s="19">
        <f t="shared" si="56"/>
        <v>50</v>
      </c>
      <c r="J220" s="19">
        <f t="shared" si="57"/>
        <v>50</v>
      </c>
      <c r="L220" s="18"/>
      <c r="Y220" s="32">
        <f t="shared" si="58"/>
        <v>0</v>
      </c>
      <c r="Z220" s="33">
        <f t="shared" si="59"/>
        <v>0</v>
      </c>
      <c r="AA220" s="41">
        <f t="shared" si="60"/>
        <v>1</v>
      </c>
      <c r="AB220" s="42">
        <f t="shared" si="61"/>
        <v>1</v>
      </c>
      <c r="AC220" s="20">
        <f t="shared" si="62"/>
        <v>-12</v>
      </c>
      <c r="AD220" s="30">
        <f t="shared" si="63"/>
        <v>-12</v>
      </c>
      <c r="AE220" s="31">
        <f t="shared" si="64"/>
        <v>-17</v>
      </c>
      <c r="AF220" s="20">
        <f t="shared" si="69"/>
        <v>-12</v>
      </c>
      <c r="AI220" s="16">
        <v>1</v>
      </c>
      <c r="AJ220" s="22">
        <v>1</v>
      </c>
      <c r="AK220" s="16">
        <v>1</v>
      </c>
      <c r="AL220" s="17">
        <f t="shared" si="65"/>
        <v>-1</v>
      </c>
      <c r="AM220" s="20">
        <v>3</v>
      </c>
      <c r="AN220" s="30">
        <f t="shared" si="66"/>
        <v>-12</v>
      </c>
      <c r="AO220" s="31" t="str">
        <f t="shared" si="67"/>
        <v/>
      </c>
      <c r="AZ220" s="16"/>
      <c r="BA220" s="22">
        <v>1</v>
      </c>
      <c r="BB220" s="16">
        <v>1</v>
      </c>
    </row>
    <row r="221" spans="1:54" ht="7.5" customHeight="1" x14ac:dyDescent="0.25">
      <c r="A221" s="2">
        <v>15</v>
      </c>
      <c r="B221" s="3">
        <f t="shared" si="68"/>
        <v>211</v>
      </c>
      <c r="C221" s="4">
        <v>36</v>
      </c>
      <c r="D221" s="5" t="str">
        <f>IF(C221="","",INDEX(bdgral,C221+1,2))</f>
        <v>H</v>
      </c>
      <c r="E221" s="23" t="str">
        <f t="shared" si="53"/>
        <v>L</v>
      </c>
      <c r="F221" s="5"/>
      <c r="G221" s="18" t="str">
        <f t="shared" si="54"/>
        <v>L</v>
      </c>
      <c r="H221" s="16">
        <f t="shared" si="55"/>
        <v>0</v>
      </c>
      <c r="I221" s="19">
        <f t="shared" si="56"/>
        <v>50</v>
      </c>
      <c r="J221" s="19">
        <f t="shared" si="57"/>
        <v>50</v>
      </c>
      <c r="L221" s="18"/>
      <c r="Y221" s="32">
        <f t="shared" si="58"/>
        <v>0</v>
      </c>
      <c r="Z221" s="33">
        <f t="shared" si="59"/>
        <v>1</v>
      </c>
      <c r="AA221" s="41">
        <f t="shared" si="60"/>
        <v>1</v>
      </c>
      <c r="AB221" s="42">
        <f t="shared" si="61"/>
        <v>0</v>
      </c>
      <c r="AC221" s="20">
        <f t="shared" si="62"/>
        <v>-13</v>
      </c>
      <c r="AD221" s="30">
        <f t="shared" si="63"/>
        <v>-12</v>
      </c>
      <c r="AE221" s="31">
        <f t="shared" si="64"/>
        <v>-17</v>
      </c>
      <c r="AF221" s="20">
        <f t="shared" si="69"/>
        <v>-12</v>
      </c>
      <c r="AI221" s="16">
        <v>1</v>
      </c>
      <c r="AJ221" s="22">
        <v>2</v>
      </c>
      <c r="AK221" s="16">
        <v>1</v>
      </c>
      <c r="AL221" s="17">
        <f t="shared" si="65"/>
        <v>-2</v>
      </c>
      <c r="AM221" s="20">
        <v>4</v>
      </c>
      <c r="AN221" s="30" t="str">
        <f t="shared" si="66"/>
        <v/>
      </c>
      <c r="AO221" s="31" t="str">
        <f t="shared" si="67"/>
        <v/>
      </c>
      <c r="AZ221" s="16"/>
      <c r="BA221" s="22">
        <v>2</v>
      </c>
      <c r="BB221" s="16">
        <v>1</v>
      </c>
    </row>
    <row r="222" spans="1:54" ht="7.5" customHeight="1" x14ac:dyDescent="0.25">
      <c r="A222" s="2">
        <v>15</v>
      </c>
      <c r="B222" s="3">
        <f t="shared" si="68"/>
        <v>212</v>
      </c>
      <c r="C222" s="4">
        <v>26</v>
      </c>
      <c r="D222" s="5" t="str">
        <f>IF(C222="","",INDEX(bdgral,C222+1,2))</f>
        <v>H</v>
      </c>
      <c r="E222" s="23" t="str">
        <f t="shared" si="53"/>
        <v>L</v>
      </c>
      <c r="F222" s="5"/>
      <c r="G222" s="18" t="str">
        <f t="shared" si="54"/>
        <v>L</v>
      </c>
      <c r="H222" s="16">
        <f t="shared" si="55"/>
        <v>0</v>
      </c>
      <c r="I222" s="19">
        <f t="shared" si="56"/>
        <v>50</v>
      </c>
      <c r="J222" s="19">
        <f t="shared" si="57"/>
        <v>50</v>
      </c>
      <c r="L222" s="18"/>
      <c r="Y222" s="32">
        <f t="shared" si="58"/>
        <v>0</v>
      </c>
      <c r="Z222" s="33">
        <f t="shared" si="59"/>
        <v>2</v>
      </c>
      <c r="AA222" s="41">
        <f t="shared" si="60"/>
        <v>1</v>
      </c>
      <c r="AB222" s="42">
        <f t="shared" si="61"/>
        <v>-1</v>
      </c>
      <c r="AC222" s="20">
        <f t="shared" si="62"/>
        <v>-14</v>
      </c>
      <c r="AD222" s="30">
        <f t="shared" si="63"/>
        <v>-12</v>
      </c>
      <c r="AE222" s="31">
        <f t="shared" si="64"/>
        <v>-17</v>
      </c>
      <c r="AF222" s="20">
        <f t="shared" si="69"/>
        <v>-12</v>
      </c>
      <c r="AI222" s="16">
        <v>1</v>
      </c>
      <c r="AJ222" s="22">
        <v>0</v>
      </c>
      <c r="AK222" s="16">
        <v>1</v>
      </c>
      <c r="AL222" s="17">
        <f t="shared" si="65"/>
        <v>-1</v>
      </c>
      <c r="AM222" s="20">
        <v>3</v>
      </c>
      <c r="AN222" s="30" t="str">
        <f t="shared" si="66"/>
        <v/>
      </c>
      <c r="AO222" s="31" t="str">
        <f t="shared" si="67"/>
        <v/>
      </c>
      <c r="AZ222" s="16"/>
      <c r="BA222" s="22">
        <v>0</v>
      </c>
      <c r="BB222" s="16">
        <v>1</v>
      </c>
    </row>
    <row r="223" spans="1:54" ht="7.5" customHeight="1" x14ac:dyDescent="0.25">
      <c r="A223" s="2">
        <v>15</v>
      </c>
      <c r="B223" s="3">
        <f t="shared" si="68"/>
        <v>213</v>
      </c>
      <c r="C223" s="4">
        <v>1</v>
      </c>
      <c r="D223" s="5" t="str">
        <f>IF(C223="","",INDEX(bdgral,C223+1,2))</f>
        <v>L</v>
      </c>
      <c r="E223" s="23" t="str">
        <f t="shared" si="53"/>
        <v>H</v>
      </c>
      <c r="F223" s="5"/>
      <c r="G223" s="18" t="str">
        <f t="shared" si="54"/>
        <v>H</v>
      </c>
      <c r="H223" s="16">
        <f t="shared" si="55"/>
        <v>0</v>
      </c>
      <c r="I223" s="19">
        <f t="shared" si="56"/>
        <v>50</v>
      </c>
      <c r="J223" s="19">
        <f t="shared" si="57"/>
        <v>51</v>
      </c>
      <c r="L223" s="18"/>
      <c r="Y223" s="32">
        <f t="shared" si="58"/>
        <v>0</v>
      </c>
      <c r="Z223" s="33">
        <f t="shared" si="59"/>
        <v>3</v>
      </c>
      <c r="AA223" s="41">
        <f t="shared" si="60"/>
        <v>1</v>
      </c>
      <c r="AB223" s="42">
        <f t="shared" si="61"/>
        <v>-2</v>
      </c>
      <c r="AC223" s="20">
        <f t="shared" si="62"/>
        <v>-15</v>
      </c>
      <c r="AD223" s="30">
        <f t="shared" si="63"/>
        <v>-12</v>
      </c>
      <c r="AE223" s="31">
        <f t="shared" si="64"/>
        <v>-15</v>
      </c>
      <c r="AF223" s="20">
        <f t="shared" si="69"/>
        <v>-12</v>
      </c>
      <c r="AI223" s="16">
        <v>1</v>
      </c>
      <c r="AJ223" s="22">
        <v>0</v>
      </c>
      <c r="AK223" s="16">
        <v>1</v>
      </c>
      <c r="AL223" s="17">
        <f t="shared" si="65"/>
        <v>0</v>
      </c>
      <c r="AM223" s="20">
        <v>2</v>
      </c>
      <c r="AN223" s="30" t="str">
        <f t="shared" si="66"/>
        <v/>
      </c>
      <c r="AO223" s="31">
        <f t="shared" si="67"/>
        <v>-15</v>
      </c>
      <c r="AZ223" s="16"/>
      <c r="BA223" s="22">
        <v>0</v>
      </c>
      <c r="BB223" s="16">
        <v>1</v>
      </c>
    </row>
    <row r="224" spans="1:54" ht="7.5" customHeight="1" x14ac:dyDescent="0.25">
      <c r="A224" s="2">
        <v>15</v>
      </c>
      <c r="B224" s="3">
        <f t="shared" si="68"/>
        <v>214</v>
      </c>
      <c r="C224" s="4">
        <v>33</v>
      </c>
      <c r="D224" s="5" t="str">
        <f>IF(C224="","",INDEX(bdgral,C224+1,2))</f>
        <v>H</v>
      </c>
      <c r="E224" s="23" t="str">
        <f t="shared" si="53"/>
        <v>H</v>
      </c>
      <c r="F224" s="5"/>
      <c r="G224" s="18" t="str">
        <f t="shared" si="54"/>
        <v>H</v>
      </c>
      <c r="H224" s="16">
        <f t="shared" si="55"/>
        <v>0</v>
      </c>
      <c r="I224" s="19">
        <f t="shared" si="56"/>
        <v>50</v>
      </c>
      <c r="J224" s="19">
        <f t="shared" si="57"/>
        <v>51</v>
      </c>
      <c r="L224" s="18"/>
      <c r="Y224" s="32">
        <f t="shared" si="58"/>
        <v>0</v>
      </c>
      <c r="Z224" s="33">
        <f t="shared" si="59"/>
        <v>0</v>
      </c>
      <c r="AA224" s="41">
        <f t="shared" si="60"/>
        <v>1</v>
      </c>
      <c r="AB224" s="42">
        <f t="shared" si="61"/>
        <v>-1</v>
      </c>
      <c r="AC224" s="20">
        <f t="shared" si="62"/>
        <v>-14</v>
      </c>
      <c r="AD224" s="30">
        <f t="shared" si="63"/>
        <v>-12</v>
      </c>
      <c r="AE224" s="31">
        <f t="shared" si="64"/>
        <v>-15</v>
      </c>
      <c r="AF224" s="20">
        <f t="shared" si="69"/>
        <v>-12</v>
      </c>
      <c r="AI224" s="16">
        <v>1</v>
      </c>
      <c r="AJ224" s="22">
        <v>1</v>
      </c>
      <c r="AK224" s="16">
        <v>1</v>
      </c>
      <c r="AL224" s="17">
        <f t="shared" si="65"/>
        <v>-1</v>
      </c>
      <c r="AM224" s="20">
        <v>3</v>
      </c>
      <c r="AN224" s="30" t="str">
        <f t="shared" si="66"/>
        <v/>
      </c>
      <c r="AO224" s="31" t="str">
        <f t="shared" si="67"/>
        <v/>
      </c>
      <c r="AZ224" s="16"/>
      <c r="BA224" s="22">
        <v>1</v>
      </c>
      <c r="BB224" s="16">
        <v>1</v>
      </c>
    </row>
    <row r="225" spans="1:54" ht="7.5" customHeight="1" x14ac:dyDescent="0.25">
      <c r="A225" s="2">
        <v>15</v>
      </c>
      <c r="B225" s="3">
        <f t="shared" si="68"/>
        <v>215</v>
      </c>
      <c r="C225" s="4">
        <v>5</v>
      </c>
      <c r="D225" s="5" t="str">
        <f>IF(C225="","",INDEX(bdgral,C225+1,2))</f>
        <v>L</v>
      </c>
      <c r="E225" s="23" t="str">
        <f t="shared" si="53"/>
        <v>L</v>
      </c>
      <c r="F225" s="5"/>
      <c r="G225" s="18" t="str">
        <f t="shared" si="54"/>
        <v>L</v>
      </c>
      <c r="H225" s="16">
        <f t="shared" si="55"/>
        <v>0</v>
      </c>
      <c r="I225" s="19">
        <f t="shared" si="56"/>
        <v>50</v>
      </c>
      <c r="J225" s="19">
        <f t="shared" si="57"/>
        <v>51</v>
      </c>
      <c r="L225" s="18"/>
      <c r="Y225" s="32">
        <f t="shared" si="58"/>
        <v>0</v>
      </c>
      <c r="Z225" s="33">
        <f t="shared" si="59"/>
        <v>0</v>
      </c>
      <c r="AA225" s="41">
        <f t="shared" si="60"/>
        <v>1</v>
      </c>
      <c r="AB225" s="42">
        <f t="shared" si="61"/>
        <v>0</v>
      </c>
      <c r="AC225" s="20">
        <f t="shared" si="62"/>
        <v>-13</v>
      </c>
      <c r="AD225" s="30">
        <f t="shared" si="63"/>
        <v>-12</v>
      </c>
      <c r="AE225" s="31">
        <f t="shared" si="64"/>
        <v>-15</v>
      </c>
      <c r="AF225" s="20">
        <f t="shared" si="69"/>
        <v>-12</v>
      </c>
      <c r="AI225" s="16">
        <v>1</v>
      </c>
      <c r="AJ225" s="22">
        <v>2</v>
      </c>
      <c r="AK225" s="16">
        <v>1</v>
      </c>
      <c r="AL225" s="17">
        <f t="shared" si="65"/>
        <v>-2</v>
      </c>
      <c r="AM225" s="20">
        <v>4</v>
      </c>
      <c r="AN225" s="30" t="str">
        <f t="shared" si="66"/>
        <v/>
      </c>
      <c r="AO225" s="31" t="str">
        <f t="shared" si="67"/>
        <v/>
      </c>
      <c r="AZ225" s="16"/>
      <c r="BA225" s="22">
        <v>2</v>
      </c>
      <c r="BB225" s="16">
        <v>1</v>
      </c>
    </row>
    <row r="226" spans="1:54" ht="7.5" customHeight="1" x14ac:dyDescent="0.25">
      <c r="A226" s="2">
        <v>15</v>
      </c>
      <c r="B226" s="3">
        <f t="shared" si="68"/>
        <v>216</v>
      </c>
      <c r="C226" s="4">
        <v>36</v>
      </c>
      <c r="D226" s="5" t="str">
        <f>IF(C226="","",INDEX(bdgral,C226+1,2))</f>
        <v>H</v>
      </c>
      <c r="E226" s="23" t="str">
        <f t="shared" si="53"/>
        <v>H</v>
      </c>
      <c r="F226" s="5"/>
      <c r="G226" s="18" t="str">
        <f t="shared" si="54"/>
        <v>H</v>
      </c>
      <c r="H226" s="16">
        <f t="shared" si="55"/>
        <v>0</v>
      </c>
      <c r="I226" s="19">
        <f t="shared" si="56"/>
        <v>51</v>
      </c>
      <c r="J226" s="19">
        <f t="shared" si="57"/>
        <v>51</v>
      </c>
      <c r="L226" s="18"/>
      <c r="Y226" s="32">
        <f t="shared" si="58"/>
        <v>0</v>
      </c>
      <c r="Z226" s="33">
        <f t="shared" si="59"/>
        <v>0</v>
      </c>
      <c r="AA226" s="41">
        <f t="shared" si="60"/>
        <v>1</v>
      </c>
      <c r="AB226" s="42">
        <f t="shared" si="61"/>
        <v>1</v>
      </c>
      <c r="AC226" s="20">
        <f t="shared" si="62"/>
        <v>-12</v>
      </c>
      <c r="AD226" s="30">
        <f t="shared" si="63"/>
        <v>-12</v>
      </c>
      <c r="AE226" s="31">
        <f t="shared" si="64"/>
        <v>-15</v>
      </c>
      <c r="AF226" s="20">
        <f t="shared" si="69"/>
        <v>-12</v>
      </c>
      <c r="AI226" s="16">
        <v>1</v>
      </c>
      <c r="AJ226" s="22">
        <v>3</v>
      </c>
      <c r="AK226" s="16">
        <v>1</v>
      </c>
      <c r="AL226" s="17">
        <f t="shared" si="65"/>
        <v>-3</v>
      </c>
      <c r="AM226" s="20">
        <v>5</v>
      </c>
      <c r="AN226" s="30">
        <f t="shared" si="66"/>
        <v>-12</v>
      </c>
      <c r="AO226" s="31" t="str">
        <f t="shared" si="67"/>
        <v/>
      </c>
      <c r="AZ226" s="16"/>
      <c r="BA226" s="22">
        <v>3</v>
      </c>
      <c r="BB226" s="16">
        <v>1</v>
      </c>
    </row>
    <row r="227" spans="1:54" ht="7.5" customHeight="1" x14ac:dyDescent="0.25">
      <c r="A227" s="2">
        <v>15</v>
      </c>
      <c r="B227" s="3">
        <f t="shared" si="68"/>
        <v>217</v>
      </c>
      <c r="C227" s="4">
        <v>20</v>
      </c>
      <c r="D227" s="5" t="str">
        <f>IF(C227="","",INDEX(bdgral,C227+1,2))</f>
        <v>H</v>
      </c>
      <c r="E227" s="23" t="str">
        <f t="shared" si="53"/>
        <v>L</v>
      </c>
      <c r="F227" s="5"/>
      <c r="G227" s="18" t="str">
        <f t="shared" si="54"/>
        <v>L</v>
      </c>
      <c r="H227" s="16">
        <f t="shared" si="55"/>
        <v>0</v>
      </c>
      <c r="I227" s="19">
        <f t="shared" si="56"/>
        <v>51</v>
      </c>
      <c r="J227" s="19">
        <f t="shared" si="57"/>
        <v>51</v>
      </c>
      <c r="L227" s="18"/>
      <c r="Y227" s="32">
        <f t="shared" si="58"/>
        <v>0</v>
      </c>
      <c r="Z227" s="33">
        <f t="shared" si="59"/>
        <v>1</v>
      </c>
      <c r="AA227" s="41">
        <f t="shared" si="60"/>
        <v>1</v>
      </c>
      <c r="AB227" s="42">
        <f t="shared" si="61"/>
        <v>0</v>
      </c>
      <c r="AC227" s="20">
        <f t="shared" si="62"/>
        <v>-13</v>
      </c>
      <c r="AD227" s="30">
        <f t="shared" si="63"/>
        <v>-12</v>
      </c>
      <c r="AE227" s="31">
        <f t="shared" si="64"/>
        <v>-15</v>
      </c>
      <c r="AF227" s="20">
        <f t="shared" si="69"/>
        <v>-12</v>
      </c>
      <c r="AI227" s="16">
        <v>0</v>
      </c>
      <c r="AJ227" s="22">
        <v>4</v>
      </c>
      <c r="AK227" s="16">
        <v>1</v>
      </c>
      <c r="AL227" s="17">
        <f t="shared" si="65"/>
        <v>-4</v>
      </c>
      <c r="AM227" s="20">
        <v>4</v>
      </c>
      <c r="AN227" s="30" t="str">
        <f t="shared" si="66"/>
        <v/>
      </c>
      <c r="AO227" s="31" t="str">
        <f t="shared" si="67"/>
        <v/>
      </c>
      <c r="AZ227" s="16"/>
      <c r="BA227" s="22">
        <v>4</v>
      </c>
      <c r="BB227" s="16">
        <v>1</v>
      </c>
    </row>
    <row r="228" spans="1:54" ht="7.5" customHeight="1" x14ac:dyDescent="0.25">
      <c r="A228" s="2">
        <v>15</v>
      </c>
      <c r="B228" s="3">
        <f t="shared" si="68"/>
        <v>218</v>
      </c>
      <c r="C228" s="4">
        <v>15</v>
      </c>
      <c r="D228" s="5" t="str">
        <f>IF(C228="","",INDEX(bdgral,C228+1,2))</f>
        <v>L</v>
      </c>
      <c r="E228" s="23" t="str">
        <f t="shared" si="53"/>
        <v>H</v>
      </c>
      <c r="F228" s="5"/>
      <c r="G228" s="18" t="str">
        <f t="shared" si="54"/>
        <v>H</v>
      </c>
      <c r="H228" s="16">
        <f t="shared" si="55"/>
        <v>0</v>
      </c>
      <c r="I228" s="19">
        <f t="shared" si="56"/>
        <v>51</v>
      </c>
      <c r="J228" s="19">
        <f t="shared" si="57"/>
        <v>51</v>
      </c>
      <c r="L228" s="18"/>
      <c r="Y228" s="32">
        <f t="shared" si="58"/>
        <v>0</v>
      </c>
      <c r="Z228" s="33">
        <f t="shared" si="59"/>
        <v>2</v>
      </c>
      <c r="AA228" s="41">
        <f t="shared" si="60"/>
        <v>1</v>
      </c>
      <c r="AB228" s="42">
        <f t="shared" si="61"/>
        <v>-1</v>
      </c>
      <c r="AC228" s="20">
        <f t="shared" si="62"/>
        <v>-14</v>
      </c>
      <c r="AD228" s="30">
        <f t="shared" si="63"/>
        <v>-12</v>
      </c>
      <c r="AE228" s="31">
        <f t="shared" si="64"/>
        <v>-15</v>
      </c>
      <c r="AF228" s="20">
        <f t="shared" si="69"/>
        <v>-12</v>
      </c>
      <c r="AI228" s="16">
        <v>0</v>
      </c>
      <c r="AJ228" s="22">
        <v>0</v>
      </c>
      <c r="AK228" s="16">
        <v>1</v>
      </c>
      <c r="AL228" s="17">
        <f t="shared" si="65"/>
        <v>-3</v>
      </c>
      <c r="AM228" s="20">
        <v>5</v>
      </c>
      <c r="AN228" s="30" t="str">
        <f t="shared" si="66"/>
        <v/>
      </c>
      <c r="AO228" s="31" t="str">
        <f t="shared" si="67"/>
        <v/>
      </c>
      <c r="AZ228" s="16"/>
      <c r="BA228" s="22">
        <v>0</v>
      </c>
      <c r="BB228" s="16">
        <v>1</v>
      </c>
    </row>
    <row r="229" spans="1:54" ht="7.5" customHeight="1" x14ac:dyDescent="0.25">
      <c r="A229" s="2">
        <v>15</v>
      </c>
      <c r="B229" s="3">
        <f t="shared" si="68"/>
        <v>219</v>
      </c>
      <c r="C229" s="4">
        <v>11</v>
      </c>
      <c r="D229" s="5" t="str">
        <f>IF(C229="","",INDEX(bdgral,C229+1,2))</f>
        <v>L</v>
      </c>
      <c r="E229" s="23" t="str">
        <f t="shared" si="53"/>
        <v>H</v>
      </c>
      <c r="F229" s="5"/>
      <c r="G229" s="18" t="str">
        <f t="shared" si="54"/>
        <v>H</v>
      </c>
      <c r="H229" s="16">
        <f t="shared" si="55"/>
        <v>0</v>
      </c>
      <c r="I229" s="19">
        <f t="shared" si="56"/>
        <v>51</v>
      </c>
      <c r="J229" s="19">
        <f t="shared" si="57"/>
        <v>52</v>
      </c>
      <c r="L229" s="18"/>
      <c r="Y229" s="32">
        <f t="shared" si="58"/>
        <v>0</v>
      </c>
      <c r="Z229" s="33">
        <f t="shared" si="59"/>
        <v>3</v>
      </c>
      <c r="AA229" s="41">
        <f t="shared" si="60"/>
        <v>1</v>
      </c>
      <c r="AB229" s="42">
        <f t="shared" si="61"/>
        <v>-2</v>
      </c>
      <c r="AC229" s="20">
        <f t="shared" si="62"/>
        <v>-15</v>
      </c>
      <c r="AD229" s="30">
        <f t="shared" si="63"/>
        <v>-12</v>
      </c>
      <c r="AE229" s="31">
        <f t="shared" si="64"/>
        <v>-15</v>
      </c>
      <c r="AF229" s="20">
        <f t="shared" si="69"/>
        <v>-12</v>
      </c>
      <c r="AI229" s="16">
        <v>0</v>
      </c>
      <c r="AJ229" s="22">
        <v>1</v>
      </c>
      <c r="AK229" s="16">
        <v>1</v>
      </c>
      <c r="AL229" s="17">
        <f t="shared" si="65"/>
        <v>-4</v>
      </c>
      <c r="AM229" s="20">
        <v>4</v>
      </c>
      <c r="AN229" s="30" t="str">
        <f t="shared" si="66"/>
        <v/>
      </c>
      <c r="AO229" s="31">
        <f t="shared" si="67"/>
        <v>-15</v>
      </c>
      <c r="AZ229" s="16"/>
      <c r="BA229" s="22">
        <v>1</v>
      </c>
      <c r="BB229" s="16">
        <v>1</v>
      </c>
    </row>
    <row r="230" spans="1:54" ht="7.5" customHeight="1" x14ac:dyDescent="0.25">
      <c r="A230" s="2">
        <v>15</v>
      </c>
      <c r="B230" s="3">
        <f t="shared" si="68"/>
        <v>220</v>
      </c>
      <c r="C230" s="4">
        <v>10</v>
      </c>
      <c r="D230" s="5" t="str">
        <f>IF(C230="","",INDEX(bdgral,C230+1,2))</f>
        <v>L</v>
      </c>
      <c r="E230" s="23" t="str">
        <f t="shared" si="53"/>
        <v>L</v>
      </c>
      <c r="F230" s="5"/>
      <c r="G230" s="18" t="str">
        <f t="shared" si="54"/>
        <v>L</v>
      </c>
      <c r="H230" s="16">
        <f t="shared" si="55"/>
        <v>0</v>
      </c>
      <c r="I230" s="19">
        <f t="shared" si="56"/>
        <v>52</v>
      </c>
      <c r="J230" s="19">
        <f t="shared" si="57"/>
        <v>52</v>
      </c>
      <c r="L230" s="18"/>
      <c r="Y230" s="32">
        <f t="shared" si="58"/>
        <v>0</v>
      </c>
      <c r="Z230" s="33">
        <f t="shared" si="59"/>
        <v>0</v>
      </c>
      <c r="AA230" s="41">
        <f t="shared" si="60"/>
        <v>1</v>
      </c>
      <c r="AB230" s="42">
        <f t="shared" si="61"/>
        <v>-1</v>
      </c>
      <c r="AC230" s="20">
        <f t="shared" si="62"/>
        <v>-14</v>
      </c>
      <c r="AD230" s="30">
        <f t="shared" si="63"/>
        <v>-14</v>
      </c>
      <c r="AE230" s="31">
        <f t="shared" si="64"/>
        <v>-15</v>
      </c>
      <c r="AF230" s="20">
        <f t="shared" si="69"/>
        <v>-12</v>
      </c>
      <c r="AI230" s="16">
        <v>0</v>
      </c>
      <c r="AJ230" s="22">
        <v>2</v>
      </c>
      <c r="AK230" s="16">
        <v>1</v>
      </c>
      <c r="AL230" s="17">
        <f t="shared" si="65"/>
        <v>-5</v>
      </c>
      <c r="AM230" s="20">
        <v>3</v>
      </c>
      <c r="AN230" s="30">
        <f t="shared" si="66"/>
        <v>-14</v>
      </c>
      <c r="AO230" s="31" t="str">
        <f t="shared" si="67"/>
        <v/>
      </c>
      <c r="AZ230" s="16"/>
      <c r="BA230" s="22">
        <v>2</v>
      </c>
      <c r="BB230" s="16">
        <v>1</v>
      </c>
    </row>
    <row r="231" spans="1:54" ht="7.5" customHeight="1" x14ac:dyDescent="0.25">
      <c r="A231" s="2">
        <v>15</v>
      </c>
      <c r="B231" s="3">
        <f t="shared" si="68"/>
        <v>221</v>
      </c>
      <c r="C231" s="4">
        <v>27</v>
      </c>
      <c r="D231" s="5" t="str">
        <f>IF(C231="","",INDEX(bdgral,C231+1,2))</f>
        <v>H</v>
      </c>
      <c r="E231" s="23" t="str">
        <f t="shared" si="53"/>
        <v>L</v>
      </c>
      <c r="F231" s="5"/>
      <c r="G231" s="18" t="str">
        <f t="shared" si="54"/>
        <v>L</v>
      </c>
      <c r="H231" s="16">
        <f t="shared" si="55"/>
        <v>0</v>
      </c>
      <c r="I231" s="19">
        <f t="shared" si="56"/>
        <v>52</v>
      </c>
      <c r="J231" s="19">
        <f t="shared" si="57"/>
        <v>53</v>
      </c>
      <c r="L231" s="18"/>
      <c r="Y231" s="32">
        <f t="shared" si="58"/>
        <v>0</v>
      </c>
      <c r="Z231" s="33">
        <f t="shared" si="59"/>
        <v>1</v>
      </c>
      <c r="AA231" s="41">
        <f t="shared" si="60"/>
        <v>1</v>
      </c>
      <c r="AB231" s="42">
        <f t="shared" si="61"/>
        <v>-2</v>
      </c>
      <c r="AC231" s="20">
        <f t="shared" si="62"/>
        <v>-15</v>
      </c>
      <c r="AD231" s="30">
        <f t="shared" si="63"/>
        <v>-14</v>
      </c>
      <c r="AE231" s="31">
        <f t="shared" si="64"/>
        <v>-15</v>
      </c>
      <c r="AF231" s="20">
        <f t="shared" si="69"/>
        <v>-12</v>
      </c>
      <c r="AI231" s="16">
        <v>1</v>
      </c>
      <c r="AJ231" s="22">
        <v>0</v>
      </c>
      <c r="AK231" s="16">
        <v>1</v>
      </c>
      <c r="AL231" s="17">
        <f t="shared" si="65"/>
        <v>-4</v>
      </c>
      <c r="AM231" s="20">
        <v>2</v>
      </c>
      <c r="AN231" s="30" t="str">
        <f t="shared" si="66"/>
        <v/>
      </c>
      <c r="AO231" s="31">
        <f t="shared" si="67"/>
        <v>-15</v>
      </c>
      <c r="AZ231" s="16"/>
      <c r="BA231" s="22">
        <v>0</v>
      </c>
      <c r="BB231" s="16">
        <v>1</v>
      </c>
    </row>
    <row r="232" spans="1:54" ht="7.5" customHeight="1" x14ac:dyDescent="0.25">
      <c r="A232" s="2">
        <v>15</v>
      </c>
      <c r="B232" s="3">
        <f t="shared" si="68"/>
        <v>222</v>
      </c>
      <c r="C232" s="4">
        <v>11</v>
      </c>
      <c r="D232" s="5" t="str">
        <f>IF(C232="","",INDEX(bdgral,C232+1,2))</f>
        <v>L</v>
      </c>
      <c r="E232" s="23" t="str">
        <f t="shared" si="53"/>
        <v>L</v>
      </c>
      <c r="F232" s="5"/>
      <c r="G232" s="18" t="str">
        <f t="shared" si="54"/>
        <v>L</v>
      </c>
      <c r="H232" s="16">
        <f t="shared" si="55"/>
        <v>0</v>
      </c>
      <c r="I232" s="19">
        <f t="shared" si="56"/>
        <v>53</v>
      </c>
      <c r="J232" s="19">
        <f t="shared" si="57"/>
        <v>53</v>
      </c>
      <c r="L232" s="18"/>
      <c r="Y232" s="32">
        <f t="shared" si="58"/>
        <v>0</v>
      </c>
      <c r="Z232" s="33">
        <f t="shared" si="59"/>
        <v>0</v>
      </c>
      <c r="AA232" s="41">
        <f t="shared" si="60"/>
        <v>1</v>
      </c>
      <c r="AB232" s="42">
        <f t="shared" si="61"/>
        <v>-1</v>
      </c>
      <c r="AC232" s="20">
        <f t="shared" si="62"/>
        <v>-14</v>
      </c>
      <c r="AD232" s="30">
        <f t="shared" si="63"/>
        <v>-14</v>
      </c>
      <c r="AE232" s="31">
        <f t="shared" si="64"/>
        <v>-15</v>
      </c>
      <c r="AF232" s="20">
        <f t="shared" si="69"/>
        <v>-12</v>
      </c>
      <c r="AI232" s="16">
        <v>1</v>
      </c>
      <c r="AJ232" s="22">
        <v>1</v>
      </c>
      <c r="AK232" s="16">
        <v>1</v>
      </c>
      <c r="AL232" s="17">
        <f t="shared" si="65"/>
        <v>-5</v>
      </c>
      <c r="AM232" s="20">
        <v>3</v>
      </c>
      <c r="AN232" s="30">
        <f t="shared" si="66"/>
        <v>-14</v>
      </c>
      <c r="AO232" s="31" t="str">
        <f t="shared" si="67"/>
        <v/>
      </c>
      <c r="AZ232" s="16"/>
      <c r="BA232" s="22">
        <v>1</v>
      </c>
      <c r="BB232" s="16">
        <v>1</v>
      </c>
    </row>
    <row r="233" spans="1:54" ht="7.5" customHeight="1" x14ac:dyDescent="0.25">
      <c r="A233" s="2">
        <v>15</v>
      </c>
      <c r="B233" s="3">
        <f t="shared" si="68"/>
        <v>223</v>
      </c>
      <c r="C233" s="4">
        <v>2</v>
      </c>
      <c r="D233" s="5" t="str">
        <f>IF(C233="","",INDEX(bdgral,C233+1,2))</f>
        <v>L</v>
      </c>
      <c r="E233" s="23" t="str">
        <f t="shared" si="53"/>
        <v>H</v>
      </c>
      <c r="F233" s="5"/>
      <c r="G233" s="18" t="str">
        <f t="shared" si="54"/>
        <v>H</v>
      </c>
      <c r="H233" s="16">
        <f t="shared" si="55"/>
        <v>0</v>
      </c>
      <c r="I233" s="19">
        <f t="shared" si="56"/>
        <v>53</v>
      </c>
      <c r="J233" s="19">
        <f t="shared" si="57"/>
        <v>53</v>
      </c>
      <c r="L233" s="18"/>
      <c r="Y233" s="32">
        <f t="shared" si="58"/>
        <v>0</v>
      </c>
      <c r="Z233" s="33">
        <f t="shared" si="59"/>
        <v>1</v>
      </c>
      <c r="AA233" s="41">
        <f t="shared" si="60"/>
        <v>1</v>
      </c>
      <c r="AB233" s="42">
        <f t="shared" si="61"/>
        <v>-2</v>
      </c>
      <c r="AC233" s="20">
        <f t="shared" si="62"/>
        <v>-15</v>
      </c>
      <c r="AD233" s="30">
        <f t="shared" si="63"/>
        <v>-14</v>
      </c>
      <c r="AE233" s="31">
        <f t="shared" si="64"/>
        <v>-15</v>
      </c>
      <c r="AF233" s="20">
        <f t="shared" si="69"/>
        <v>-12</v>
      </c>
      <c r="AI233" s="16">
        <v>1</v>
      </c>
      <c r="AJ233" s="22">
        <v>0</v>
      </c>
      <c r="AK233" s="16">
        <v>1</v>
      </c>
      <c r="AL233" s="17">
        <f t="shared" si="65"/>
        <v>-4</v>
      </c>
      <c r="AM233" s="20">
        <v>2</v>
      </c>
      <c r="AN233" s="30" t="str">
        <f t="shared" si="66"/>
        <v/>
      </c>
      <c r="AO233" s="31" t="str">
        <f t="shared" si="67"/>
        <v/>
      </c>
      <c r="AZ233" s="16"/>
      <c r="BA233" s="22">
        <v>0</v>
      </c>
      <c r="BB233" s="16">
        <v>1</v>
      </c>
    </row>
    <row r="234" spans="1:54" ht="7.5" customHeight="1" x14ac:dyDescent="0.25">
      <c r="A234" s="2">
        <v>15</v>
      </c>
      <c r="B234" s="3">
        <f t="shared" si="68"/>
        <v>224</v>
      </c>
      <c r="C234" s="4">
        <v>27</v>
      </c>
      <c r="D234" s="5" t="str">
        <f>IF(C234="","",INDEX(bdgral,C234+1,2))</f>
        <v>H</v>
      </c>
      <c r="E234" s="23" t="str">
        <f t="shared" si="53"/>
        <v>L</v>
      </c>
      <c r="F234" s="5"/>
      <c r="G234" s="18" t="str">
        <f t="shared" si="54"/>
        <v>L</v>
      </c>
      <c r="H234" s="16">
        <f t="shared" si="55"/>
        <v>0</v>
      </c>
      <c r="I234" s="19">
        <f t="shared" si="56"/>
        <v>53</v>
      </c>
      <c r="J234" s="19">
        <f t="shared" si="57"/>
        <v>54</v>
      </c>
      <c r="L234" s="18"/>
      <c r="Y234" s="32">
        <f t="shared" si="58"/>
        <v>0</v>
      </c>
      <c r="Z234" s="33">
        <f t="shared" si="59"/>
        <v>2</v>
      </c>
      <c r="AA234" s="41">
        <f t="shared" si="60"/>
        <v>1</v>
      </c>
      <c r="AB234" s="42">
        <f t="shared" si="61"/>
        <v>-3</v>
      </c>
      <c r="AC234" s="20">
        <f t="shared" si="62"/>
        <v>-16</v>
      </c>
      <c r="AD234" s="30">
        <f t="shared" si="63"/>
        <v>-14</v>
      </c>
      <c r="AE234" s="31">
        <f t="shared" si="64"/>
        <v>-16</v>
      </c>
      <c r="AF234" s="20">
        <f t="shared" si="69"/>
        <v>-12</v>
      </c>
      <c r="AI234" s="16">
        <v>1</v>
      </c>
      <c r="AJ234" s="22">
        <v>1</v>
      </c>
      <c r="AK234" s="16">
        <v>1</v>
      </c>
      <c r="AL234" s="17">
        <f t="shared" si="65"/>
        <v>-5</v>
      </c>
      <c r="AM234" s="20">
        <v>3</v>
      </c>
      <c r="AN234" s="30" t="str">
        <f t="shared" si="66"/>
        <v/>
      </c>
      <c r="AO234" s="31">
        <f t="shared" si="67"/>
        <v>-16</v>
      </c>
      <c r="AZ234" s="16"/>
      <c r="BA234" s="22">
        <v>1</v>
      </c>
      <c r="BB234" s="16">
        <v>1</v>
      </c>
    </row>
    <row r="235" spans="1:54" ht="7.5" customHeight="1" x14ac:dyDescent="0.25">
      <c r="A235" s="2">
        <v>15</v>
      </c>
      <c r="B235" s="3">
        <f t="shared" si="68"/>
        <v>225</v>
      </c>
      <c r="C235" s="4">
        <v>15</v>
      </c>
      <c r="D235" s="5" t="str">
        <f>IF(C235="","",INDEX(bdgral,C235+1,2))</f>
        <v>L</v>
      </c>
      <c r="E235" s="23" t="str">
        <f t="shared" si="53"/>
        <v>L</v>
      </c>
      <c r="F235" s="5"/>
      <c r="G235" s="18" t="str">
        <f t="shared" si="54"/>
        <v>H</v>
      </c>
      <c r="H235" s="16">
        <f t="shared" si="55"/>
        <v>1</v>
      </c>
      <c r="I235" s="19">
        <f t="shared" si="56"/>
        <v>53</v>
      </c>
      <c r="J235" s="19">
        <f t="shared" si="57"/>
        <v>54</v>
      </c>
      <c r="L235" s="18"/>
      <c r="Y235" s="32">
        <f t="shared" si="58"/>
        <v>0</v>
      </c>
      <c r="Z235" s="33">
        <f t="shared" si="59"/>
        <v>3</v>
      </c>
      <c r="AA235" s="41">
        <f t="shared" si="60"/>
        <v>1</v>
      </c>
      <c r="AB235" s="42">
        <f t="shared" si="61"/>
        <v>-4</v>
      </c>
      <c r="AC235" s="20">
        <f t="shared" si="62"/>
        <v>-15</v>
      </c>
      <c r="AD235" s="30">
        <f t="shared" si="63"/>
        <v>-14</v>
      </c>
      <c r="AE235" s="31">
        <f t="shared" si="64"/>
        <v>-16</v>
      </c>
      <c r="AF235" s="20">
        <f t="shared" si="69"/>
        <v>-12</v>
      </c>
      <c r="AI235" s="16">
        <v>1</v>
      </c>
      <c r="AJ235" s="22">
        <v>0</v>
      </c>
      <c r="AK235" s="16">
        <v>1</v>
      </c>
      <c r="AL235" s="17">
        <f t="shared" si="65"/>
        <v>-4</v>
      </c>
      <c r="AM235" s="20">
        <v>2</v>
      </c>
      <c r="AN235" s="30" t="str">
        <f t="shared" si="66"/>
        <v/>
      </c>
      <c r="AO235" s="31" t="str">
        <f t="shared" si="67"/>
        <v/>
      </c>
      <c r="AZ235" s="16"/>
      <c r="BA235" s="22">
        <v>0</v>
      </c>
      <c r="BB235" s="16">
        <v>1</v>
      </c>
    </row>
    <row r="236" spans="1:54" ht="7.5" customHeight="1" x14ac:dyDescent="0.25">
      <c r="A236" s="2">
        <v>15</v>
      </c>
      <c r="B236" s="3">
        <f t="shared" si="68"/>
        <v>226</v>
      </c>
      <c r="C236" s="4">
        <v>20</v>
      </c>
      <c r="D236" s="5" t="str">
        <f>IF(C236="","",INDEX(bdgral,C236+1,2))</f>
        <v>H</v>
      </c>
      <c r="E236" s="23" t="str">
        <f t="shared" si="53"/>
        <v>H</v>
      </c>
      <c r="F236" s="5"/>
      <c r="G236" s="18" t="str">
        <f t="shared" si="54"/>
        <v>L</v>
      </c>
      <c r="H236" s="16">
        <f t="shared" si="55"/>
        <v>1</v>
      </c>
      <c r="I236" s="19">
        <f t="shared" si="56"/>
        <v>54</v>
      </c>
      <c r="J236" s="19">
        <f t="shared" si="57"/>
        <v>54</v>
      </c>
      <c r="L236" s="18"/>
      <c r="Y236" s="32">
        <f t="shared" si="58"/>
        <v>0</v>
      </c>
      <c r="Z236" s="33">
        <f t="shared" si="59"/>
        <v>4</v>
      </c>
      <c r="AA236" s="41">
        <f t="shared" si="60"/>
        <v>1</v>
      </c>
      <c r="AB236" s="42">
        <f t="shared" si="61"/>
        <v>-5</v>
      </c>
      <c r="AC236" s="20">
        <f t="shared" si="62"/>
        <v>-14</v>
      </c>
      <c r="AD236" s="30">
        <f t="shared" si="63"/>
        <v>-14</v>
      </c>
      <c r="AE236" s="31">
        <f t="shared" si="64"/>
        <v>-16</v>
      </c>
      <c r="AF236" s="20">
        <f t="shared" si="69"/>
        <v>-12</v>
      </c>
      <c r="AI236" s="16">
        <v>1</v>
      </c>
      <c r="AJ236" s="22">
        <v>1</v>
      </c>
      <c r="AK236" s="16">
        <v>1</v>
      </c>
      <c r="AL236" s="17">
        <f t="shared" si="65"/>
        <v>-5</v>
      </c>
      <c r="AM236" s="20">
        <v>3</v>
      </c>
      <c r="AN236" s="30">
        <f t="shared" si="66"/>
        <v>-14</v>
      </c>
      <c r="AO236" s="31" t="str">
        <f t="shared" si="67"/>
        <v/>
      </c>
      <c r="AZ236" s="16"/>
      <c r="BA236" s="22">
        <v>1</v>
      </c>
      <c r="BB236" s="16">
        <v>1</v>
      </c>
    </row>
    <row r="237" spans="1:54" ht="7.5" customHeight="1" x14ac:dyDescent="0.25">
      <c r="A237" s="2">
        <v>15</v>
      </c>
      <c r="B237" s="3">
        <f t="shared" si="68"/>
        <v>227</v>
      </c>
      <c r="C237" s="4">
        <v>33</v>
      </c>
      <c r="D237" s="5" t="str">
        <f>IF(C237="","",INDEX(bdgral,C237+1,2))</f>
        <v>H</v>
      </c>
      <c r="E237" s="23" t="str">
        <f t="shared" si="53"/>
        <v>L</v>
      </c>
      <c r="F237" s="5"/>
      <c r="G237" s="18" t="str">
        <f t="shared" si="54"/>
        <v>H</v>
      </c>
      <c r="H237" s="16">
        <f t="shared" si="55"/>
        <v>1</v>
      </c>
      <c r="I237" s="19">
        <f t="shared" si="56"/>
        <v>54</v>
      </c>
      <c r="J237" s="19">
        <f t="shared" si="57"/>
        <v>55</v>
      </c>
      <c r="L237" s="18"/>
      <c r="Y237" s="32">
        <f t="shared" si="58"/>
        <v>0</v>
      </c>
      <c r="Z237" s="33">
        <f t="shared" si="59"/>
        <v>0</v>
      </c>
      <c r="AA237" s="41">
        <f t="shared" si="60"/>
        <v>1</v>
      </c>
      <c r="AB237" s="42">
        <f t="shared" si="61"/>
        <v>-4</v>
      </c>
      <c r="AC237" s="20">
        <f t="shared" si="62"/>
        <v>-15</v>
      </c>
      <c r="AD237" s="30">
        <f t="shared" si="63"/>
        <v>-14</v>
      </c>
      <c r="AE237" s="31">
        <f t="shared" si="64"/>
        <v>-15</v>
      </c>
      <c r="AF237" s="20">
        <f t="shared" si="69"/>
        <v>-12</v>
      </c>
      <c r="AI237" s="16">
        <v>1</v>
      </c>
      <c r="AJ237" s="22">
        <v>0</v>
      </c>
      <c r="AK237" s="16">
        <v>1</v>
      </c>
      <c r="AL237" s="17">
        <f t="shared" si="65"/>
        <v>-4</v>
      </c>
      <c r="AM237" s="20">
        <v>2</v>
      </c>
      <c r="AN237" s="30" t="str">
        <f t="shared" si="66"/>
        <v/>
      </c>
      <c r="AO237" s="31">
        <f t="shared" si="67"/>
        <v>-15</v>
      </c>
      <c r="AZ237" s="16"/>
      <c r="BA237" s="22">
        <v>0</v>
      </c>
      <c r="BB237" s="16">
        <v>1</v>
      </c>
    </row>
    <row r="238" spans="1:54" ht="7.5" customHeight="1" x14ac:dyDescent="0.25">
      <c r="A238" s="2">
        <v>15</v>
      </c>
      <c r="B238" s="3">
        <f t="shared" si="68"/>
        <v>228</v>
      </c>
      <c r="C238" s="4">
        <v>29</v>
      </c>
      <c r="D238" s="5" t="str">
        <f>IF(C238="","",INDEX(bdgral,C238+1,2))</f>
        <v>H</v>
      </c>
      <c r="E238" s="23" t="str">
        <f t="shared" si="53"/>
        <v>H</v>
      </c>
      <c r="F238" s="5"/>
      <c r="G238" s="18" t="str">
        <f t="shared" si="54"/>
        <v>L</v>
      </c>
      <c r="H238" s="16">
        <f t="shared" si="55"/>
        <v>1</v>
      </c>
      <c r="I238" s="19">
        <f t="shared" si="56"/>
        <v>54</v>
      </c>
      <c r="J238" s="19">
        <f t="shared" si="57"/>
        <v>55</v>
      </c>
      <c r="L238" s="18"/>
      <c r="Y238" s="32">
        <f t="shared" si="58"/>
        <v>0</v>
      </c>
      <c r="Z238" s="33">
        <f t="shared" si="59"/>
        <v>1</v>
      </c>
      <c r="AA238" s="41">
        <f t="shared" si="60"/>
        <v>1</v>
      </c>
      <c r="AB238" s="42">
        <f t="shared" si="61"/>
        <v>-5</v>
      </c>
      <c r="AC238" s="20">
        <f t="shared" si="62"/>
        <v>-14</v>
      </c>
      <c r="AD238" s="30">
        <f t="shared" si="63"/>
        <v>-14</v>
      </c>
      <c r="AE238" s="31">
        <f t="shared" si="64"/>
        <v>-15</v>
      </c>
      <c r="AF238" s="20">
        <f t="shared" si="69"/>
        <v>-12</v>
      </c>
      <c r="AI238" s="16">
        <v>1</v>
      </c>
      <c r="AJ238" s="22">
        <v>0</v>
      </c>
      <c r="AK238" s="16">
        <v>1</v>
      </c>
      <c r="AL238" s="17">
        <f t="shared" si="65"/>
        <v>-3</v>
      </c>
      <c r="AM238" s="20">
        <v>1</v>
      </c>
      <c r="AN238" s="30" t="str">
        <f t="shared" si="66"/>
        <v/>
      </c>
      <c r="AO238" s="31" t="str">
        <f t="shared" si="67"/>
        <v/>
      </c>
      <c r="AZ238" s="16"/>
      <c r="BA238" s="22">
        <v>0</v>
      </c>
      <c r="BB238" s="16">
        <v>1</v>
      </c>
    </row>
    <row r="239" spans="1:54" ht="7.5" customHeight="1" x14ac:dyDescent="0.25">
      <c r="A239" s="2">
        <v>15</v>
      </c>
      <c r="B239" s="3">
        <f t="shared" si="68"/>
        <v>229</v>
      </c>
      <c r="C239" s="4">
        <v>31</v>
      </c>
      <c r="D239" s="5" t="str">
        <f>IF(C239="","",INDEX(bdgral,C239+1,2))</f>
        <v>H</v>
      </c>
      <c r="E239" s="23" t="str">
        <f t="shared" si="53"/>
        <v>H</v>
      </c>
      <c r="F239" s="5"/>
      <c r="G239" s="18" t="str">
        <f t="shared" si="54"/>
        <v>L</v>
      </c>
      <c r="H239" s="16">
        <f t="shared" si="55"/>
        <v>1</v>
      </c>
      <c r="I239" s="19">
        <f t="shared" si="56"/>
        <v>54</v>
      </c>
      <c r="J239" s="19">
        <f t="shared" si="57"/>
        <v>55</v>
      </c>
      <c r="L239" s="18"/>
      <c r="Y239" s="32">
        <f t="shared" si="58"/>
        <v>0</v>
      </c>
      <c r="Z239" s="33">
        <f t="shared" si="59"/>
        <v>2</v>
      </c>
      <c r="AA239" s="41">
        <f t="shared" si="60"/>
        <v>1</v>
      </c>
      <c r="AB239" s="42">
        <f t="shared" si="61"/>
        <v>-6</v>
      </c>
      <c r="AC239" s="20">
        <f t="shared" si="62"/>
        <v>-13</v>
      </c>
      <c r="AD239" s="30">
        <f t="shared" si="63"/>
        <v>-14</v>
      </c>
      <c r="AE239" s="31">
        <f t="shared" si="64"/>
        <v>-15</v>
      </c>
      <c r="AF239" s="20">
        <f t="shared" si="69"/>
        <v>-12</v>
      </c>
      <c r="AI239" s="16">
        <v>1</v>
      </c>
      <c r="AJ239" s="22">
        <v>0</v>
      </c>
      <c r="AK239" s="16">
        <v>1</v>
      </c>
      <c r="AL239" s="17">
        <f t="shared" si="65"/>
        <v>-2</v>
      </c>
      <c r="AM239" s="20">
        <v>0</v>
      </c>
      <c r="AN239" s="30" t="str">
        <f t="shared" si="66"/>
        <v/>
      </c>
      <c r="AO239" s="31" t="str">
        <f t="shared" si="67"/>
        <v/>
      </c>
      <c r="AZ239" s="16"/>
      <c r="BA239" s="22">
        <v>0</v>
      </c>
      <c r="BB239" s="16">
        <v>1</v>
      </c>
    </row>
    <row r="240" spans="1:54" ht="7.5" customHeight="1" x14ac:dyDescent="0.25">
      <c r="A240" s="2">
        <v>15</v>
      </c>
      <c r="B240" s="3">
        <f t="shared" si="68"/>
        <v>230</v>
      </c>
      <c r="C240" s="4">
        <v>28</v>
      </c>
      <c r="D240" s="5" t="str">
        <f>IF(C240="","",INDEX(bdgral,C240+1,2))</f>
        <v>H</v>
      </c>
      <c r="E240" s="23" t="str">
        <f t="shared" si="53"/>
        <v>H</v>
      </c>
      <c r="F240" s="5"/>
      <c r="G240" s="18" t="str">
        <f t="shared" si="54"/>
        <v>H</v>
      </c>
      <c r="H240" s="16">
        <f t="shared" si="55"/>
        <v>0</v>
      </c>
      <c r="I240" s="19">
        <f t="shared" si="56"/>
        <v>55</v>
      </c>
      <c r="J240" s="19">
        <f t="shared" si="57"/>
        <v>55</v>
      </c>
      <c r="L240" s="18"/>
      <c r="Y240" s="32">
        <f t="shared" si="58"/>
        <v>0</v>
      </c>
      <c r="Z240" s="33">
        <f t="shared" si="59"/>
        <v>0</v>
      </c>
      <c r="AA240" s="41">
        <f t="shared" si="60"/>
        <v>1</v>
      </c>
      <c r="AB240" s="42">
        <f t="shared" si="61"/>
        <v>-5</v>
      </c>
      <c r="AC240" s="20">
        <f t="shared" si="62"/>
        <v>-12</v>
      </c>
      <c r="AD240" s="30">
        <f t="shared" si="63"/>
        <v>-12</v>
      </c>
      <c r="AE240" s="31">
        <f t="shared" si="64"/>
        <v>-15</v>
      </c>
      <c r="AF240" s="20">
        <f t="shared" si="69"/>
        <v>-12</v>
      </c>
      <c r="AI240" s="16">
        <v>1</v>
      </c>
      <c r="AJ240" s="22">
        <v>1</v>
      </c>
      <c r="AK240" s="16">
        <v>1</v>
      </c>
      <c r="AL240" s="17">
        <f t="shared" si="65"/>
        <v>-3</v>
      </c>
      <c r="AM240" s="20">
        <v>1</v>
      </c>
      <c r="AN240" s="30">
        <f t="shared" si="66"/>
        <v>-12</v>
      </c>
      <c r="AO240" s="31" t="str">
        <f t="shared" si="67"/>
        <v/>
      </c>
      <c r="AZ240" s="16"/>
      <c r="BA240" s="22">
        <v>1</v>
      </c>
      <c r="BB240" s="16">
        <v>1</v>
      </c>
    </row>
    <row r="241" spans="1:54" ht="7.5" customHeight="1" x14ac:dyDescent="0.25">
      <c r="A241" s="2">
        <v>15</v>
      </c>
      <c r="B241" s="3">
        <f t="shared" si="68"/>
        <v>231</v>
      </c>
      <c r="C241" s="4">
        <v>7</v>
      </c>
      <c r="D241" s="5" t="str">
        <f>IF(C241="","",INDEX(bdgral,C241+1,2))</f>
        <v>L</v>
      </c>
      <c r="E241" s="23" t="str">
        <f t="shared" si="53"/>
        <v>H</v>
      </c>
      <c r="F241" s="5"/>
      <c r="G241" s="18" t="str">
        <f t="shared" si="54"/>
        <v>H</v>
      </c>
      <c r="H241" s="16">
        <f t="shared" si="55"/>
        <v>0</v>
      </c>
      <c r="I241" s="19">
        <f t="shared" si="56"/>
        <v>55</v>
      </c>
      <c r="J241" s="19">
        <f t="shared" si="57"/>
        <v>55</v>
      </c>
      <c r="L241" s="18"/>
      <c r="Y241" s="32">
        <f t="shared" si="58"/>
        <v>0</v>
      </c>
      <c r="Z241" s="33">
        <f t="shared" si="59"/>
        <v>1</v>
      </c>
      <c r="AA241" s="41">
        <f t="shared" si="60"/>
        <v>1</v>
      </c>
      <c r="AB241" s="42">
        <f t="shared" si="61"/>
        <v>-6</v>
      </c>
      <c r="AC241" s="20">
        <f t="shared" si="62"/>
        <v>-13</v>
      </c>
      <c r="AD241" s="30">
        <f t="shared" si="63"/>
        <v>-12</v>
      </c>
      <c r="AE241" s="31">
        <f t="shared" si="64"/>
        <v>-15</v>
      </c>
      <c r="AF241" s="20">
        <f t="shared" si="69"/>
        <v>-12</v>
      </c>
      <c r="AI241" s="16">
        <v>1</v>
      </c>
      <c r="AJ241" s="22">
        <v>0</v>
      </c>
      <c r="AK241" s="16">
        <v>1</v>
      </c>
      <c r="AL241" s="17">
        <f t="shared" si="65"/>
        <v>-2</v>
      </c>
      <c r="AM241" s="20">
        <v>0</v>
      </c>
      <c r="AN241" s="30" t="str">
        <f t="shared" si="66"/>
        <v/>
      </c>
      <c r="AO241" s="31" t="str">
        <f t="shared" si="67"/>
        <v/>
      </c>
      <c r="AZ241" s="16"/>
      <c r="BA241" s="22">
        <v>0</v>
      </c>
      <c r="BB241" s="16">
        <v>1</v>
      </c>
    </row>
    <row r="242" spans="1:54" ht="7.5" customHeight="1" x14ac:dyDescent="0.25">
      <c r="A242" s="2">
        <v>15</v>
      </c>
      <c r="B242" s="3">
        <f t="shared" si="68"/>
        <v>232</v>
      </c>
      <c r="C242" s="4">
        <v>5</v>
      </c>
      <c r="D242" s="5" t="str">
        <f>IF(C242="","",INDEX(bdgral,C242+1,2))</f>
        <v>L</v>
      </c>
      <c r="E242" s="23" t="str">
        <f t="shared" si="53"/>
        <v>H</v>
      </c>
      <c r="F242" s="5"/>
      <c r="G242" s="18" t="str">
        <f t="shared" si="54"/>
        <v>H</v>
      </c>
      <c r="H242" s="16">
        <f t="shared" si="55"/>
        <v>0</v>
      </c>
      <c r="I242" s="19">
        <f t="shared" si="56"/>
        <v>55</v>
      </c>
      <c r="J242" s="19">
        <f t="shared" si="57"/>
        <v>55</v>
      </c>
      <c r="L242" s="18"/>
      <c r="Y242" s="32">
        <f t="shared" si="58"/>
        <v>0</v>
      </c>
      <c r="Z242" s="33">
        <f t="shared" si="59"/>
        <v>2</v>
      </c>
      <c r="AA242" s="41">
        <f t="shared" si="60"/>
        <v>1</v>
      </c>
      <c r="AB242" s="42">
        <f t="shared" si="61"/>
        <v>-7</v>
      </c>
      <c r="AC242" s="20">
        <f t="shared" si="62"/>
        <v>-14</v>
      </c>
      <c r="AD242" s="30">
        <f t="shared" si="63"/>
        <v>-12</v>
      </c>
      <c r="AE242" s="31">
        <f t="shared" si="64"/>
        <v>-15</v>
      </c>
      <c r="AF242" s="20">
        <f t="shared" si="69"/>
        <v>-12</v>
      </c>
      <c r="AI242" s="16">
        <v>1</v>
      </c>
      <c r="AJ242" s="22">
        <v>1</v>
      </c>
      <c r="AK242" s="16">
        <v>1</v>
      </c>
      <c r="AL242" s="17">
        <f t="shared" si="65"/>
        <v>-3</v>
      </c>
      <c r="AM242" s="20">
        <v>1</v>
      </c>
      <c r="AN242" s="30" t="str">
        <f t="shared" si="66"/>
        <v/>
      </c>
      <c r="AO242" s="31" t="str">
        <f t="shared" si="67"/>
        <v/>
      </c>
      <c r="AZ242" s="16"/>
      <c r="BA242" s="22">
        <v>1</v>
      </c>
      <c r="BB242" s="16">
        <v>1</v>
      </c>
    </row>
    <row r="243" spans="1:54" ht="7.5" customHeight="1" x14ac:dyDescent="0.25">
      <c r="A243" s="2">
        <v>15</v>
      </c>
      <c r="B243" s="3">
        <f t="shared" si="68"/>
        <v>233</v>
      </c>
      <c r="C243" s="4">
        <v>29</v>
      </c>
      <c r="D243" s="5" t="str">
        <f>IF(C243="","",INDEX(bdgral,C243+1,2))</f>
        <v>H</v>
      </c>
      <c r="E243" s="23" t="str">
        <f t="shared" si="53"/>
        <v>L</v>
      </c>
      <c r="F243" s="5"/>
      <c r="G243" s="18" t="str">
        <f t="shared" si="54"/>
        <v>L</v>
      </c>
      <c r="H243" s="16">
        <f t="shared" si="55"/>
        <v>0</v>
      </c>
      <c r="I243" s="19">
        <f t="shared" si="56"/>
        <v>55</v>
      </c>
      <c r="J243" s="19">
        <f t="shared" si="57"/>
        <v>56</v>
      </c>
      <c r="L243" s="18"/>
      <c r="Y243" s="32">
        <f t="shared" si="58"/>
        <v>0</v>
      </c>
      <c r="Z243" s="33">
        <f t="shared" si="59"/>
        <v>3</v>
      </c>
      <c r="AA243" s="41">
        <f t="shared" si="60"/>
        <v>1</v>
      </c>
      <c r="AB243" s="42">
        <f t="shared" si="61"/>
        <v>-8</v>
      </c>
      <c r="AC243" s="20">
        <f t="shared" si="62"/>
        <v>-15</v>
      </c>
      <c r="AD243" s="30">
        <f t="shared" si="63"/>
        <v>-12</v>
      </c>
      <c r="AE243" s="31">
        <f t="shared" si="64"/>
        <v>-15</v>
      </c>
      <c r="AF243" s="20">
        <f t="shared" si="69"/>
        <v>-12</v>
      </c>
      <c r="AI243" s="16">
        <v>1</v>
      </c>
      <c r="AJ243" s="22">
        <v>0</v>
      </c>
      <c r="AK243" s="16">
        <v>1</v>
      </c>
      <c r="AL243" s="17">
        <f t="shared" si="65"/>
        <v>-2</v>
      </c>
      <c r="AM243" s="20">
        <v>0</v>
      </c>
      <c r="AN243" s="30" t="str">
        <f t="shared" si="66"/>
        <v/>
      </c>
      <c r="AO243" s="31">
        <f t="shared" si="67"/>
        <v>-15</v>
      </c>
      <c r="AZ243" s="16"/>
      <c r="BA243" s="22">
        <v>0</v>
      </c>
      <c r="BB243" s="16">
        <v>1</v>
      </c>
    </row>
    <row r="244" spans="1:54" ht="7.5" customHeight="1" x14ac:dyDescent="0.25">
      <c r="A244" s="2">
        <v>15</v>
      </c>
      <c r="B244" s="3">
        <f t="shared" si="68"/>
        <v>234</v>
      </c>
      <c r="C244" s="4">
        <v>16</v>
      </c>
      <c r="D244" s="5" t="str">
        <f>IF(C244="","",INDEX(bdgral,C244+1,2))</f>
        <v>L</v>
      </c>
      <c r="E244" s="23" t="str">
        <f t="shared" si="53"/>
        <v>L</v>
      </c>
      <c r="F244" s="5"/>
      <c r="G244" s="18" t="str">
        <f t="shared" si="54"/>
        <v>L</v>
      </c>
      <c r="H244" s="16">
        <f t="shared" si="55"/>
        <v>0</v>
      </c>
      <c r="I244" s="19">
        <f t="shared" si="56"/>
        <v>55</v>
      </c>
      <c r="J244" s="19">
        <f t="shared" si="57"/>
        <v>56</v>
      </c>
      <c r="L244" s="18"/>
      <c r="Y244" s="32">
        <f t="shared" si="58"/>
        <v>0</v>
      </c>
      <c r="Z244" s="33">
        <f t="shared" si="59"/>
        <v>0</v>
      </c>
      <c r="AA244" s="41">
        <f t="shared" si="60"/>
        <v>1</v>
      </c>
      <c r="AB244" s="42">
        <f t="shared" si="61"/>
        <v>-7</v>
      </c>
      <c r="AC244" s="20">
        <f t="shared" si="62"/>
        <v>-14</v>
      </c>
      <c r="AD244" s="30">
        <f t="shared" si="63"/>
        <v>-12</v>
      </c>
      <c r="AE244" s="31">
        <f t="shared" si="64"/>
        <v>-15</v>
      </c>
      <c r="AF244" s="20">
        <f t="shared" si="69"/>
        <v>-12</v>
      </c>
      <c r="AI244" s="16">
        <v>1</v>
      </c>
      <c r="AJ244" s="22">
        <v>0</v>
      </c>
      <c r="AK244" s="16">
        <v>1</v>
      </c>
      <c r="AL244" s="17">
        <f t="shared" si="65"/>
        <v>-1</v>
      </c>
      <c r="AM244" s="20">
        <v>-1</v>
      </c>
      <c r="AN244" s="30" t="str">
        <f t="shared" si="66"/>
        <v/>
      </c>
      <c r="AO244" s="31" t="str">
        <f t="shared" si="67"/>
        <v/>
      </c>
      <c r="AZ244" s="16"/>
      <c r="BA244" s="22">
        <v>0</v>
      </c>
      <c r="BB244" s="16">
        <v>1</v>
      </c>
    </row>
    <row r="245" spans="1:54" ht="7.5" customHeight="1" x14ac:dyDescent="0.25">
      <c r="A245" s="2">
        <v>15</v>
      </c>
      <c r="B245" s="3">
        <f t="shared" si="68"/>
        <v>235</v>
      </c>
      <c r="C245" s="4">
        <v>20</v>
      </c>
      <c r="D245" s="5" t="str">
        <f>IF(C245="","",INDEX(bdgral,C245+1,2))</f>
        <v>H</v>
      </c>
      <c r="E245" s="23" t="str">
        <f t="shared" si="53"/>
        <v>H</v>
      </c>
      <c r="F245" s="5"/>
      <c r="G245" s="18" t="str">
        <f t="shared" si="54"/>
        <v>H</v>
      </c>
      <c r="H245" s="16">
        <f t="shared" si="55"/>
        <v>0</v>
      </c>
      <c r="I245" s="19">
        <f t="shared" si="56"/>
        <v>56</v>
      </c>
      <c r="J245" s="19">
        <f t="shared" si="57"/>
        <v>56</v>
      </c>
      <c r="L245" s="18"/>
      <c r="Y245" s="32">
        <f t="shared" si="58"/>
        <v>0</v>
      </c>
      <c r="Z245" s="33">
        <f t="shared" si="59"/>
        <v>0</v>
      </c>
      <c r="AA245" s="41">
        <f t="shared" si="60"/>
        <v>1</v>
      </c>
      <c r="AB245" s="42">
        <f t="shared" si="61"/>
        <v>-6</v>
      </c>
      <c r="AC245" s="20">
        <f t="shared" si="62"/>
        <v>-13</v>
      </c>
      <c r="AD245" s="30">
        <f t="shared" si="63"/>
        <v>-13</v>
      </c>
      <c r="AE245" s="31">
        <f t="shared" si="64"/>
        <v>-15</v>
      </c>
      <c r="AF245" s="20">
        <f t="shared" si="69"/>
        <v>-12</v>
      </c>
      <c r="AI245" s="16">
        <v>1</v>
      </c>
      <c r="AJ245" s="22">
        <v>1</v>
      </c>
      <c r="AK245" s="16">
        <v>1</v>
      </c>
      <c r="AL245" s="17">
        <f t="shared" si="65"/>
        <v>-2</v>
      </c>
      <c r="AM245" s="20">
        <v>0</v>
      </c>
      <c r="AN245" s="30">
        <f t="shared" si="66"/>
        <v>-13</v>
      </c>
      <c r="AO245" s="31" t="str">
        <f t="shared" si="67"/>
        <v/>
      </c>
      <c r="AZ245" s="16"/>
      <c r="BA245" s="22">
        <v>1</v>
      </c>
      <c r="BB245" s="16">
        <v>1</v>
      </c>
    </row>
    <row r="246" spans="1:54" ht="7.5" customHeight="1" x14ac:dyDescent="0.25">
      <c r="A246" s="2">
        <v>15</v>
      </c>
      <c r="B246" s="3">
        <f t="shared" si="68"/>
        <v>236</v>
      </c>
      <c r="C246" s="4">
        <v>30</v>
      </c>
      <c r="D246" s="5" t="str">
        <f>IF(C246="","",INDEX(bdgral,C246+1,2))</f>
        <v>H</v>
      </c>
      <c r="E246" s="23" t="str">
        <f t="shared" si="53"/>
        <v>L</v>
      </c>
      <c r="F246" s="5"/>
      <c r="G246" s="18" t="str">
        <f t="shared" si="54"/>
        <v>L</v>
      </c>
      <c r="H246" s="16">
        <f t="shared" si="55"/>
        <v>0</v>
      </c>
      <c r="I246" s="19">
        <f t="shared" si="56"/>
        <v>56</v>
      </c>
      <c r="J246" s="19">
        <f t="shared" si="57"/>
        <v>56</v>
      </c>
      <c r="L246" s="18"/>
      <c r="Y246" s="32">
        <f t="shared" si="58"/>
        <v>0</v>
      </c>
      <c r="Z246" s="33">
        <f t="shared" si="59"/>
        <v>1</v>
      </c>
      <c r="AA246" s="41">
        <f t="shared" si="60"/>
        <v>1</v>
      </c>
      <c r="AB246" s="42">
        <f t="shared" si="61"/>
        <v>-7</v>
      </c>
      <c r="AC246" s="20">
        <f t="shared" si="62"/>
        <v>-14</v>
      </c>
      <c r="AD246" s="30">
        <f t="shared" si="63"/>
        <v>-13</v>
      </c>
      <c r="AE246" s="31">
        <f t="shared" si="64"/>
        <v>-15</v>
      </c>
      <c r="AF246" s="20">
        <f t="shared" si="69"/>
        <v>-12</v>
      </c>
      <c r="AI246" s="16">
        <v>1</v>
      </c>
      <c r="AJ246" s="22">
        <v>2</v>
      </c>
      <c r="AK246" s="16">
        <v>1</v>
      </c>
      <c r="AL246" s="17">
        <f t="shared" si="65"/>
        <v>-3</v>
      </c>
      <c r="AM246" s="20">
        <v>1</v>
      </c>
      <c r="AN246" s="30" t="str">
        <f t="shared" si="66"/>
        <v/>
      </c>
      <c r="AO246" s="31" t="str">
        <f t="shared" si="67"/>
        <v/>
      </c>
      <c r="AZ246" s="16"/>
      <c r="BA246" s="22">
        <v>2</v>
      </c>
      <c r="BB246" s="16">
        <v>1</v>
      </c>
    </row>
    <row r="247" spans="1:54" ht="7.5" customHeight="1" x14ac:dyDescent="0.25">
      <c r="A247" s="2">
        <v>15</v>
      </c>
      <c r="B247" s="3">
        <f t="shared" si="68"/>
        <v>237</v>
      </c>
      <c r="C247" s="4">
        <v>2</v>
      </c>
      <c r="D247" s="5" t="str">
        <f>IF(C247="","",INDEX(bdgral,C247+1,2))</f>
        <v>L</v>
      </c>
      <c r="E247" s="23" t="str">
        <f t="shared" si="53"/>
        <v>H</v>
      </c>
      <c r="F247" s="5"/>
      <c r="G247" s="18" t="str">
        <f t="shared" si="54"/>
        <v>H</v>
      </c>
      <c r="H247" s="16">
        <f t="shared" si="55"/>
        <v>0</v>
      </c>
      <c r="I247" s="19">
        <f t="shared" si="56"/>
        <v>56</v>
      </c>
      <c r="J247" s="19">
        <f t="shared" si="57"/>
        <v>57</v>
      </c>
      <c r="L247" s="18"/>
      <c r="Y247" s="32">
        <f t="shared" si="58"/>
        <v>0</v>
      </c>
      <c r="Z247" s="33">
        <f t="shared" si="59"/>
        <v>2</v>
      </c>
      <c r="AA247" s="41">
        <f t="shared" si="60"/>
        <v>1</v>
      </c>
      <c r="AB247" s="42">
        <f t="shared" si="61"/>
        <v>-8</v>
      </c>
      <c r="AC247" s="20">
        <f t="shared" si="62"/>
        <v>-15</v>
      </c>
      <c r="AD247" s="30">
        <f t="shared" si="63"/>
        <v>-13</v>
      </c>
      <c r="AE247" s="31">
        <f t="shared" si="64"/>
        <v>-15</v>
      </c>
      <c r="AF247" s="20">
        <f t="shared" si="69"/>
        <v>-12</v>
      </c>
      <c r="AI247" s="16">
        <v>1</v>
      </c>
      <c r="AJ247" s="22">
        <v>3</v>
      </c>
      <c r="AK247" s="16">
        <v>1</v>
      </c>
      <c r="AL247" s="17">
        <f t="shared" si="65"/>
        <v>-4</v>
      </c>
      <c r="AM247" s="20">
        <v>2</v>
      </c>
      <c r="AN247" s="30" t="str">
        <f t="shared" si="66"/>
        <v/>
      </c>
      <c r="AO247" s="31">
        <f t="shared" si="67"/>
        <v>-15</v>
      </c>
      <c r="AZ247" s="16"/>
      <c r="BA247" s="22">
        <v>3</v>
      </c>
      <c r="BB247" s="16">
        <v>1</v>
      </c>
    </row>
    <row r="248" spans="1:54" ht="7.5" customHeight="1" x14ac:dyDescent="0.25">
      <c r="A248" s="2">
        <v>15</v>
      </c>
      <c r="B248" s="3">
        <f t="shared" si="68"/>
        <v>238</v>
      </c>
      <c r="C248" s="4">
        <v>29</v>
      </c>
      <c r="D248" s="5" t="str">
        <f>IF(C248="","",INDEX(bdgral,C248+1,2))</f>
        <v>H</v>
      </c>
      <c r="E248" s="23" t="str">
        <f t="shared" si="53"/>
        <v>H</v>
      </c>
      <c r="F248" s="5"/>
      <c r="G248" s="18" t="str">
        <f t="shared" si="54"/>
        <v>H</v>
      </c>
      <c r="H248" s="16">
        <f t="shared" si="55"/>
        <v>0</v>
      </c>
      <c r="I248" s="19">
        <f t="shared" si="56"/>
        <v>56</v>
      </c>
      <c r="J248" s="19">
        <f t="shared" si="57"/>
        <v>57</v>
      </c>
      <c r="L248" s="18"/>
      <c r="Y248" s="32">
        <f t="shared" si="58"/>
        <v>0</v>
      </c>
      <c r="Z248" s="33">
        <f t="shared" si="59"/>
        <v>0</v>
      </c>
      <c r="AA248" s="41">
        <f t="shared" si="60"/>
        <v>1</v>
      </c>
      <c r="AB248" s="42">
        <f t="shared" si="61"/>
        <v>-7</v>
      </c>
      <c r="AC248" s="20">
        <f t="shared" si="62"/>
        <v>-14</v>
      </c>
      <c r="AD248" s="30">
        <f t="shared" si="63"/>
        <v>-13</v>
      </c>
      <c r="AE248" s="31">
        <f t="shared" si="64"/>
        <v>-15</v>
      </c>
      <c r="AF248" s="20">
        <f t="shared" si="69"/>
        <v>-12</v>
      </c>
      <c r="AI248" s="16">
        <v>0</v>
      </c>
      <c r="AJ248" s="22">
        <v>4</v>
      </c>
      <c r="AK248" s="16">
        <v>1</v>
      </c>
      <c r="AL248" s="17">
        <f t="shared" si="65"/>
        <v>-5</v>
      </c>
      <c r="AM248" s="20">
        <v>1</v>
      </c>
      <c r="AN248" s="30" t="str">
        <f t="shared" si="66"/>
        <v/>
      </c>
      <c r="AO248" s="31" t="str">
        <f t="shared" si="67"/>
        <v/>
      </c>
      <c r="AZ248" s="16"/>
      <c r="BA248" s="22">
        <v>4</v>
      </c>
      <c r="BB248" s="16">
        <v>1</v>
      </c>
    </row>
    <row r="249" spans="1:54" ht="7.5" customHeight="1" x14ac:dyDescent="0.25">
      <c r="A249" s="2">
        <v>15</v>
      </c>
      <c r="B249" s="3">
        <f t="shared" si="68"/>
        <v>239</v>
      </c>
      <c r="C249" s="4">
        <v>6</v>
      </c>
      <c r="D249" s="5" t="str">
        <f>IF(C249="","",INDEX(bdgral,C249+1,2))</f>
        <v>L</v>
      </c>
      <c r="E249" s="23" t="str">
        <f t="shared" si="53"/>
        <v>L</v>
      </c>
      <c r="F249" s="5"/>
      <c r="G249" s="18" t="str">
        <f t="shared" si="54"/>
        <v>L</v>
      </c>
      <c r="H249" s="16">
        <f t="shared" si="55"/>
        <v>0</v>
      </c>
      <c r="I249" s="19">
        <f t="shared" si="56"/>
        <v>56</v>
      </c>
      <c r="J249" s="19">
        <f t="shared" si="57"/>
        <v>57</v>
      </c>
      <c r="L249" s="18"/>
      <c r="Y249" s="32">
        <f t="shared" si="58"/>
        <v>0</v>
      </c>
      <c r="Z249" s="33">
        <f t="shared" si="59"/>
        <v>0</v>
      </c>
      <c r="AA249" s="41">
        <f t="shared" si="60"/>
        <v>1</v>
      </c>
      <c r="AB249" s="42">
        <f t="shared" si="61"/>
        <v>-6</v>
      </c>
      <c r="AC249" s="20">
        <f t="shared" si="62"/>
        <v>-13</v>
      </c>
      <c r="AD249" s="30">
        <f t="shared" si="63"/>
        <v>-13</v>
      </c>
      <c r="AE249" s="31">
        <f t="shared" si="64"/>
        <v>-15</v>
      </c>
      <c r="AF249" s="20">
        <f t="shared" si="69"/>
        <v>-12</v>
      </c>
      <c r="AI249" s="16">
        <v>0</v>
      </c>
      <c r="AJ249" s="22">
        <v>5</v>
      </c>
      <c r="AK249" s="16">
        <v>1</v>
      </c>
      <c r="AL249" s="17">
        <f t="shared" si="65"/>
        <v>-6</v>
      </c>
      <c r="AM249" s="20">
        <v>0</v>
      </c>
      <c r="AN249" s="30" t="str">
        <f t="shared" si="66"/>
        <v/>
      </c>
      <c r="AO249" s="31" t="str">
        <f t="shared" si="67"/>
        <v/>
      </c>
      <c r="AZ249" s="16"/>
      <c r="BA249" s="22">
        <v>5</v>
      </c>
      <c r="BB249" s="16">
        <v>1</v>
      </c>
    </row>
    <row r="250" spans="1:54" ht="7.5" customHeight="1" x14ac:dyDescent="0.25">
      <c r="A250" s="2">
        <v>15</v>
      </c>
      <c r="B250" s="3">
        <f t="shared" si="68"/>
        <v>240</v>
      </c>
      <c r="C250" s="4">
        <v>27</v>
      </c>
      <c r="D250" s="5" t="str">
        <f>IF(C250="","",INDEX(bdgral,C250+1,2))</f>
        <v>H</v>
      </c>
      <c r="E250" s="23" t="str">
        <f t="shared" si="53"/>
        <v>H</v>
      </c>
      <c r="F250" s="5"/>
      <c r="G250" s="18" t="str">
        <f t="shared" si="54"/>
        <v>H</v>
      </c>
      <c r="H250" s="16">
        <f t="shared" si="55"/>
        <v>0</v>
      </c>
      <c r="I250" s="19">
        <f t="shared" si="56"/>
        <v>56</v>
      </c>
      <c r="J250" s="19">
        <f t="shared" si="57"/>
        <v>57</v>
      </c>
      <c r="L250" s="18"/>
      <c r="Y250" s="32">
        <f t="shared" si="58"/>
        <v>0</v>
      </c>
      <c r="Z250" s="33">
        <f t="shared" si="59"/>
        <v>0</v>
      </c>
      <c r="AA250" s="41">
        <f t="shared" si="60"/>
        <v>1</v>
      </c>
      <c r="AB250" s="42">
        <f t="shared" si="61"/>
        <v>-5</v>
      </c>
      <c r="AC250" s="20">
        <f t="shared" si="62"/>
        <v>-12</v>
      </c>
      <c r="AD250" s="30">
        <f t="shared" si="63"/>
        <v>-13</v>
      </c>
      <c r="AE250" s="31">
        <f t="shared" si="64"/>
        <v>-15</v>
      </c>
      <c r="AF250" s="20">
        <f t="shared" si="69"/>
        <v>-12</v>
      </c>
      <c r="AI250" s="16">
        <v>0</v>
      </c>
      <c r="AJ250" s="22">
        <v>0</v>
      </c>
      <c r="AK250" s="16">
        <v>1</v>
      </c>
      <c r="AL250" s="17">
        <f t="shared" si="65"/>
        <v>-5</v>
      </c>
      <c r="AM250" s="20">
        <v>1</v>
      </c>
      <c r="AN250" s="30" t="str">
        <f t="shared" si="66"/>
        <v/>
      </c>
      <c r="AO250" s="31" t="str">
        <f t="shared" si="67"/>
        <v/>
      </c>
      <c r="AZ250" s="16"/>
      <c r="BA250" s="22">
        <v>0</v>
      </c>
      <c r="BB250" s="16">
        <v>1</v>
      </c>
    </row>
    <row r="251" spans="1:54" ht="7.5" customHeight="1" x14ac:dyDescent="0.25">
      <c r="A251" s="2">
        <v>15</v>
      </c>
      <c r="B251" s="3">
        <f t="shared" si="68"/>
        <v>241</v>
      </c>
      <c r="C251" s="4">
        <v>16</v>
      </c>
      <c r="D251" s="5" t="str">
        <f>IF(C251="","",INDEX(bdgral,C251+1,2))</f>
        <v>L</v>
      </c>
      <c r="E251" s="23" t="str">
        <f t="shared" si="53"/>
        <v>L</v>
      </c>
      <c r="F251" s="5"/>
      <c r="G251" s="18" t="str">
        <f t="shared" si="54"/>
        <v>L</v>
      </c>
      <c r="H251" s="16">
        <f t="shared" si="55"/>
        <v>0</v>
      </c>
      <c r="I251" s="19">
        <f t="shared" si="56"/>
        <v>56</v>
      </c>
      <c r="J251" s="19">
        <f t="shared" si="57"/>
        <v>57</v>
      </c>
      <c r="L251" s="18"/>
      <c r="Y251" s="32">
        <f t="shared" si="58"/>
        <v>0</v>
      </c>
      <c r="Z251" s="33">
        <f t="shared" si="59"/>
        <v>0</v>
      </c>
      <c r="AA251" s="41">
        <f t="shared" si="60"/>
        <v>1</v>
      </c>
      <c r="AB251" s="42">
        <f t="shared" si="61"/>
        <v>-4</v>
      </c>
      <c r="AC251" s="20">
        <f t="shared" si="62"/>
        <v>-11</v>
      </c>
      <c r="AD251" s="30">
        <f t="shared" si="63"/>
        <v>-13</v>
      </c>
      <c r="AE251" s="31">
        <f t="shared" si="64"/>
        <v>-15</v>
      </c>
      <c r="AF251" s="20">
        <f t="shared" si="69"/>
        <v>-12</v>
      </c>
      <c r="AI251" s="16">
        <v>0</v>
      </c>
      <c r="AJ251" s="22">
        <v>1</v>
      </c>
      <c r="AK251" s="16">
        <v>1</v>
      </c>
      <c r="AL251" s="17">
        <f t="shared" si="65"/>
        <v>-6</v>
      </c>
      <c r="AM251" s="20">
        <v>0</v>
      </c>
      <c r="AN251" s="30" t="str">
        <f t="shared" si="66"/>
        <v/>
      </c>
      <c r="AO251" s="31" t="str">
        <f t="shared" si="67"/>
        <v/>
      </c>
      <c r="AZ251" s="16"/>
      <c r="BA251" s="22">
        <v>1</v>
      </c>
      <c r="BB251" s="16">
        <v>1</v>
      </c>
    </row>
    <row r="252" spans="1:54" ht="7.5" customHeight="1" x14ac:dyDescent="0.25">
      <c r="A252" s="2">
        <v>15</v>
      </c>
      <c r="B252" s="3">
        <f t="shared" si="68"/>
        <v>242</v>
      </c>
      <c r="C252" s="4">
        <v>36</v>
      </c>
      <c r="D252" s="5" t="str">
        <f>IF(C252="","",INDEX(bdgral,C252+1,2))</f>
        <v>H</v>
      </c>
      <c r="E252" s="23" t="str">
        <f t="shared" si="53"/>
        <v>H</v>
      </c>
      <c r="F252" s="5"/>
      <c r="G252" s="18" t="str">
        <f t="shared" si="54"/>
        <v>H</v>
      </c>
      <c r="H252" s="16">
        <f t="shared" si="55"/>
        <v>0</v>
      </c>
      <c r="I252" s="19">
        <f t="shared" si="56"/>
        <v>56</v>
      </c>
      <c r="J252" s="19">
        <f t="shared" si="57"/>
        <v>57</v>
      </c>
      <c r="L252" s="18"/>
      <c r="Y252" s="32">
        <f t="shared" si="58"/>
        <v>0</v>
      </c>
      <c r="Z252" s="33">
        <f t="shared" si="59"/>
        <v>0</v>
      </c>
      <c r="AA252" s="41">
        <f t="shared" si="60"/>
        <v>1</v>
      </c>
      <c r="AB252" s="42">
        <f t="shared" si="61"/>
        <v>-3</v>
      </c>
      <c r="AC252" s="20">
        <f t="shared" si="62"/>
        <v>-10</v>
      </c>
      <c r="AD252" s="30">
        <f t="shared" si="63"/>
        <v>-13</v>
      </c>
      <c r="AE252" s="31">
        <f t="shared" si="64"/>
        <v>-15</v>
      </c>
      <c r="AF252" s="20">
        <f t="shared" si="69"/>
        <v>-12</v>
      </c>
      <c r="AI252" s="16">
        <v>0</v>
      </c>
      <c r="AJ252" s="22">
        <v>0</v>
      </c>
      <c r="AK252" s="16">
        <v>1</v>
      </c>
      <c r="AL252" s="17">
        <f t="shared" si="65"/>
        <v>-5</v>
      </c>
      <c r="AM252" s="20">
        <v>1</v>
      </c>
      <c r="AN252" s="30" t="str">
        <f t="shared" si="66"/>
        <v/>
      </c>
      <c r="AO252" s="31" t="str">
        <f t="shared" si="67"/>
        <v/>
      </c>
      <c r="AZ252" s="16"/>
      <c r="BA252" s="22">
        <v>0</v>
      </c>
      <c r="BB252" s="16">
        <v>1</v>
      </c>
    </row>
    <row r="253" spans="1:54" ht="7.5" customHeight="1" x14ac:dyDescent="0.25">
      <c r="A253" s="2">
        <v>15</v>
      </c>
      <c r="B253" s="3">
        <f t="shared" si="68"/>
        <v>243</v>
      </c>
      <c r="C253" s="4">
        <v>17</v>
      </c>
      <c r="D253" s="5" t="str">
        <f>IF(C253="","",INDEX(bdgral,C253+1,2))</f>
        <v>L</v>
      </c>
      <c r="E253" s="23" t="str">
        <f t="shared" si="53"/>
        <v>L</v>
      </c>
      <c r="F253" s="5"/>
      <c r="G253" s="18" t="str">
        <f t="shared" si="54"/>
        <v>L</v>
      </c>
      <c r="H253" s="16">
        <f t="shared" si="55"/>
        <v>0</v>
      </c>
      <c r="I253" s="19">
        <f t="shared" si="56"/>
        <v>56</v>
      </c>
      <c r="J253" s="19">
        <f t="shared" si="57"/>
        <v>57</v>
      </c>
      <c r="L253" s="18"/>
      <c r="Y253" s="32">
        <f t="shared" si="58"/>
        <v>0</v>
      </c>
      <c r="Z253" s="33">
        <f t="shared" si="59"/>
        <v>0</v>
      </c>
      <c r="AA253" s="41">
        <f t="shared" si="60"/>
        <v>1</v>
      </c>
      <c r="AB253" s="42">
        <f t="shared" si="61"/>
        <v>-2</v>
      </c>
      <c r="AC253" s="20">
        <f t="shared" si="62"/>
        <v>-9</v>
      </c>
      <c r="AD253" s="30">
        <f t="shared" si="63"/>
        <v>-13</v>
      </c>
      <c r="AE253" s="31">
        <f t="shared" si="64"/>
        <v>-15</v>
      </c>
      <c r="AF253" s="20">
        <f t="shared" si="69"/>
        <v>-12</v>
      </c>
      <c r="AI253" s="16">
        <v>0</v>
      </c>
      <c r="AJ253" s="22">
        <v>1</v>
      </c>
      <c r="AK253" s="16">
        <v>1</v>
      </c>
      <c r="AL253" s="17">
        <f t="shared" si="65"/>
        <v>-6</v>
      </c>
      <c r="AM253" s="20">
        <v>0</v>
      </c>
      <c r="AN253" s="30" t="str">
        <f t="shared" si="66"/>
        <v/>
      </c>
      <c r="AO253" s="31" t="str">
        <f t="shared" si="67"/>
        <v/>
      </c>
      <c r="AZ253" s="16"/>
      <c r="BA253" s="22">
        <v>1</v>
      </c>
      <c r="BB253" s="16">
        <v>1</v>
      </c>
    </row>
    <row r="254" spans="1:54" ht="7.5" customHeight="1" x14ac:dyDescent="0.25">
      <c r="A254" s="2">
        <v>15</v>
      </c>
      <c r="B254" s="3">
        <f t="shared" si="68"/>
        <v>244</v>
      </c>
      <c r="C254" s="4">
        <v>32</v>
      </c>
      <c r="D254" s="5" t="str">
        <f>IF(C254="","",INDEX(bdgral,C254+1,2))</f>
        <v>H</v>
      </c>
      <c r="E254" s="23" t="str">
        <f t="shared" si="53"/>
        <v>H</v>
      </c>
      <c r="F254" s="5"/>
      <c r="G254" s="18" t="str">
        <f t="shared" si="54"/>
        <v>H</v>
      </c>
      <c r="H254" s="16">
        <f t="shared" si="55"/>
        <v>0</v>
      </c>
      <c r="I254" s="19">
        <f t="shared" si="56"/>
        <v>57</v>
      </c>
      <c r="J254" s="19">
        <f t="shared" si="57"/>
        <v>57</v>
      </c>
      <c r="L254" s="18"/>
      <c r="Y254" s="32">
        <f t="shared" si="58"/>
        <v>0</v>
      </c>
      <c r="Z254" s="33">
        <f t="shared" si="59"/>
        <v>0</v>
      </c>
      <c r="AA254" s="41">
        <f t="shared" si="60"/>
        <v>1</v>
      </c>
      <c r="AB254" s="42">
        <f t="shared" si="61"/>
        <v>-1</v>
      </c>
      <c r="AC254" s="20">
        <f t="shared" si="62"/>
        <v>-8</v>
      </c>
      <c r="AD254" s="30">
        <f t="shared" si="63"/>
        <v>-8</v>
      </c>
      <c r="AE254" s="31">
        <f t="shared" si="64"/>
        <v>-15</v>
      </c>
      <c r="AF254" s="20">
        <f t="shared" si="69"/>
        <v>-12</v>
      </c>
      <c r="AI254" s="16">
        <v>0</v>
      </c>
      <c r="AJ254" s="22">
        <v>2</v>
      </c>
      <c r="AK254" s="16">
        <v>1</v>
      </c>
      <c r="AL254" s="17">
        <f t="shared" si="65"/>
        <v>-7</v>
      </c>
      <c r="AM254" s="20">
        <v>-1</v>
      </c>
      <c r="AN254" s="30">
        <f t="shared" si="66"/>
        <v>-8</v>
      </c>
      <c r="AO254" s="31" t="str">
        <f t="shared" si="67"/>
        <v/>
      </c>
      <c r="AZ254" s="16"/>
      <c r="BA254" s="22">
        <v>2</v>
      </c>
      <c r="BB254" s="16">
        <v>1</v>
      </c>
    </row>
    <row r="255" spans="1:54" ht="7.5" customHeight="1" x14ac:dyDescent="0.25">
      <c r="A255" s="2">
        <v>15</v>
      </c>
      <c r="B255" s="3">
        <f t="shared" si="68"/>
        <v>245</v>
      </c>
      <c r="C255" s="4">
        <v>34</v>
      </c>
      <c r="D255" s="5" t="str">
        <f>IF(C255="","",INDEX(bdgral,C255+1,2))</f>
        <v>H</v>
      </c>
      <c r="E255" s="23" t="str">
        <f t="shared" si="53"/>
        <v>L</v>
      </c>
      <c r="F255" s="5"/>
      <c r="G255" s="18" t="str">
        <f t="shared" si="54"/>
        <v>L</v>
      </c>
      <c r="H255" s="16">
        <f t="shared" si="55"/>
        <v>0</v>
      </c>
      <c r="I255" s="19">
        <f t="shared" si="56"/>
        <v>57</v>
      </c>
      <c r="J255" s="19">
        <f t="shared" si="57"/>
        <v>57</v>
      </c>
      <c r="L255" s="18"/>
      <c r="Y255" s="32">
        <f t="shared" si="58"/>
        <v>0</v>
      </c>
      <c r="Z255" s="33">
        <f t="shared" si="59"/>
        <v>1</v>
      </c>
      <c r="AA255" s="41">
        <f t="shared" si="60"/>
        <v>1</v>
      </c>
      <c r="AB255" s="42">
        <f t="shared" si="61"/>
        <v>-2</v>
      </c>
      <c r="AC255" s="20">
        <f t="shared" si="62"/>
        <v>-9</v>
      </c>
      <c r="AD255" s="30">
        <f t="shared" si="63"/>
        <v>-8</v>
      </c>
      <c r="AE255" s="31">
        <f t="shared" si="64"/>
        <v>-15</v>
      </c>
      <c r="AF255" s="20">
        <f t="shared" si="69"/>
        <v>-12</v>
      </c>
      <c r="AI255" s="16">
        <v>1</v>
      </c>
      <c r="AJ255" s="22">
        <v>0</v>
      </c>
      <c r="AK255" s="16">
        <v>1</v>
      </c>
      <c r="AL255" s="17">
        <f t="shared" si="65"/>
        <v>-6</v>
      </c>
      <c r="AM255" s="20">
        <v>-2</v>
      </c>
      <c r="AN255" s="30" t="str">
        <f t="shared" si="66"/>
        <v/>
      </c>
      <c r="AO255" s="31" t="str">
        <f t="shared" si="67"/>
        <v/>
      </c>
      <c r="AZ255" s="16"/>
      <c r="BA255" s="22">
        <v>0</v>
      </c>
      <c r="BB255" s="16">
        <v>1</v>
      </c>
    </row>
    <row r="256" spans="1:54" ht="7.5" customHeight="1" x14ac:dyDescent="0.25">
      <c r="A256" s="2">
        <v>15</v>
      </c>
      <c r="B256" s="3">
        <f t="shared" si="68"/>
        <v>246</v>
      </c>
      <c r="C256" s="4">
        <v>2</v>
      </c>
      <c r="D256" s="5" t="str">
        <f>IF(C256="","",INDEX(bdgral,C256+1,2))</f>
        <v>L</v>
      </c>
      <c r="E256" s="23" t="str">
        <f t="shared" si="53"/>
        <v>H</v>
      </c>
      <c r="F256" s="5"/>
      <c r="G256" s="18" t="str">
        <f t="shared" si="54"/>
        <v>H</v>
      </c>
      <c r="H256" s="16">
        <f t="shared" si="55"/>
        <v>0</v>
      </c>
      <c r="I256" s="19">
        <f t="shared" si="56"/>
        <v>57</v>
      </c>
      <c r="J256" s="19">
        <f t="shared" si="57"/>
        <v>58</v>
      </c>
      <c r="L256" s="18"/>
      <c r="Y256" s="32">
        <f t="shared" si="58"/>
        <v>0</v>
      </c>
      <c r="Z256" s="33">
        <f t="shared" si="59"/>
        <v>2</v>
      </c>
      <c r="AA256" s="41">
        <f t="shared" si="60"/>
        <v>1</v>
      </c>
      <c r="AB256" s="42">
        <f t="shared" si="61"/>
        <v>-3</v>
      </c>
      <c r="AC256" s="20">
        <f t="shared" si="62"/>
        <v>-10</v>
      </c>
      <c r="AD256" s="30">
        <f t="shared" si="63"/>
        <v>-8</v>
      </c>
      <c r="AE256" s="31">
        <f t="shared" si="64"/>
        <v>-10</v>
      </c>
      <c r="AF256" s="20">
        <f t="shared" si="69"/>
        <v>-12</v>
      </c>
      <c r="AI256" s="16">
        <v>1</v>
      </c>
      <c r="AJ256" s="22">
        <v>1</v>
      </c>
      <c r="AK256" s="16">
        <v>1</v>
      </c>
      <c r="AL256" s="17">
        <f t="shared" si="65"/>
        <v>-7</v>
      </c>
      <c r="AM256" s="20">
        <v>-1</v>
      </c>
      <c r="AN256" s="30" t="str">
        <f t="shared" si="66"/>
        <v/>
      </c>
      <c r="AO256" s="31">
        <f t="shared" si="67"/>
        <v>-10</v>
      </c>
      <c r="AZ256" s="16"/>
      <c r="BA256" s="22">
        <v>1</v>
      </c>
      <c r="BB256" s="16">
        <v>1</v>
      </c>
    </row>
    <row r="257" spans="1:54" ht="7.5" customHeight="1" x14ac:dyDescent="0.25">
      <c r="A257" s="2">
        <v>15</v>
      </c>
      <c r="B257" s="3">
        <f t="shared" si="68"/>
        <v>247</v>
      </c>
      <c r="C257" s="4">
        <v>19</v>
      </c>
      <c r="D257" s="5" t="str">
        <f>IF(C257="","",INDEX(bdgral,C257+1,2))</f>
        <v>H</v>
      </c>
      <c r="E257" s="23" t="str">
        <f t="shared" si="53"/>
        <v>H</v>
      </c>
      <c r="F257" s="5"/>
      <c r="G257" s="18" t="str">
        <f t="shared" si="54"/>
        <v>H</v>
      </c>
      <c r="H257" s="16">
        <f t="shared" si="55"/>
        <v>0</v>
      </c>
      <c r="I257" s="19">
        <f t="shared" si="56"/>
        <v>57</v>
      </c>
      <c r="J257" s="19">
        <f t="shared" si="57"/>
        <v>58</v>
      </c>
      <c r="L257" s="18"/>
      <c r="Y257" s="32">
        <f t="shared" si="58"/>
        <v>0</v>
      </c>
      <c r="Z257" s="33">
        <f t="shared" si="59"/>
        <v>0</v>
      </c>
      <c r="AA257" s="41">
        <f t="shared" si="60"/>
        <v>1</v>
      </c>
      <c r="AB257" s="42">
        <f t="shared" si="61"/>
        <v>-2</v>
      </c>
      <c r="AC257" s="20">
        <f t="shared" si="62"/>
        <v>-9</v>
      </c>
      <c r="AD257" s="30">
        <f t="shared" si="63"/>
        <v>-8</v>
      </c>
      <c r="AE257" s="31">
        <f t="shared" si="64"/>
        <v>-10</v>
      </c>
      <c r="AF257" s="20">
        <f t="shared" si="69"/>
        <v>-12</v>
      </c>
      <c r="AI257" s="16">
        <v>1</v>
      </c>
      <c r="AJ257" s="22">
        <v>0</v>
      </c>
      <c r="AK257" s="16">
        <v>1</v>
      </c>
      <c r="AL257" s="17">
        <f t="shared" si="65"/>
        <v>-6</v>
      </c>
      <c r="AM257" s="20">
        <v>-2</v>
      </c>
      <c r="AN257" s="30" t="str">
        <f t="shared" si="66"/>
        <v/>
      </c>
      <c r="AO257" s="31" t="str">
        <f t="shared" si="67"/>
        <v/>
      </c>
      <c r="AZ257" s="16"/>
      <c r="BA257" s="22">
        <v>0</v>
      </c>
      <c r="BB257" s="16">
        <v>1</v>
      </c>
    </row>
    <row r="258" spans="1:54" ht="7.5" customHeight="1" x14ac:dyDescent="0.25">
      <c r="A258" s="2">
        <v>15</v>
      </c>
      <c r="B258" s="3">
        <f t="shared" si="68"/>
        <v>248</v>
      </c>
      <c r="C258" s="4">
        <v>3</v>
      </c>
      <c r="D258" s="5" t="str">
        <f>IF(C258="","",INDEX(bdgral,C258+1,2))</f>
        <v>L</v>
      </c>
      <c r="E258" s="23" t="str">
        <f t="shared" si="53"/>
        <v>L</v>
      </c>
      <c r="F258" s="5"/>
      <c r="G258" s="18" t="str">
        <f t="shared" si="54"/>
        <v>L</v>
      </c>
      <c r="H258" s="16">
        <f t="shared" si="55"/>
        <v>0</v>
      </c>
      <c r="I258" s="19">
        <f t="shared" si="56"/>
        <v>58</v>
      </c>
      <c r="J258" s="19">
        <f t="shared" si="57"/>
        <v>58</v>
      </c>
      <c r="L258" s="18"/>
      <c r="Y258" s="32">
        <f t="shared" si="58"/>
        <v>0</v>
      </c>
      <c r="Z258" s="33">
        <f t="shared" si="59"/>
        <v>0</v>
      </c>
      <c r="AA258" s="41">
        <f t="shared" si="60"/>
        <v>1</v>
      </c>
      <c r="AB258" s="42">
        <f t="shared" si="61"/>
        <v>-1</v>
      </c>
      <c r="AC258" s="20">
        <f t="shared" si="62"/>
        <v>-8</v>
      </c>
      <c r="AD258" s="30">
        <f t="shared" si="63"/>
        <v>-8</v>
      </c>
      <c r="AE258" s="31">
        <f t="shared" si="64"/>
        <v>-10</v>
      </c>
      <c r="AF258" s="20">
        <f t="shared" si="69"/>
        <v>-12</v>
      </c>
      <c r="AI258" s="16">
        <v>1</v>
      </c>
      <c r="AJ258" s="22">
        <v>1</v>
      </c>
      <c r="AK258" s="16">
        <v>1</v>
      </c>
      <c r="AL258" s="17">
        <f t="shared" si="65"/>
        <v>-7</v>
      </c>
      <c r="AM258" s="20">
        <v>-1</v>
      </c>
      <c r="AN258" s="30">
        <f t="shared" si="66"/>
        <v>-8</v>
      </c>
      <c r="AO258" s="31" t="str">
        <f t="shared" si="67"/>
        <v/>
      </c>
      <c r="AZ258" s="16"/>
      <c r="BA258" s="22">
        <v>1</v>
      </c>
      <c r="BB258" s="16">
        <v>1</v>
      </c>
    </row>
    <row r="259" spans="1:54" ht="7.5" customHeight="1" x14ac:dyDescent="0.25">
      <c r="A259" s="2">
        <v>15</v>
      </c>
      <c r="B259" s="3">
        <f t="shared" si="68"/>
        <v>249</v>
      </c>
      <c r="C259" s="4">
        <v>4</v>
      </c>
      <c r="D259" s="5" t="str">
        <f>IF(C259="","",INDEX(bdgral,C259+1,2))</f>
        <v>L</v>
      </c>
      <c r="E259" s="23" t="str">
        <f t="shared" si="53"/>
        <v>H</v>
      </c>
      <c r="F259" s="5"/>
      <c r="G259" s="18" t="str">
        <f t="shared" si="54"/>
        <v>H</v>
      </c>
      <c r="H259" s="16">
        <f t="shared" si="55"/>
        <v>0</v>
      </c>
      <c r="I259" s="19">
        <f t="shared" si="56"/>
        <v>58</v>
      </c>
      <c r="J259" s="19">
        <f t="shared" si="57"/>
        <v>58</v>
      </c>
      <c r="L259" s="18"/>
      <c r="Y259" s="32">
        <f t="shared" si="58"/>
        <v>0</v>
      </c>
      <c r="Z259" s="33">
        <f t="shared" si="59"/>
        <v>1</v>
      </c>
      <c r="AA259" s="41">
        <f t="shared" si="60"/>
        <v>1</v>
      </c>
      <c r="AB259" s="42">
        <f t="shared" si="61"/>
        <v>-2</v>
      </c>
      <c r="AC259" s="20">
        <f t="shared" si="62"/>
        <v>-9</v>
      </c>
      <c r="AD259" s="30">
        <f t="shared" si="63"/>
        <v>-8</v>
      </c>
      <c r="AE259" s="31">
        <f t="shared" si="64"/>
        <v>-10</v>
      </c>
      <c r="AF259" s="20">
        <f t="shared" si="69"/>
        <v>-12</v>
      </c>
      <c r="AI259" s="16">
        <v>1</v>
      </c>
      <c r="AJ259" s="22">
        <v>2</v>
      </c>
      <c r="AK259" s="16">
        <v>1</v>
      </c>
      <c r="AL259" s="17">
        <f t="shared" si="65"/>
        <v>-8</v>
      </c>
      <c r="AM259" s="20">
        <v>0</v>
      </c>
      <c r="AN259" s="30" t="str">
        <f t="shared" si="66"/>
        <v/>
      </c>
      <c r="AO259" s="31" t="str">
        <f t="shared" si="67"/>
        <v/>
      </c>
      <c r="AZ259" s="16"/>
      <c r="BA259" s="22">
        <v>2</v>
      </c>
      <c r="BB259" s="16">
        <v>1</v>
      </c>
    </row>
    <row r="260" spans="1:54" ht="7.5" customHeight="1" x14ac:dyDescent="0.25">
      <c r="A260" s="2">
        <v>15</v>
      </c>
      <c r="B260" s="3">
        <f t="shared" si="68"/>
        <v>250</v>
      </c>
      <c r="C260" s="4">
        <v>26</v>
      </c>
      <c r="D260" s="5" t="str">
        <f>IF(C260="","",INDEX(bdgral,C260+1,2))</f>
        <v>H</v>
      </c>
      <c r="E260" s="23" t="str">
        <f t="shared" si="53"/>
        <v>L</v>
      </c>
      <c r="F260" s="5"/>
      <c r="G260" s="18" t="str">
        <f t="shared" si="54"/>
        <v>L</v>
      </c>
      <c r="H260" s="16">
        <f t="shared" si="55"/>
        <v>0</v>
      </c>
      <c r="I260" s="19">
        <f t="shared" si="56"/>
        <v>58</v>
      </c>
      <c r="J260" s="19">
        <f t="shared" si="57"/>
        <v>59</v>
      </c>
      <c r="L260" s="18"/>
      <c r="Y260" s="32">
        <f t="shared" si="58"/>
        <v>0</v>
      </c>
      <c r="Z260" s="33">
        <f t="shared" si="59"/>
        <v>2</v>
      </c>
      <c r="AA260" s="41">
        <f t="shared" si="60"/>
        <v>1</v>
      </c>
      <c r="AB260" s="42">
        <f t="shared" si="61"/>
        <v>-3</v>
      </c>
      <c r="AC260" s="20">
        <f t="shared" si="62"/>
        <v>-10</v>
      </c>
      <c r="AD260" s="30">
        <f t="shared" si="63"/>
        <v>-8</v>
      </c>
      <c r="AE260" s="31">
        <f t="shared" si="64"/>
        <v>-10</v>
      </c>
      <c r="AF260" s="20">
        <f t="shared" si="69"/>
        <v>-8</v>
      </c>
      <c r="AI260" s="16">
        <v>0</v>
      </c>
      <c r="AJ260" s="22">
        <v>0</v>
      </c>
      <c r="AK260" s="16">
        <v>1</v>
      </c>
      <c r="AL260" s="17">
        <f t="shared" si="65"/>
        <v>-7</v>
      </c>
      <c r="AM260" s="20">
        <v>1</v>
      </c>
      <c r="AN260" s="30" t="str">
        <f t="shared" si="66"/>
        <v/>
      </c>
      <c r="AO260" s="31">
        <f t="shared" si="67"/>
        <v>-10</v>
      </c>
      <c r="AZ260" s="16"/>
      <c r="BA260" s="22">
        <v>0</v>
      </c>
      <c r="BB260" s="16">
        <v>1</v>
      </c>
    </row>
    <row r="261" spans="1:54" ht="7.5" customHeight="1" x14ac:dyDescent="0.25">
      <c r="A261" s="2">
        <v>15</v>
      </c>
      <c r="B261" s="3">
        <f t="shared" si="68"/>
        <v>251</v>
      </c>
      <c r="C261" s="4">
        <v>4</v>
      </c>
      <c r="D261" s="5" t="str">
        <f>IF(C261="","",INDEX(bdgral,C261+1,2))</f>
        <v>L</v>
      </c>
      <c r="E261" s="23" t="str">
        <f t="shared" si="53"/>
        <v>L</v>
      </c>
      <c r="F261" s="5"/>
      <c r="G261" s="18" t="str">
        <f t="shared" si="54"/>
        <v>L</v>
      </c>
      <c r="H261" s="16">
        <f t="shared" si="55"/>
        <v>0</v>
      </c>
      <c r="I261" s="19">
        <f t="shared" si="56"/>
        <v>59</v>
      </c>
      <c r="J261" s="19">
        <f t="shared" si="57"/>
        <v>59</v>
      </c>
      <c r="L261" s="18"/>
      <c r="Y261" s="32">
        <f t="shared" si="58"/>
        <v>0</v>
      </c>
      <c r="Z261" s="33">
        <f t="shared" si="59"/>
        <v>0</v>
      </c>
      <c r="AA261" s="41">
        <f t="shared" si="60"/>
        <v>1</v>
      </c>
      <c r="AB261" s="42">
        <f t="shared" si="61"/>
        <v>-2</v>
      </c>
      <c r="AC261" s="20">
        <f t="shared" si="62"/>
        <v>-9</v>
      </c>
      <c r="AD261" s="30">
        <f t="shared" si="63"/>
        <v>-9</v>
      </c>
      <c r="AE261" s="31">
        <f t="shared" si="64"/>
        <v>-10</v>
      </c>
      <c r="AF261" s="20">
        <f t="shared" si="69"/>
        <v>-8</v>
      </c>
      <c r="AI261" s="16">
        <v>0</v>
      </c>
      <c r="AJ261" s="22">
        <v>0</v>
      </c>
      <c r="AK261" s="16">
        <v>1</v>
      </c>
      <c r="AL261" s="17">
        <f t="shared" si="65"/>
        <v>-6</v>
      </c>
      <c r="AM261" s="20">
        <v>2</v>
      </c>
      <c r="AN261" s="30">
        <f t="shared" si="66"/>
        <v>-9</v>
      </c>
      <c r="AO261" s="31" t="str">
        <f t="shared" si="67"/>
        <v/>
      </c>
      <c r="AZ261" s="16"/>
      <c r="BA261" s="22">
        <v>0</v>
      </c>
      <c r="BB261" s="16">
        <v>1</v>
      </c>
    </row>
    <row r="262" spans="1:54" ht="7.5" customHeight="1" x14ac:dyDescent="0.25">
      <c r="A262" s="2">
        <v>15</v>
      </c>
      <c r="B262" s="3">
        <f t="shared" si="68"/>
        <v>252</v>
      </c>
      <c r="C262" s="4">
        <v>14</v>
      </c>
      <c r="D262" s="5" t="str">
        <f>IF(C262="","",INDEX(bdgral,C262+1,2))</f>
        <v>L</v>
      </c>
      <c r="E262" s="23" t="str">
        <f t="shared" si="53"/>
        <v>H</v>
      </c>
      <c r="F262" s="5"/>
      <c r="G262" s="18" t="str">
        <f t="shared" si="54"/>
        <v>H</v>
      </c>
      <c r="H262" s="16">
        <f t="shared" si="55"/>
        <v>0</v>
      </c>
      <c r="I262" s="19">
        <f t="shared" si="56"/>
        <v>59</v>
      </c>
      <c r="J262" s="19">
        <f t="shared" si="57"/>
        <v>60</v>
      </c>
      <c r="L262" s="18"/>
      <c r="Y262" s="32">
        <f t="shared" si="58"/>
        <v>0</v>
      </c>
      <c r="Z262" s="33">
        <f t="shared" si="59"/>
        <v>1</v>
      </c>
      <c r="AA262" s="41">
        <f t="shared" si="60"/>
        <v>1</v>
      </c>
      <c r="AB262" s="42">
        <f t="shared" si="61"/>
        <v>-3</v>
      </c>
      <c r="AC262" s="20">
        <f t="shared" si="62"/>
        <v>-10</v>
      </c>
      <c r="AD262" s="30">
        <f t="shared" si="63"/>
        <v>-9</v>
      </c>
      <c r="AE262" s="31">
        <f t="shared" si="64"/>
        <v>-10</v>
      </c>
      <c r="AF262" s="20">
        <f t="shared" si="69"/>
        <v>-8</v>
      </c>
      <c r="AI262" s="16">
        <v>0</v>
      </c>
      <c r="AJ262" s="22">
        <v>1</v>
      </c>
      <c r="AK262" s="16">
        <v>1</v>
      </c>
      <c r="AL262" s="17">
        <f t="shared" si="65"/>
        <v>-7</v>
      </c>
      <c r="AM262" s="20">
        <v>1</v>
      </c>
      <c r="AN262" s="30" t="str">
        <f t="shared" si="66"/>
        <v/>
      </c>
      <c r="AO262" s="31">
        <f t="shared" si="67"/>
        <v>-10</v>
      </c>
      <c r="AZ262" s="16"/>
      <c r="BA262" s="22">
        <v>1</v>
      </c>
      <c r="BB262" s="16">
        <v>1</v>
      </c>
    </row>
    <row r="263" spans="1:54" ht="7.5" customHeight="1" x14ac:dyDescent="0.25">
      <c r="A263" s="2">
        <v>15</v>
      </c>
      <c r="B263" s="3">
        <f t="shared" si="68"/>
        <v>253</v>
      </c>
      <c r="C263" s="4">
        <v>6</v>
      </c>
      <c r="D263" s="5" t="str">
        <f>IF(C263="","",INDEX(bdgral,C263+1,2))</f>
        <v>L</v>
      </c>
      <c r="E263" s="23" t="str">
        <f t="shared" si="53"/>
        <v>L</v>
      </c>
      <c r="F263" s="5"/>
      <c r="G263" s="18" t="str">
        <f t="shared" si="54"/>
        <v>L</v>
      </c>
      <c r="H263" s="16">
        <f t="shared" si="55"/>
        <v>0</v>
      </c>
      <c r="I263" s="19">
        <f t="shared" si="56"/>
        <v>59</v>
      </c>
      <c r="J263" s="19">
        <f t="shared" si="57"/>
        <v>60</v>
      </c>
      <c r="L263" s="18"/>
      <c r="Y263" s="32">
        <f t="shared" si="58"/>
        <v>0</v>
      </c>
      <c r="Z263" s="33">
        <f t="shared" si="59"/>
        <v>0</v>
      </c>
      <c r="AA263" s="41">
        <f t="shared" si="60"/>
        <v>1</v>
      </c>
      <c r="AB263" s="42">
        <f t="shared" si="61"/>
        <v>-2</v>
      </c>
      <c r="AC263" s="20">
        <f t="shared" si="62"/>
        <v>-9</v>
      </c>
      <c r="AD263" s="30">
        <f t="shared" si="63"/>
        <v>-9</v>
      </c>
      <c r="AE263" s="31">
        <f t="shared" si="64"/>
        <v>-10</v>
      </c>
      <c r="AF263" s="20">
        <f t="shared" si="69"/>
        <v>-8</v>
      </c>
      <c r="AI263" s="16">
        <v>0</v>
      </c>
      <c r="AJ263" s="22">
        <v>2</v>
      </c>
      <c r="AK263" s="16">
        <v>1</v>
      </c>
      <c r="AL263" s="17">
        <f t="shared" si="65"/>
        <v>-8</v>
      </c>
      <c r="AM263" s="20">
        <v>0</v>
      </c>
      <c r="AN263" s="30" t="str">
        <f t="shared" si="66"/>
        <v/>
      </c>
      <c r="AO263" s="31" t="str">
        <f t="shared" si="67"/>
        <v/>
      </c>
      <c r="AZ263" s="16"/>
      <c r="BA263" s="22">
        <v>2</v>
      </c>
      <c r="BB263" s="16">
        <v>1</v>
      </c>
    </row>
    <row r="264" spans="1:54" ht="7.5" customHeight="1" x14ac:dyDescent="0.25">
      <c r="A264" s="2">
        <v>15</v>
      </c>
      <c r="B264" s="3">
        <f t="shared" si="68"/>
        <v>254</v>
      </c>
      <c r="C264" s="4">
        <v>1</v>
      </c>
      <c r="D264" s="5" t="str">
        <f>IF(C264="","",INDEX(bdgral,C264+1,2))</f>
        <v>L</v>
      </c>
      <c r="E264" s="23" t="str">
        <f t="shared" si="53"/>
        <v>L</v>
      </c>
      <c r="F264" s="5"/>
      <c r="G264" s="18" t="str">
        <f t="shared" si="54"/>
        <v>L</v>
      </c>
      <c r="H264" s="16">
        <f t="shared" si="55"/>
        <v>0</v>
      </c>
      <c r="I264" s="19">
        <f t="shared" si="56"/>
        <v>60</v>
      </c>
      <c r="J264" s="19">
        <f t="shared" si="57"/>
        <v>60</v>
      </c>
      <c r="L264" s="18"/>
      <c r="Y264" s="32">
        <f t="shared" si="58"/>
        <v>0</v>
      </c>
      <c r="Z264" s="33">
        <f t="shared" si="59"/>
        <v>0</v>
      </c>
      <c r="AA264" s="41">
        <f t="shared" si="60"/>
        <v>1</v>
      </c>
      <c r="AB264" s="42">
        <f t="shared" si="61"/>
        <v>-1</v>
      </c>
      <c r="AC264" s="20">
        <f t="shared" si="62"/>
        <v>-8</v>
      </c>
      <c r="AD264" s="30">
        <f t="shared" si="63"/>
        <v>-8</v>
      </c>
      <c r="AE264" s="31">
        <f t="shared" si="64"/>
        <v>-10</v>
      </c>
      <c r="AF264" s="20">
        <f t="shared" si="69"/>
        <v>-8</v>
      </c>
      <c r="AI264" s="16">
        <v>0</v>
      </c>
      <c r="AJ264" s="22">
        <v>0</v>
      </c>
      <c r="AK264" s="16">
        <v>1</v>
      </c>
      <c r="AL264" s="17">
        <f t="shared" si="65"/>
        <v>-7</v>
      </c>
      <c r="AM264" s="20">
        <v>1</v>
      </c>
      <c r="AN264" s="30">
        <f t="shared" si="66"/>
        <v>-8</v>
      </c>
      <c r="AO264" s="31" t="str">
        <f t="shared" si="67"/>
        <v/>
      </c>
      <c r="AZ264" s="16"/>
      <c r="BA264" s="22">
        <v>0</v>
      </c>
      <c r="BB264" s="16">
        <v>1</v>
      </c>
    </row>
    <row r="265" spans="1:54" ht="7.5" customHeight="1" x14ac:dyDescent="0.25">
      <c r="A265" s="2">
        <v>15</v>
      </c>
      <c r="B265" s="3">
        <f t="shared" si="68"/>
        <v>255</v>
      </c>
      <c r="C265" s="4">
        <v>23</v>
      </c>
      <c r="D265" s="5" t="str">
        <f>IF(C265="","",INDEX(bdgral,C265+1,2))</f>
        <v>H</v>
      </c>
      <c r="E265" s="23" t="str">
        <f t="shared" si="53"/>
        <v>L</v>
      </c>
      <c r="F265" s="5"/>
      <c r="G265" s="18" t="str">
        <f t="shared" si="54"/>
        <v>L</v>
      </c>
      <c r="H265" s="16">
        <f t="shared" si="55"/>
        <v>0</v>
      </c>
      <c r="I265" s="19">
        <f t="shared" si="56"/>
        <v>60</v>
      </c>
      <c r="J265" s="19">
        <f t="shared" si="57"/>
        <v>60</v>
      </c>
      <c r="L265" s="18"/>
      <c r="Y265" s="32">
        <f t="shared" si="58"/>
        <v>0</v>
      </c>
      <c r="Z265" s="33">
        <f t="shared" si="59"/>
        <v>1</v>
      </c>
      <c r="AA265" s="41">
        <f t="shared" si="60"/>
        <v>1</v>
      </c>
      <c r="AB265" s="42">
        <f t="shared" si="61"/>
        <v>-2</v>
      </c>
      <c r="AC265" s="20">
        <f t="shared" si="62"/>
        <v>-9</v>
      </c>
      <c r="AD265" s="30">
        <f t="shared" si="63"/>
        <v>-8</v>
      </c>
      <c r="AE265" s="31">
        <f t="shared" si="64"/>
        <v>-10</v>
      </c>
      <c r="AF265" s="20">
        <f t="shared" si="69"/>
        <v>-8</v>
      </c>
      <c r="AI265" s="16">
        <v>0</v>
      </c>
      <c r="AJ265" s="22">
        <v>0</v>
      </c>
      <c r="AK265" s="16">
        <v>1</v>
      </c>
      <c r="AL265" s="17">
        <f t="shared" si="65"/>
        <v>-6</v>
      </c>
      <c r="AM265" s="20">
        <v>2</v>
      </c>
      <c r="AN265" s="30" t="str">
        <f t="shared" si="66"/>
        <v/>
      </c>
      <c r="AO265" s="31" t="str">
        <f t="shared" si="67"/>
        <v/>
      </c>
      <c r="AZ265" s="16"/>
      <c r="BA265" s="22">
        <v>0</v>
      </c>
      <c r="BB265" s="16">
        <v>1</v>
      </c>
    </row>
    <row r="266" spans="1:54" ht="7.5" customHeight="1" x14ac:dyDescent="0.25">
      <c r="A266" s="2">
        <v>15</v>
      </c>
      <c r="B266" s="3">
        <f>IF(C265="","",B265+1)</f>
        <v>256</v>
      </c>
      <c r="C266" s="4">
        <v>27</v>
      </c>
      <c r="D266" s="5" t="str">
        <f>IF(C266="","",INDEX(bdgral,C266+1,2))</f>
        <v>H</v>
      </c>
      <c r="E266" s="23" t="str">
        <f t="shared" si="53"/>
        <v>L</v>
      </c>
      <c r="F266" s="5"/>
      <c r="G266" s="18" t="str">
        <f t="shared" si="54"/>
        <v>L</v>
      </c>
      <c r="H266" s="16">
        <f t="shared" si="55"/>
        <v>0</v>
      </c>
      <c r="I266" s="19">
        <f t="shared" si="56"/>
        <v>60</v>
      </c>
      <c r="J266" s="19">
        <f t="shared" si="57"/>
        <v>60</v>
      </c>
      <c r="L266" s="18"/>
      <c r="Y266" s="32">
        <f t="shared" si="58"/>
        <v>0</v>
      </c>
      <c r="Z266" s="33">
        <f t="shared" si="59"/>
        <v>2</v>
      </c>
      <c r="AA266" s="41">
        <f t="shared" si="60"/>
        <v>1</v>
      </c>
      <c r="AB266" s="42">
        <f t="shared" si="61"/>
        <v>-3</v>
      </c>
      <c r="AC266" s="20">
        <f t="shared" si="62"/>
        <v>-10</v>
      </c>
      <c r="AD266" s="30">
        <f t="shared" si="63"/>
        <v>-8</v>
      </c>
      <c r="AE266" s="31">
        <f t="shared" si="64"/>
        <v>-10</v>
      </c>
      <c r="AF266" s="20">
        <f t="shared" si="69"/>
        <v>-8</v>
      </c>
      <c r="AI266" s="16">
        <v>0</v>
      </c>
      <c r="AJ266" s="22">
        <v>1</v>
      </c>
      <c r="AK266" s="16">
        <v>1</v>
      </c>
      <c r="AL266" s="17">
        <f t="shared" si="65"/>
        <v>-7</v>
      </c>
      <c r="AM266" s="20">
        <v>1</v>
      </c>
      <c r="AN266" s="30" t="str">
        <f t="shared" si="66"/>
        <v/>
      </c>
      <c r="AO266" s="31" t="str">
        <f t="shared" si="67"/>
        <v/>
      </c>
      <c r="AZ266" s="16"/>
      <c r="BA266" s="22">
        <v>1</v>
      </c>
      <c r="BB266" s="16">
        <v>1</v>
      </c>
    </row>
    <row r="267" spans="1:54" ht="7.5" customHeight="1" x14ac:dyDescent="0.25">
      <c r="A267" s="2">
        <v>15</v>
      </c>
      <c r="B267" s="3">
        <f t="shared" ref="B267:B330" si="70">IF(C266="","",B266+1)</f>
        <v>257</v>
      </c>
      <c r="C267" s="4">
        <v>6</v>
      </c>
      <c r="D267" s="5" t="str">
        <f>IF(C267="","",INDEX(bdgral,C267+1,2))</f>
        <v>L</v>
      </c>
      <c r="E267" s="23" t="str">
        <f t="shared" ref="E267:E330" si="71">IF(B267&lt;3,"",IF(D265=0,E266,D265))</f>
        <v>H</v>
      </c>
      <c r="F267" s="5"/>
      <c r="G267" s="18" t="str">
        <f t="shared" ref="G267:G330" si="72">IF(B267&lt;3,"",IF(H267=0,E267,IF(E267="H","L","H")))</f>
        <v>H</v>
      </c>
      <c r="H267" s="16">
        <f t="shared" ref="H267:H330" si="73">IF(B267&lt;3,0,IF(AC266&gt;AD265,0,IF(AC266&lt;AE265,1,H266)))</f>
        <v>0</v>
      </c>
      <c r="I267" s="19">
        <f t="shared" ref="I267:I330" si="74">IF($B267=1,0,IF(AND($AC266&lt;$AC267,$AC267&gt;$AC268),I266+1,I266))</f>
        <v>60</v>
      </c>
      <c r="J267" s="19">
        <f t="shared" ref="J267:J330" si="75">IF($B267=1,0,IF(AND($AC266&gt;$AC267,$AC267&lt;$AC268),J266+1,J266))</f>
        <v>60</v>
      </c>
      <c r="L267" s="18"/>
      <c r="Y267" s="32">
        <f t="shared" ref="Y267:Y330" si="76">Y266</f>
        <v>0</v>
      </c>
      <c r="Z267" s="33">
        <f t="shared" ref="Z267:Z330" si="77">IF(C267="","",IF(B267=1,IF(D267=G267,0,1),IF(D267=G267,0,Z266+1)))</f>
        <v>3</v>
      </c>
      <c r="AA267" s="41">
        <f t="shared" ref="AA267:AA330" si="78">IF(C266="","",IF(B267&lt;6,0,IF(AND(I267&gt;2,AC266&gt;AD265),1,IF(AND(J267&gt;2,AC266&lt;AE265),1,AA266))))</f>
        <v>1</v>
      </c>
      <c r="AB267" s="42">
        <f t="shared" ref="AB267:AB330" si="79">IF(C266="","",IF(Z267=0,AB266+AA267,AB266-AA267))</f>
        <v>-4</v>
      </c>
      <c r="AC267" s="20">
        <f t="shared" ref="AC267:AC330" si="80">IF($B267&lt;3,"",IF($B267=3,IF($D267=$E267,1,1),IF($D267=$E267,AC266+1,AC266-1)))</f>
        <v>-11</v>
      </c>
      <c r="AD267" s="30">
        <f t="shared" ref="AD267:AD330" si="81">IF($B267&lt;3,0,IF(AND($AC266&lt;$AC267,$AC267&gt;$AC268),$AC267,AD266))</f>
        <v>-8</v>
      </c>
      <c r="AE267" s="31">
        <f t="shared" ref="AE267:AE330" si="82">IF($B267&lt;3,0,IF(AND($AC266&gt;$AC267,$AC267&lt;$AC268),$AC267,AE266))</f>
        <v>-10</v>
      </c>
      <c r="AF267" s="20">
        <f t="shared" si="69"/>
        <v>-8</v>
      </c>
      <c r="AI267" s="16">
        <v>0</v>
      </c>
      <c r="AJ267" s="22">
        <v>2</v>
      </c>
      <c r="AK267" s="16">
        <v>1</v>
      </c>
      <c r="AL267" s="17">
        <f t="shared" ref="AL267:AL330" si="83">IF(AJ267=0,AL266+AK267,AL266-AK267)</f>
        <v>-8</v>
      </c>
      <c r="AM267" s="20">
        <v>0</v>
      </c>
      <c r="AN267" s="30" t="str">
        <f t="shared" ref="AN267:AN330" si="84">IF(AN266&lt;&gt;"","",IF(AND($AC266&lt;$AC267,$AC267&gt;$AC268),$AC267,""))</f>
        <v/>
      </c>
      <c r="AO267" s="31" t="str">
        <f t="shared" ref="AO267:AO330" si="85">IF(AO266&lt;&gt;"","",IF(AND($AC266&gt;$AC267,$AC267&lt;$AC268),$AC267,""))</f>
        <v/>
      </c>
      <c r="AZ267" s="16"/>
      <c r="BA267" s="22">
        <v>2</v>
      </c>
      <c r="BB267" s="16">
        <v>1</v>
      </c>
    </row>
    <row r="268" spans="1:54" ht="7.5" customHeight="1" x14ac:dyDescent="0.25">
      <c r="A268" s="2">
        <v>15</v>
      </c>
      <c r="B268" s="3">
        <f t="shared" si="70"/>
        <v>258</v>
      </c>
      <c r="C268" s="4">
        <v>5</v>
      </c>
      <c r="D268" s="5" t="str">
        <f>IF(C268="","",INDEX(bdgral,C268+1,2))</f>
        <v>L</v>
      </c>
      <c r="E268" s="23" t="str">
        <f t="shared" si="71"/>
        <v>H</v>
      </c>
      <c r="F268" s="5"/>
      <c r="G268" s="18" t="str">
        <f t="shared" si="72"/>
        <v>L</v>
      </c>
      <c r="H268" s="16">
        <f t="shared" si="73"/>
        <v>1</v>
      </c>
      <c r="I268" s="19">
        <f t="shared" si="74"/>
        <v>60</v>
      </c>
      <c r="J268" s="19">
        <f t="shared" si="75"/>
        <v>60</v>
      </c>
      <c r="L268" s="18"/>
      <c r="Y268" s="32">
        <f t="shared" si="76"/>
        <v>0</v>
      </c>
      <c r="Z268" s="33">
        <f t="shared" si="77"/>
        <v>0</v>
      </c>
      <c r="AA268" s="41">
        <f t="shared" si="78"/>
        <v>1</v>
      </c>
      <c r="AB268" s="42">
        <f t="shared" si="79"/>
        <v>-3</v>
      </c>
      <c r="AC268" s="20">
        <f t="shared" si="80"/>
        <v>-12</v>
      </c>
      <c r="AD268" s="30">
        <f t="shared" si="81"/>
        <v>-8</v>
      </c>
      <c r="AE268" s="31">
        <f t="shared" si="82"/>
        <v>-10</v>
      </c>
      <c r="AF268" s="20">
        <f t="shared" si="69"/>
        <v>-8</v>
      </c>
      <c r="AI268" s="16">
        <v>0</v>
      </c>
      <c r="AJ268" s="22">
        <v>0</v>
      </c>
      <c r="AK268" s="16">
        <v>1</v>
      </c>
      <c r="AL268" s="17">
        <f t="shared" si="83"/>
        <v>-7</v>
      </c>
      <c r="AM268" s="20">
        <v>1</v>
      </c>
      <c r="AN268" s="30" t="str">
        <f t="shared" si="84"/>
        <v/>
      </c>
      <c r="AO268" s="31" t="str">
        <f t="shared" si="85"/>
        <v/>
      </c>
      <c r="AZ268" s="16"/>
      <c r="BA268" s="22">
        <v>0</v>
      </c>
      <c r="BB268" s="16">
        <v>1</v>
      </c>
    </row>
    <row r="269" spans="1:54" ht="7.5" customHeight="1" x14ac:dyDescent="0.25">
      <c r="A269" s="2">
        <v>15</v>
      </c>
      <c r="B269" s="3">
        <f t="shared" si="70"/>
        <v>259</v>
      </c>
      <c r="C269" s="4">
        <v>34</v>
      </c>
      <c r="D269" s="5" t="str">
        <f>IF(C269="","",INDEX(bdgral,C269+1,2))</f>
        <v>H</v>
      </c>
      <c r="E269" s="23" t="str">
        <f t="shared" si="71"/>
        <v>L</v>
      </c>
      <c r="F269" s="5"/>
      <c r="G269" s="18" t="str">
        <f t="shared" si="72"/>
        <v>H</v>
      </c>
      <c r="H269" s="16">
        <f t="shared" si="73"/>
        <v>1</v>
      </c>
      <c r="I269" s="19">
        <f t="shared" si="74"/>
        <v>60</v>
      </c>
      <c r="J269" s="19">
        <f t="shared" si="75"/>
        <v>61</v>
      </c>
      <c r="L269" s="18"/>
      <c r="Y269" s="32">
        <f t="shared" si="76"/>
        <v>0</v>
      </c>
      <c r="Z269" s="33">
        <f t="shared" si="77"/>
        <v>0</v>
      </c>
      <c r="AA269" s="41">
        <f t="shared" si="78"/>
        <v>1</v>
      </c>
      <c r="AB269" s="42">
        <f t="shared" si="79"/>
        <v>-2</v>
      </c>
      <c r="AC269" s="20">
        <f t="shared" si="80"/>
        <v>-13</v>
      </c>
      <c r="AD269" s="30">
        <f t="shared" si="81"/>
        <v>-8</v>
      </c>
      <c r="AE269" s="31">
        <f t="shared" si="82"/>
        <v>-13</v>
      </c>
      <c r="AF269" s="20">
        <f t="shared" si="69"/>
        <v>-8</v>
      </c>
      <c r="AI269" s="16">
        <v>0</v>
      </c>
      <c r="AJ269" s="22">
        <v>1</v>
      </c>
      <c r="AK269" s="16">
        <v>1</v>
      </c>
      <c r="AL269" s="17">
        <f t="shared" si="83"/>
        <v>-8</v>
      </c>
      <c r="AM269" s="20">
        <v>0</v>
      </c>
      <c r="AN269" s="30" t="str">
        <f t="shared" si="84"/>
        <v/>
      </c>
      <c r="AO269" s="31">
        <f t="shared" si="85"/>
        <v>-13</v>
      </c>
      <c r="AZ269" s="16"/>
      <c r="BA269" s="22">
        <v>1</v>
      </c>
      <c r="BB269" s="16">
        <v>1</v>
      </c>
    </row>
    <row r="270" spans="1:54" ht="7.5" customHeight="1" x14ac:dyDescent="0.25">
      <c r="A270" s="2">
        <v>15</v>
      </c>
      <c r="B270" s="3">
        <f t="shared" si="70"/>
        <v>260</v>
      </c>
      <c r="C270" s="4">
        <v>11</v>
      </c>
      <c r="D270" s="5" t="str">
        <f>IF(C270="","",INDEX(bdgral,C270+1,2))</f>
        <v>L</v>
      </c>
      <c r="E270" s="23" t="str">
        <f t="shared" si="71"/>
        <v>L</v>
      </c>
      <c r="F270" s="5"/>
      <c r="G270" s="18" t="str">
        <f t="shared" si="72"/>
        <v>H</v>
      </c>
      <c r="H270" s="16">
        <f t="shared" si="73"/>
        <v>1</v>
      </c>
      <c r="I270" s="19">
        <f t="shared" si="74"/>
        <v>61</v>
      </c>
      <c r="J270" s="19">
        <f t="shared" si="75"/>
        <v>61</v>
      </c>
      <c r="L270" s="18"/>
      <c r="Y270" s="32">
        <f t="shared" si="76"/>
        <v>0</v>
      </c>
      <c r="Z270" s="33">
        <f t="shared" si="77"/>
        <v>1</v>
      </c>
      <c r="AA270" s="41">
        <f t="shared" si="78"/>
        <v>1</v>
      </c>
      <c r="AB270" s="42">
        <f t="shared" si="79"/>
        <v>-3</v>
      </c>
      <c r="AC270" s="20">
        <f t="shared" si="80"/>
        <v>-12</v>
      </c>
      <c r="AD270" s="30">
        <f t="shared" si="81"/>
        <v>-12</v>
      </c>
      <c r="AE270" s="31">
        <f t="shared" si="82"/>
        <v>-13</v>
      </c>
      <c r="AF270" s="20">
        <f t="shared" si="69"/>
        <v>-8</v>
      </c>
      <c r="AI270" s="16">
        <v>0</v>
      </c>
      <c r="AJ270" s="22">
        <v>0</v>
      </c>
      <c r="AK270" s="16">
        <v>1</v>
      </c>
      <c r="AL270" s="17">
        <f t="shared" si="83"/>
        <v>-7</v>
      </c>
      <c r="AM270" s="20">
        <v>1</v>
      </c>
      <c r="AN270" s="30">
        <f t="shared" si="84"/>
        <v>-12</v>
      </c>
      <c r="AO270" s="31" t="str">
        <f t="shared" si="85"/>
        <v/>
      </c>
      <c r="AZ270" s="16"/>
      <c r="BA270" s="22">
        <v>0</v>
      </c>
      <c r="BB270" s="16">
        <v>1</v>
      </c>
    </row>
    <row r="271" spans="1:54" ht="7.5" customHeight="1" x14ac:dyDescent="0.25">
      <c r="A271" s="2">
        <v>15</v>
      </c>
      <c r="B271" s="3">
        <f t="shared" si="70"/>
        <v>261</v>
      </c>
      <c r="C271" s="4">
        <v>6</v>
      </c>
      <c r="D271" s="5" t="str">
        <f>IF(C271="","",INDEX(bdgral,C271+1,2))</f>
        <v>L</v>
      </c>
      <c r="E271" s="23" t="str">
        <f t="shared" si="71"/>
        <v>H</v>
      </c>
      <c r="F271" s="5"/>
      <c r="G271" s="18" t="str">
        <f t="shared" si="72"/>
        <v>L</v>
      </c>
      <c r="H271" s="16">
        <f t="shared" si="73"/>
        <v>1</v>
      </c>
      <c r="I271" s="19">
        <f t="shared" si="74"/>
        <v>61</v>
      </c>
      <c r="J271" s="19">
        <f t="shared" si="75"/>
        <v>62</v>
      </c>
      <c r="L271" s="18"/>
      <c r="Y271" s="32">
        <f t="shared" si="76"/>
        <v>0</v>
      </c>
      <c r="Z271" s="33">
        <f t="shared" si="77"/>
        <v>0</v>
      </c>
      <c r="AA271" s="41">
        <f t="shared" si="78"/>
        <v>1</v>
      </c>
      <c r="AB271" s="42">
        <f t="shared" si="79"/>
        <v>-2</v>
      </c>
      <c r="AC271" s="20">
        <f t="shared" si="80"/>
        <v>-13</v>
      </c>
      <c r="AD271" s="30">
        <f t="shared" si="81"/>
        <v>-12</v>
      </c>
      <c r="AE271" s="31">
        <f t="shared" si="82"/>
        <v>-13</v>
      </c>
      <c r="AF271" s="20">
        <f t="shared" si="69"/>
        <v>-8</v>
      </c>
      <c r="AI271" s="16">
        <v>0</v>
      </c>
      <c r="AJ271" s="22">
        <v>1</v>
      </c>
      <c r="AK271" s="16">
        <v>1</v>
      </c>
      <c r="AL271" s="17">
        <f t="shared" si="83"/>
        <v>-8</v>
      </c>
      <c r="AM271" s="20">
        <v>0</v>
      </c>
      <c r="AN271" s="30" t="str">
        <f t="shared" si="84"/>
        <v/>
      </c>
      <c r="AO271" s="31">
        <f t="shared" si="85"/>
        <v>-13</v>
      </c>
      <c r="AZ271" s="16"/>
      <c r="BA271" s="22">
        <v>1</v>
      </c>
      <c r="BB271" s="16">
        <v>1</v>
      </c>
    </row>
    <row r="272" spans="1:54" ht="7.5" customHeight="1" x14ac:dyDescent="0.25">
      <c r="A272" s="2">
        <v>15</v>
      </c>
      <c r="B272" s="3">
        <f t="shared" si="70"/>
        <v>262</v>
      </c>
      <c r="C272" s="4">
        <v>9</v>
      </c>
      <c r="D272" s="5" t="str">
        <f>IF(C272="","",INDEX(bdgral,C272+1,2))</f>
        <v>L</v>
      </c>
      <c r="E272" s="23" t="str">
        <f t="shared" si="71"/>
        <v>L</v>
      </c>
      <c r="F272" s="5"/>
      <c r="G272" s="18" t="str">
        <f t="shared" si="72"/>
        <v>H</v>
      </c>
      <c r="H272" s="16">
        <f t="shared" si="73"/>
        <v>1</v>
      </c>
      <c r="I272" s="19">
        <f t="shared" si="74"/>
        <v>62</v>
      </c>
      <c r="J272" s="19">
        <f t="shared" si="75"/>
        <v>62</v>
      </c>
      <c r="L272" s="18"/>
      <c r="Y272" s="32">
        <f t="shared" si="76"/>
        <v>0</v>
      </c>
      <c r="Z272" s="33">
        <f t="shared" si="77"/>
        <v>1</v>
      </c>
      <c r="AA272" s="41">
        <f t="shared" si="78"/>
        <v>1</v>
      </c>
      <c r="AB272" s="42">
        <f t="shared" si="79"/>
        <v>-3</v>
      </c>
      <c r="AC272" s="20">
        <f t="shared" si="80"/>
        <v>-12</v>
      </c>
      <c r="AD272" s="30">
        <f t="shared" si="81"/>
        <v>-12</v>
      </c>
      <c r="AE272" s="31">
        <f t="shared" si="82"/>
        <v>-13</v>
      </c>
      <c r="AF272" s="20">
        <f t="shared" si="69"/>
        <v>-8</v>
      </c>
      <c r="AI272" s="16">
        <v>0</v>
      </c>
      <c r="AJ272" s="22">
        <v>1</v>
      </c>
      <c r="AK272" s="16">
        <v>0</v>
      </c>
      <c r="AL272" s="17">
        <f t="shared" si="83"/>
        <v>-8</v>
      </c>
      <c r="AM272" s="20" t="s">
        <v>38</v>
      </c>
      <c r="AN272" s="30">
        <f t="shared" si="84"/>
        <v>-12</v>
      </c>
      <c r="AO272" s="31" t="str">
        <f t="shared" si="85"/>
        <v/>
      </c>
      <c r="AZ272" s="16"/>
      <c r="BA272" s="22">
        <v>1</v>
      </c>
      <c r="BB272" s="16">
        <v>0</v>
      </c>
    </row>
    <row r="273" spans="1:54" ht="7.5" customHeight="1" x14ac:dyDescent="0.25">
      <c r="A273" s="2">
        <v>15</v>
      </c>
      <c r="B273" s="3">
        <f t="shared" si="70"/>
        <v>263</v>
      </c>
      <c r="C273" s="4">
        <v>28</v>
      </c>
      <c r="D273" s="5" t="str">
        <f>IF(C273="","",INDEX(bdgral,C273+1,2))</f>
        <v>H</v>
      </c>
      <c r="E273" s="23" t="str">
        <f t="shared" si="71"/>
        <v>L</v>
      </c>
      <c r="F273" s="5"/>
      <c r="G273" s="18" t="str">
        <f t="shared" si="72"/>
        <v>H</v>
      </c>
      <c r="H273" s="16">
        <f t="shared" si="73"/>
        <v>1</v>
      </c>
      <c r="I273" s="19">
        <f t="shared" si="74"/>
        <v>62</v>
      </c>
      <c r="J273" s="19">
        <f t="shared" si="75"/>
        <v>63</v>
      </c>
      <c r="L273" s="18"/>
      <c r="Y273" s="32">
        <f t="shared" si="76"/>
        <v>0</v>
      </c>
      <c r="Z273" s="33">
        <f t="shared" si="77"/>
        <v>0</v>
      </c>
      <c r="AA273" s="41">
        <f t="shared" si="78"/>
        <v>1</v>
      </c>
      <c r="AB273" s="42">
        <f t="shared" si="79"/>
        <v>-2</v>
      </c>
      <c r="AC273" s="20">
        <f t="shared" si="80"/>
        <v>-13</v>
      </c>
      <c r="AD273" s="30">
        <f t="shared" si="81"/>
        <v>-12</v>
      </c>
      <c r="AE273" s="31">
        <f t="shared" si="82"/>
        <v>-13</v>
      </c>
      <c r="AF273" s="20">
        <f t="shared" si="69"/>
        <v>-8</v>
      </c>
      <c r="AI273" s="16">
        <v>0</v>
      </c>
      <c r="AJ273" s="22">
        <v>2</v>
      </c>
      <c r="AK273" s="16">
        <v>0</v>
      </c>
      <c r="AL273" s="17">
        <f t="shared" si="83"/>
        <v>-8</v>
      </c>
      <c r="AM273" s="20" t="s">
        <v>38</v>
      </c>
      <c r="AN273" s="30" t="str">
        <f t="shared" si="84"/>
        <v/>
      </c>
      <c r="AO273" s="31">
        <f t="shared" si="85"/>
        <v>-13</v>
      </c>
      <c r="AZ273" s="16"/>
      <c r="BA273" s="22">
        <v>2</v>
      </c>
      <c r="BB273" s="16">
        <v>0</v>
      </c>
    </row>
    <row r="274" spans="1:54" ht="7.5" customHeight="1" x14ac:dyDescent="0.25">
      <c r="A274" s="2">
        <v>15</v>
      </c>
      <c r="B274" s="3">
        <f t="shared" si="70"/>
        <v>264</v>
      </c>
      <c r="C274" s="4">
        <v>17</v>
      </c>
      <c r="D274" s="5" t="str">
        <f>IF(C274="","",INDEX(bdgral,C274+1,2))</f>
        <v>L</v>
      </c>
      <c r="E274" s="23" t="str">
        <f t="shared" si="71"/>
        <v>L</v>
      </c>
      <c r="F274" s="5"/>
      <c r="G274" s="18" t="str">
        <f t="shared" si="72"/>
        <v>H</v>
      </c>
      <c r="H274" s="16">
        <f t="shared" si="73"/>
        <v>1</v>
      </c>
      <c r="I274" s="19">
        <f t="shared" si="74"/>
        <v>62</v>
      </c>
      <c r="J274" s="19">
        <f t="shared" si="75"/>
        <v>63</v>
      </c>
      <c r="L274" s="18"/>
      <c r="Y274" s="32">
        <f t="shared" si="76"/>
        <v>0</v>
      </c>
      <c r="Z274" s="33">
        <f t="shared" si="77"/>
        <v>1</v>
      </c>
      <c r="AA274" s="41">
        <f t="shared" si="78"/>
        <v>1</v>
      </c>
      <c r="AB274" s="42">
        <f t="shared" si="79"/>
        <v>-3</v>
      </c>
      <c r="AC274" s="20">
        <f t="shared" si="80"/>
        <v>-12</v>
      </c>
      <c r="AD274" s="30">
        <f t="shared" si="81"/>
        <v>-12</v>
      </c>
      <c r="AE274" s="31">
        <f t="shared" si="82"/>
        <v>-13</v>
      </c>
      <c r="AF274" s="20">
        <f t="shared" si="69"/>
        <v>-8</v>
      </c>
      <c r="AI274" s="16">
        <v>0</v>
      </c>
      <c r="AJ274" s="22">
        <v>0</v>
      </c>
      <c r="AK274" s="16">
        <v>0</v>
      </c>
      <c r="AL274" s="17">
        <f t="shared" si="83"/>
        <v>-8</v>
      </c>
      <c r="AM274" s="20">
        <v>1</v>
      </c>
      <c r="AN274" s="30" t="str">
        <f t="shared" si="84"/>
        <v/>
      </c>
      <c r="AO274" s="31" t="str">
        <f t="shared" si="85"/>
        <v/>
      </c>
      <c r="AZ274" s="16"/>
      <c r="BA274" s="22">
        <v>0</v>
      </c>
      <c r="BB274" s="16">
        <v>0</v>
      </c>
    </row>
    <row r="275" spans="1:54" ht="7.5" customHeight="1" x14ac:dyDescent="0.25">
      <c r="A275" s="2">
        <v>15</v>
      </c>
      <c r="B275" s="3">
        <f t="shared" si="70"/>
        <v>265</v>
      </c>
      <c r="C275" s="4">
        <v>29</v>
      </c>
      <c r="D275" s="5" t="str">
        <f>IF(C275="","",INDEX(bdgral,C275+1,2))</f>
        <v>H</v>
      </c>
      <c r="E275" s="23" t="str">
        <f t="shared" si="71"/>
        <v>H</v>
      </c>
      <c r="F275" s="5"/>
      <c r="G275" s="18" t="str">
        <f t="shared" si="72"/>
        <v>L</v>
      </c>
      <c r="H275" s="16">
        <f t="shared" si="73"/>
        <v>1</v>
      </c>
      <c r="I275" s="19">
        <f t="shared" si="74"/>
        <v>62</v>
      </c>
      <c r="J275" s="19">
        <f t="shared" si="75"/>
        <v>63</v>
      </c>
      <c r="L275" s="18"/>
      <c r="Y275" s="32">
        <f t="shared" si="76"/>
        <v>0</v>
      </c>
      <c r="Z275" s="33">
        <f t="shared" si="77"/>
        <v>2</v>
      </c>
      <c r="AA275" s="41">
        <f t="shared" si="78"/>
        <v>1</v>
      </c>
      <c r="AB275" s="42">
        <f t="shared" si="79"/>
        <v>-4</v>
      </c>
      <c r="AC275" s="20">
        <f t="shared" si="80"/>
        <v>-11</v>
      </c>
      <c r="AD275" s="30">
        <f t="shared" si="81"/>
        <v>-12</v>
      </c>
      <c r="AE275" s="31">
        <f t="shared" si="82"/>
        <v>-13</v>
      </c>
      <c r="AF275" s="20">
        <f t="shared" ref="AF275:AF338" si="86">IF(AD276&lt;AD275,AD275,AF274)</f>
        <v>-8</v>
      </c>
      <c r="AI275" s="16">
        <v>0</v>
      </c>
      <c r="AJ275" s="22">
        <v>1</v>
      </c>
      <c r="AK275" s="16">
        <v>0</v>
      </c>
      <c r="AL275" s="17">
        <f t="shared" si="83"/>
        <v>-8</v>
      </c>
      <c r="AM275" s="20">
        <v>0</v>
      </c>
      <c r="AN275" s="30" t="str">
        <f t="shared" si="84"/>
        <v/>
      </c>
      <c r="AO275" s="31" t="str">
        <f t="shared" si="85"/>
        <v/>
      </c>
      <c r="AZ275" s="16"/>
      <c r="BA275" s="22">
        <v>1</v>
      </c>
      <c r="BB275" s="16">
        <v>0</v>
      </c>
    </row>
    <row r="276" spans="1:54" ht="7.5" customHeight="1" x14ac:dyDescent="0.25">
      <c r="A276" s="2">
        <v>15</v>
      </c>
      <c r="B276" s="3">
        <f t="shared" si="70"/>
        <v>266</v>
      </c>
      <c r="C276" s="4">
        <v>7</v>
      </c>
      <c r="D276" s="5" t="str">
        <f>IF(C276="","",INDEX(bdgral,C276+1,2))</f>
        <v>L</v>
      </c>
      <c r="E276" s="23" t="str">
        <f t="shared" si="71"/>
        <v>L</v>
      </c>
      <c r="F276" s="5"/>
      <c r="G276" s="18" t="str">
        <f t="shared" si="72"/>
        <v>L</v>
      </c>
      <c r="H276" s="16">
        <f t="shared" si="73"/>
        <v>0</v>
      </c>
      <c r="I276" s="19">
        <f t="shared" si="74"/>
        <v>62</v>
      </c>
      <c r="J276" s="19">
        <f t="shared" si="75"/>
        <v>63</v>
      </c>
      <c r="L276" s="18"/>
      <c r="Y276" s="32">
        <f t="shared" si="76"/>
        <v>0</v>
      </c>
      <c r="Z276" s="33">
        <f t="shared" si="77"/>
        <v>0</v>
      </c>
      <c r="AA276" s="41">
        <f t="shared" si="78"/>
        <v>1</v>
      </c>
      <c r="AB276" s="42">
        <f t="shared" si="79"/>
        <v>-3</v>
      </c>
      <c r="AC276" s="20">
        <f t="shared" si="80"/>
        <v>-10</v>
      </c>
      <c r="AD276" s="30">
        <f t="shared" si="81"/>
        <v>-12</v>
      </c>
      <c r="AE276" s="31">
        <f t="shared" si="82"/>
        <v>-13</v>
      </c>
      <c r="AF276" s="20">
        <f t="shared" si="86"/>
        <v>-8</v>
      </c>
      <c r="AI276" s="16">
        <v>0</v>
      </c>
      <c r="AJ276" s="22">
        <v>0</v>
      </c>
      <c r="AK276" s="16">
        <v>0</v>
      </c>
      <c r="AL276" s="17">
        <f t="shared" si="83"/>
        <v>-8</v>
      </c>
      <c r="AM276" s="20">
        <v>1</v>
      </c>
      <c r="AN276" s="30" t="str">
        <f t="shared" si="84"/>
        <v/>
      </c>
      <c r="AO276" s="31" t="str">
        <f t="shared" si="85"/>
        <v/>
      </c>
      <c r="AZ276" s="16"/>
      <c r="BA276" s="22">
        <v>0</v>
      </c>
      <c r="BB276" s="16">
        <v>0</v>
      </c>
    </row>
    <row r="277" spans="1:54" ht="7.5" customHeight="1" x14ac:dyDescent="0.25">
      <c r="A277" s="2">
        <v>15</v>
      </c>
      <c r="B277" s="3">
        <f t="shared" si="70"/>
        <v>267</v>
      </c>
      <c r="C277" s="4">
        <v>19</v>
      </c>
      <c r="D277" s="5" t="str">
        <f>IF(C277="","",INDEX(bdgral,C277+1,2))</f>
        <v>H</v>
      </c>
      <c r="E277" s="23" t="str">
        <f t="shared" si="71"/>
        <v>H</v>
      </c>
      <c r="F277" s="5"/>
      <c r="G277" s="18" t="str">
        <f t="shared" si="72"/>
        <v>H</v>
      </c>
      <c r="H277" s="16">
        <f t="shared" si="73"/>
        <v>0</v>
      </c>
      <c r="I277" s="19">
        <f t="shared" si="74"/>
        <v>63</v>
      </c>
      <c r="J277" s="19">
        <f t="shared" si="75"/>
        <v>63</v>
      </c>
      <c r="L277" s="18"/>
      <c r="Y277" s="32">
        <f t="shared" si="76"/>
        <v>0</v>
      </c>
      <c r="Z277" s="33">
        <f t="shared" si="77"/>
        <v>0</v>
      </c>
      <c r="AA277" s="41">
        <f t="shared" si="78"/>
        <v>1</v>
      </c>
      <c r="AB277" s="42">
        <f t="shared" si="79"/>
        <v>-2</v>
      </c>
      <c r="AC277" s="20">
        <f t="shared" si="80"/>
        <v>-9</v>
      </c>
      <c r="AD277" s="30">
        <f t="shared" si="81"/>
        <v>-9</v>
      </c>
      <c r="AE277" s="31">
        <f t="shared" si="82"/>
        <v>-13</v>
      </c>
      <c r="AF277" s="20">
        <f t="shared" si="86"/>
        <v>-8</v>
      </c>
      <c r="AI277" s="16">
        <v>0</v>
      </c>
      <c r="AJ277" s="22">
        <v>1</v>
      </c>
      <c r="AK277" s="16">
        <v>0</v>
      </c>
      <c r="AL277" s="17">
        <f t="shared" si="83"/>
        <v>-8</v>
      </c>
      <c r="AM277" s="20">
        <v>0</v>
      </c>
      <c r="AN277" s="30">
        <f t="shared" si="84"/>
        <v>-9</v>
      </c>
      <c r="AO277" s="31" t="str">
        <f t="shared" si="85"/>
        <v/>
      </c>
      <c r="AZ277" s="16"/>
      <c r="BA277" s="22">
        <v>1</v>
      </c>
      <c r="BB277" s="16">
        <v>0</v>
      </c>
    </row>
    <row r="278" spans="1:54" ht="7.5" customHeight="1" x14ac:dyDescent="0.25">
      <c r="A278" s="2">
        <v>15</v>
      </c>
      <c r="B278" s="3">
        <f t="shared" si="70"/>
        <v>268</v>
      </c>
      <c r="C278" s="4">
        <v>30</v>
      </c>
      <c r="D278" s="5" t="str">
        <f>IF(C278="","",INDEX(bdgral,C278+1,2))</f>
        <v>H</v>
      </c>
      <c r="E278" s="23" t="str">
        <f t="shared" si="71"/>
        <v>L</v>
      </c>
      <c r="F278" s="5"/>
      <c r="G278" s="18" t="str">
        <f t="shared" si="72"/>
        <v>L</v>
      </c>
      <c r="H278" s="16">
        <f t="shared" si="73"/>
        <v>0</v>
      </c>
      <c r="I278" s="19">
        <f t="shared" si="74"/>
        <v>63</v>
      </c>
      <c r="J278" s="19">
        <f t="shared" si="75"/>
        <v>63</v>
      </c>
      <c r="L278" s="18"/>
      <c r="Y278" s="32">
        <f t="shared" si="76"/>
        <v>0</v>
      </c>
      <c r="Z278" s="33">
        <f t="shared" si="77"/>
        <v>1</v>
      </c>
      <c r="AA278" s="41">
        <f t="shared" si="78"/>
        <v>1</v>
      </c>
      <c r="AB278" s="42">
        <f t="shared" si="79"/>
        <v>-3</v>
      </c>
      <c r="AC278" s="20">
        <f t="shared" si="80"/>
        <v>-10</v>
      </c>
      <c r="AD278" s="30">
        <f t="shared" si="81"/>
        <v>-9</v>
      </c>
      <c r="AE278" s="31">
        <f t="shared" si="82"/>
        <v>-13</v>
      </c>
      <c r="AF278" s="20">
        <f t="shared" si="86"/>
        <v>-8</v>
      </c>
      <c r="AI278" s="16">
        <v>0</v>
      </c>
      <c r="AJ278" s="22">
        <v>2</v>
      </c>
      <c r="AK278" s="16">
        <v>0</v>
      </c>
      <c r="AL278" s="17">
        <f t="shared" si="83"/>
        <v>-8</v>
      </c>
      <c r="AM278" s="20">
        <v>-1</v>
      </c>
      <c r="AN278" s="30" t="str">
        <f t="shared" si="84"/>
        <v/>
      </c>
      <c r="AO278" s="31" t="str">
        <f t="shared" si="85"/>
        <v/>
      </c>
      <c r="AZ278" s="16"/>
      <c r="BA278" s="22">
        <v>2</v>
      </c>
      <c r="BB278" s="16">
        <v>0</v>
      </c>
    </row>
    <row r="279" spans="1:54" ht="7.5" customHeight="1" x14ac:dyDescent="0.25">
      <c r="A279" s="2">
        <v>15</v>
      </c>
      <c r="B279" s="3">
        <f t="shared" si="70"/>
        <v>269</v>
      </c>
      <c r="C279" s="4">
        <v>5</v>
      </c>
      <c r="D279" s="5" t="str">
        <f>IF(C279="","",INDEX(bdgral,C279+1,2))</f>
        <v>L</v>
      </c>
      <c r="E279" s="23" t="str">
        <f t="shared" si="71"/>
        <v>H</v>
      </c>
      <c r="F279" s="5"/>
      <c r="G279" s="18" t="str">
        <f t="shared" si="72"/>
        <v>H</v>
      </c>
      <c r="H279" s="16">
        <f t="shared" si="73"/>
        <v>0</v>
      </c>
      <c r="I279" s="19">
        <f t="shared" si="74"/>
        <v>63</v>
      </c>
      <c r="J279" s="19">
        <f t="shared" si="75"/>
        <v>64</v>
      </c>
      <c r="L279" s="18"/>
      <c r="Y279" s="32">
        <f t="shared" si="76"/>
        <v>0</v>
      </c>
      <c r="Z279" s="33">
        <f t="shared" si="77"/>
        <v>2</v>
      </c>
      <c r="AA279" s="41">
        <f t="shared" si="78"/>
        <v>1</v>
      </c>
      <c r="AB279" s="42">
        <f t="shared" si="79"/>
        <v>-4</v>
      </c>
      <c r="AC279" s="20">
        <f t="shared" si="80"/>
        <v>-11</v>
      </c>
      <c r="AD279" s="30">
        <f t="shared" si="81"/>
        <v>-9</v>
      </c>
      <c r="AE279" s="31">
        <f t="shared" si="82"/>
        <v>-11</v>
      </c>
      <c r="AF279" s="20">
        <f t="shared" si="86"/>
        <v>-9</v>
      </c>
      <c r="AI279" s="16">
        <v>0</v>
      </c>
      <c r="AJ279" s="22">
        <v>0</v>
      </c>
      <c r="AK279" s="16">
        <v>0</v>
      </c>
      <c r="AL279" s="17">
        <f t="shared" si="83"/>
        <v>-8</v>
      </c>
      <c r="AM279" s="20">
        <v>0</v>
      </c>
      <c r="AN279" s="30" t="str">
        <f t="shared" si="84"/>
        <v/>
      </c>
      <c r="AO279" s="31">
        <f t="shared" si="85"/>
        <v>-11</v>
      </c>
      <c r="AZ279" s="16"/>
      <c r="BA279" s="22">
        <v>0</v>
      </c>
      <c r="BB279" s="16">
        <v>0</v>
      </c>
    </row>
    <row r="280" spans="1:54" ht="7.5" customHeight="1" x14ac:dyDescent="0.25">
      <c r="A280" s="2">
        <v>15</v>
      </c>
      <c r="B280" s="3">
        <f t="shared" si="70"/>
        <v>270</v>
      </c>
      <c r="C280" s="4">
        <v>22</v>
      </c>
      <c r="D280" s="5" t="str">
        <f>IF(C280="","",INDEX(bdgral,C280+1,2))</f>
        <v>H</v>
      </c>
      <c r="E280" s="23" t="str">
        <f t="shared" si="71"/>
        <v>H</v>
      </c>
      <c r="F280" s="5"/>
      <c r="G280" s="18" t="str">
        <f t="shared" si="72"/>
        <v>H</v>
      </c>
      <c r="H280" s="16">
        <f t="shared" si="73"/>
        <v>0</v>
      </c>
      <c r="I280" s="19">
        <f t="shared" si="74"/>
        <v>64</v>
      </c>
      <c r="J280" s="19">
        <f t="shared" si="75"/>
        <v>64</v>
      </c>
      <c r="L280" s="18"/>
      <c r="Y280" s="32">
        <f t="shared" si="76"/>
        <v>0</v>
      </c>
      <c r="Z280" s="33">
        <f t="shared" si="77"/>
        <v>0</v>
      </c>
      <c r="AA280" s="41">
        <f t="shared" si="78"/>
        <v>1</v>
      </c>
      <c r="AB280" s="42">
        <f t="shared" si="79"/>
        <v>-3</v>
      </c>
      <c r="AC280" s="20">
        <f t="shared" si="80"/>
        <v>-10</v>
      </c>
      <c r="AD280" s="30">
        <f t="shared" si="81"/>
        <v>-10</v>
      </c>
      <c r="AE280" s="31">
        <f t="shared" si="82"/>
        <v>-11</v>
      </c>
      <c r="AF280" s="20">
        <f t="shared" si="86"/>
        <v>-9</v>
      </c>
      <c r="AI280" s="16">
        <v>0</v>
      </c>
      <c r="AJ280" s="22">
        <v>0</v>
      </c>
      <c r="AK280" s="16">
        <v>0</v>
      </c>
      <c r="AL280" s="17">
        <f t="shared" si="83"/>
        <v>-8</v>
      </c>
      <c r="AM280" s="20">
        <v>1</v>
      </c>
      <c r="AN280" s="30">
        <f t="shared" si="84"/>
        <v>-10</v>
      </c>
      <c r="AO280" s="31" t="str">
        <f t="shared" si="85"/>
        <v/>
      </c>
      <c r="AZ280" s="16"/>
      <c r="BA280" s="22">
        <v>0</v>
      </c>
      <c r="BB280" s="16">
        <v>0</v>
      </c>
    </row>
    <row r="281" spans="1:54" ht="7.5" customHeight="1" x14ac:dyDescent="0.25">
      <c r="A281" s="2">
        <v>15</v>
      </c>
      <c r="B281" s="3">
        <f t="shared" si="70"/>
        <v>271</v>
      </c>
      <c r="C281" s="4">
        <v>0</v>
      </c>
      <c r="D281" s="5">
        <f>IF(C281="","",INDEX(bdgral,C281+1,2))</f>
        <v>0</v>
      </c>
      <c r="E281" s="23" t="str">
        <f t="shared" si="71"/>
        <v>L</v>
      </c>
      <c r="F281" s="5"/>
      <c r="G281" s="18" t="str">
        <f t="shared" si="72"/>
        <v>L</v>
      </c>
      <c r="H281" s="16">
        <f t="shared" si="73"/>
        <v>0</v>
      </c>
      <c r="I281" s="19">
        <f t="shared" si="74"/>
        <v>64</v>
      </c>
      <c r="J281" s="19">
        <f t="shared" si="75"/>
        <v>64</v>
      </c>
      <c r="L281" s="18"/>
      <c r="Y281" s="32">
        <f t="shared" si="76"/>
        <v>0</v>
      </c>
      <c r="Z281" s="33">
        <f t="shared" si="77"/>
        <v>1</v>
      </c>
      <c r="AA281" s="41">
        <f t="shared" si="78"/>
        <v>1</v>
      </c>
      <c r="AB281" s="42">
        <f t="shared" si="79"/>
        <v>-4</v>
      </c>
      <c r="AC281" s="20">
        <f t="shared" si="80"/>
        <v>-11</v>
      </c>
      <c r="AD281" s="30">
        <f t="shared" si="81"/>
        <v>-10</v>
      </c>
      <c r="AE281" s="31">
        <f t="shared" si="82"/>
        <v>-11</v>
      </c>
      <c r="AF281" s="20">
        <f t="shared" si="86"/>
        <v>-9</v>
      </c>
      <c r="AI281" s="16">
        <v>0</v>
      </c>
      <c r="AJ281" s="22">
        <v>0</v>
      </c>
      <c r="AK281" s="16">
        <v>0</v>
      </c>
      <c r="AL281" s="17">
        <f t="shared" si="83"/>
        <v>-8</v>
      </c>
      <c r="AM281" s="20">
        <v>2</v>
      </c>
      <c r="AN281" s="30" t="str">
        <f t="shared" si="84"/>
        <v/>
      </c>
      <c r="AO281" s="31" t="str">
        <f t="shared" si="85"/>
        <v/>
      </c>
      <c r="AZ281" s="16"/>
      <c r="BA281" s="22">
        <v>0</v>
      </c>
      <c r="BB281" s="16">
        <v>0</v>
      </c>
    </row>
    <row r="282" spans="1:54" ht="7.5" customHeight="1" x14ac:dyDescent="0.25">
      <c r="A282" s="2">
        <v>15</v>
      </c>
      <c r="B282" s="3">
        <f t="shared" si="70"/>
        <v>272</v>
      </c>
      <c r="C282" s="4">
        <v>7</v>
      </c>
      <c r="D282" s="5" t="str">
        <f>IF(C282="","",INDEX(bdgral,C282+1,2))</f>
        <v>L</v>
      </c>
      <c r="E282" s="23" t="str">
        <f t="shared" si="71"/>
        <v>H</v>
      </c>
      <c r="F282" s="5"/>
      <c r="G282" s="18" t="str">
        <f t="shared" si="72"/>
        <v>H</v>
      </c>
      <c r="H282" s="16">
        <f t="shared" si="73"/>
        <v>0</v>
      </c>
      <c r="I282" s="19">
        <f t="shared" si="74"/>
        <v>64</v>
      </c>
      <c r="J282" s="19">
        <f t="shared" si="75"/>
        <v>64</v>
      </c>
      <c r="L282" s="18"/>
      <c r="Y282" s="32">
        <f t="shared" si="76"/>
        <v>0</v>
      </c>
      <c r="Z282" s="33">
        <f t="shared" si="77"/>
        <v>2</v>
      </c>
      <c r="AA282" s="41">
        <f t="shared" si="78"/>
        <v>1</v>
      </c>
      <c r="AB282" s="42">
        <f t="shared" si="79"/>
        <v>-5</v>
      </c>
      <c r="AC282" s="20">
        <f t="shared" si="80"/>
        <v>-12</v>
      </c>
      <c r="AD282" s="30">
        <f t="shared" si="81"/>
        <v>-10</v>
      </c>
      <c r="AE282" s="31">
        <f t="shared" si="82"/>
        <v>-11</v>
      </c>
      <c r="AF282" s="20">
        <f t="shared" si="86"/>
        <v>-9</v>
      </c>
      <c r="AI282" s="16">
        <v>0</v>
      </c>
      <c r="AJ282" s="22">
        <v>1</v>
      </c>
      <c r="AK282" s="16">
        <v>1</v>
      </c>
      <c r="AL282" s="17">
        <f t="shared" si="83"/>
        <v>-9</v>
      </c>
      <c r="AM282" s="20">
        <v>1</v>
      </c>
      <c r="AN282" s="30" t="str">
        <f t="shared" si="84"/>
        <v/>
      </c>
      <c r="AO282" s="31" t="str">
        <f t="shared" si="85"/>
        <v/>
      </c>
      <c r="AZ282" s="16"/>
      <c r="BA282" s="22">
        <v>1</v>
      </c>
      <c r="BB282" s="16">
        <v>1</v>
      </c>
    </row>
    <row r="283" spans="1:54" ht="7.5" customHeight="1" x14ac:dyDescent="0.25">
      <c r="A283" s="2">
        <v>15</v>
      </c>
      <c r="B283" s="3">
        <f t="shared" si="70"/>
        <v>273</v>
      </c>
      <c r="C283" s="4">
        <v>17</v>
      </c>
      <c r="D283" s="5" t="str">
        <f>IF(C283="","",INDEX(bdgral,C283+1,2))</f>
        <v>L</v>
      </c>
      <c r="E283" s="23" t="str">
        <f t="shared" si="71"/>
        <v>H</v>
      </c>
      <c r="F283" s="5"/>
      <c r="G283" s="18" t="str">
        <f t="shared" si="72"/>
        <v>L</v>
      </c>
      <c r="H283" s="16">
        <f t="shared" si="73"/>
        <v>1</v>
      </c>
      <c r="I283" s="19">
        <f t="shared" si="74"/>
        <v>64</v>
      </c>
      <c r="J283" s="19">
        <f t="shared" si="75"/>
        <v>64</v>
      </c>
      <c r="L283" s="18"/>
      <c r="Y283" s="32">
        <f t="shared" si="76"/>
        <v>0</v>
      </c>
      <c r="Z283" s="33">
        <f t="shared" si="77"/>
        <v>0</v>
      </c>
      <c r="AA283" s="41">
        <f t="shared" si="78"/>
        <v>1</v>
      </c>
      <c r="AB283" s="42">
        <f t="shared" si="79"/>
        <v>-4</v>
      </c>
      <c r="AC283" s="20">
        <f t="shared" si="80"/>
        <v>-13</v>
      </c>
      <c r="AD283" s="30">
        <f t="shared" si="81"/>
        <v>-10</v>
      </c>
      <c r="AE283" s="31">
        <f t="shared" si="82"/>
        <v>-11</v>
      </c>
      <c r="AF283" s="20">
        <f t="shared" si="86"/>
        <v>-9</v>
      </c>
      <c r="AI283" s="16">
        <v>0</v>
      </c>
      <c r="AJ283" s="22">
        <v>2</v>
      </c>
      <c r="AK283" s="16">
        <v>1</v>
      </c>
      <c r="AL283" s="17">
        <f t="shared" si="83"/>
        <v>-10</v>
      </c>
      <c r="AM283" s="20">
        <v>0</v>
      </c>
      <c r="AN283" s="30" t="str">
        <f t="shared" si="84"/>
        <v/>
      </c>
      <c r="AO283" s="31" t="str">
        <f t="shared" si="85"/>
        <v/>
      </c>
      <c r="AZ283" s="16"/>
      <c r="BA283" s="22">
        <v>2</v>
      </c>
      <c r="BB283" s="16">
        <v>1</v>
      </c>
    </row>
    <row r="284" spans="1:54" ht="7.5" customHeight="1" x14ac:dyDescent="0.25">
      <c r="A284" s="2">
        <v>15</v>
      </c>
      <c r="B284" s="3">
        <f t="shared" si="70"/>
        <v>274</v>
      </c>
      <c r="C284" s="4">
        <v>21</v>
      </c>
      <c r="D284" s="5" t="str">
        <f>IF(C284="","",INDEX(bdgral,C284+1,2))</f>
        <v>H</v>
      </c>
      <c r="E284" s="23" t="str">
        <f t="shared" si="71"/>
        <v>L</v>
      </c>
      <c r="F284" s="5"/>
      <c r="G284" s="18" t="str">
        <f t="shared" si="72"/>
        <v>H</v>
      </c>
      <c r="H284" s="16">
        <f t="shared" si="73"/>
        <v>1</v>
      </c>
      <c r="I284" s="19">
        <f t="shared" si="74"/>
        <v>64</v>
      </c>
      <c r="J284" s="19">
        <f t="shared" si="75"/>
        <v>65</v>
      </c>
      <c r="L284" s="18"/>
      <c r="Y284" s="32">
        <f t="shared" si="76"/>
        <v>0</v>
      </c>
      <c r="Z284" s="33">
        <f t="shared" si="77"/>
        <v>0</v>
      </c>
      <c r="AA284" s="41">
        <f t="shared" si="78"/>
        <v>1</v>
      </c>
      <c r="AB284" s="42">
        <f t="shared" si="79"/>
        <v>-3</v>
      </c>
      <c r="AC284" s="20">
        <f t="shared" si="80"/>
        <v>-14</v>
      </c>
      <c r="AD284" s="30">
        <f t="shared" si="81"/>
        <v>-10</v>
      </c>
      <c r="AE284" s="31">
        <f t="shared" si="82"/>
        <v>-14</v>
      </c>
      <c r="AF284" s="20">
        <f t="shared" si="86"/>
        <v>-9</v>
      </c>
      <c r="AI284" s="16">
        <v>0</v>
      </c>
      <c r="AJ284" s="22">
        <v>3</v>
      </c>
      <c r="AK284" s="16">
        <v>1</v>
      </c>
      <c r="AL284" s="17">
        <f t="shared" si="83"/>
        <v>-11</v>
      </c>
      <c r="AM284" s="20">
        <v>-1</v>
      </c>
      <c r="AN284" s="30" t="str">
        <f t="shared" si="84"/>
        <v/>
      </c>
      <c r="AO284" s="31">
        <f t="shared" si="85"/>
        <v>-14</v>
      </c>
      <c r="AZ284" s="16"/>
      <c r="BA284" s="22">
        <v>3</v>
      </c>
      <c r="BB284" s="16">
        <v>1</v>
      </c>
    </row>
    <row r="285" spans="1:54" ht="7.5" customHeight="1" x14ac:dyDescent="0.25">
      <c r="A285" s="2">
        <v>15</v>
      </c>
      <c r="B285" s="3">
        <f t="shared" si="70"/>
        <v>275</v>
      </c>
      <c r="C285" s="4">
        <v>10</v>
      </c>
      <c r="D285" s="5" t="str">
        <f>IF(C285="","",INDEX(bdgral,C285+1,2))</f>
        <v>L</v>
      </c>
      <c r="E285" s="23" t="str">
        <f t="shared" si="71"/>
        <v>L</v>
      </c>
      <c r="F285" s="5"/>
      <c r="G285" s="18" t="str">
        <f t="shared" si="72"/>
        <v>H</v>
      </c>
      <c r="H285" s="16">
        <f t="shared" si="73"/>
        <v>1</v>
      </c>
      <c r="I285" s="19">
        <f t="shared" si="74"/>
        <v>64</v>
      </c>
      <c r="J285" s="19">
        <f t="shared" si="75"/>
        <v>65</v>
      </c>
      <c r="L285" s="18"/>
      <c r="Y285" s="32">
        <f t="shared" si="76"/>
        <v>0</v>
      </c>
      <c r="Z285" s="33">
        <f t="shared" si="77"/>
        <v>1</v>
      </c>
      <c r="AA285" s="41">
        <f t="shared" si="78"/>
        <v>1</v>
      </c>
      <c r="AB285" s="42">
        <f t="shared" si="79"/>
        <v>-4</v>
      </c>
      <c r="AC285" s="20">
        <f t="shared" si="80"/>
        <v>-13</v>
      </c>
      <c r="AD285" s="30">
        <f t="shared" si="81"/>
        <v>-10</v>
      </c>
      <c r="AE285" s="31">
        <f t="shared" si="82"/>
        <v>-14</v>
      </c>
      <c r="AF285" s="20">
        <f t="shared" si="86"/>
        <v>-9</v>
      </c>
      <c r="AI285" s="16">
        <v>0</v>
      </c>
      <c r="AJ285" s="22">
        <v>4</v>
      </c>
      <c r="AK285" s="16">
        <v>1</v>
      </c>
      <c r="AL285" s="17">
        <f t="shared" si="83"/>
        <v>-12</v>
      </c>
      <c r="AM285" s="20">
        <v>-2</v>
      </c>
      <c r="AN285" s="30" t="str">
        <f t="shared" si="84"/>
        <v/>
      </c>
      <c r="AO285" s="31" t="str">
        <f t="shared" si="85"/>
        <v/>
      </c>
      <c r="AZ285" s="16"/>
      <c r="BA285" s="22">
        <v>4</v>
      </c>
      <c r="BB285" s="16">
        <v>1</v>
      </c>
    </row>
    <row r="286" spans="1:54" ht="7.5" customHeight="1" x14ac:dyDescent="0.25">
      <c r="A286" s="2">
        <v>15</v>
      </c>
      <c r="B286" s="3">
        <f t="shared" si="70"/>
        <v>276</v>
      </c>
      <c r="C286" s="4">
        <v>24</v>
      </c>
      <c r="D286" s="5" t="str">
        <f>IF(C286="","",INDEX(bdgral,C286+1,2))</f>
        <v>H</v>
      </c>
      <c r="E286" s="23" t="str">
        <f t="shared" si="71"/>
        <v>H</v>
      </c>
      <c r="F286" s="5"/>
      <c r="G286" s="18" t="str">
        <f t="shared" si="72"/>
        <v>L</v>
      </c>
      <c r="H286" s="16">
        <f t="shared" si="73"/>
        <v>1</v>
      </c>
      <c r="I286" s="19">
        <f t="shared" si="74"/>
        <v>64</v>
      </c>
      <c r="J286" s="19">
        <f t="shared" si="75"/>
        <v>65</v>
      </c>
      <c r="L286" s="18"/>
      <c r="Y286" s="32">
        <f t="shared" si="76"/>
        <v>0</v>
      </c>
      <c r="Z286" s="33">
        <f t="shared" si="77"/>
        <v>2</v>
      </c>
      <c r="AA286" s="41">
        <f t="shared" si="78"/>
        <v>1</v>
      </c>
      <c r="AB286" s="42">
        <f t="shared" si="79"/>
        <v>-5</v>
      </c>
      <c r="AC286" s="20">
        <f t="shared" si="80"/>
        <v>-12</v>
      </c>
      <c r="AD286" s="30">
        <f t="shared" si="81"/>
        <v>-10</v>
      </c>
      <c r="AE286" s="31">
        <f t="shared" si="82"/>
        <v>-14</v>
      </c>
      <c r="AF286" s="20">
        <f t="shared" si="86"/>
        <v>-9</v>
      </c>
      <c r="AI286" s="16">
        <v>1</v>
      </c>
      <c r="AJ286" s="22">
        <v>0</v>
      </c>
      <c r="AK286" s="16">
        <v>1</v>
      </c>
      <c r="AL286" s="17">
        <f t="shared" si="83"/>
        <v>-11</v>
      </c>
      <c r="AM286" s="20">
        <v>-3</v>
      </c>
      <c r="AN286" s="30" t="str">
        <f t="shared" si="84"/>
        <v/>
      </c>
      <c r="AO286" s="31" t="str">
        <f t="shared" si="85"/>
        <v/>
      </c>
      <c r="AZ286" s="16"/>
      <c r="BA286" s="22">
        <v>0</v>
      </c>
      <c r="BB286" s="16">
        <v>1</v>
      </c>
    </row>
    <row r="287" spans="1:54" ht="7.5" customHeight="1" x14ac:dyDescent="0.25">
      <c r="A287" s="2">
        <v>15</v>
      </c>
      <c r="B287" s="3">
        <f t="shared" si="70"/>
        <v>277</v>
      </c>
      <c r="C287" s="4">
        <v>4</v>
      </c>
      <c r="D287" s="5" t="str">
        <f>IF(C287="","",INDEX(bdgral,C287+1,2))</f>
        <v>L</v>
      </c>
      <c r="E287" s="23" t="str">
        <f t="shared" si="71"/>
        <v>L</v>
      </c>
      <c r="F287" s="5"/>
      <c r="G287" s="18" t="str">
        <f t="shared" si="72"/>
        <v>H</v>
      </c>
      <c r="H287" s="16">
        <f t="shared" si="73"/>
        <v>1</v>
      </c>
      <c r="I287" s="19">
        <f t="shared" si="74"/>
        <v>64</v>
      </c>
      <c r="J287" s="19">
        <f t="shared" si="75"/>
        <v>65</v>
      </c>
      <c r="L287" s="18"/>
      <c r="Y287" s="32">
        <f t="shared" si="76"/>
        <v>0</v>
      </c>
      <c r="Z287" s="33">
        <f t="shared" si="77"/>
        <v>3</v>
      </c>
      <c r="AA287" s="41">
        <f t="shared" si="78"/>
        <v>1</v>
      </c>
      <c r="AB287" s="42">
        <f t="shared" si="79"/>
        <v>-6</v>
      </c>
      <c r="AC287" s="20">
        <f t="shared" si="80"/>
        <v>-11</v>
      </c>
      <c r="AD287" s="30">
        <f t="shared" si="81"/>
        <v>-10</v>
      </c>
      <c r="AE287" s="31">
        <f t="shared" si="82"/>
        <v>-14</v>
      </c>
      <c r="AF287" s="20">
        <f t="shared" si="86"/>
        <v>-9</v>
      </c>
      <c r="AI287" s="16">
        <v>1</v>
      </c>
      <c r="AJ287" s="22">
        <v>1</v>
      </c>
      <c r="AK287" s="16">
        <v>1</v>
      </c>
      <c r="AL287" s="17">
        <f t="shared" si="83"/>
        <v>-12</v>
      </c>
      <c r="AM287" s="20">
        <v>-2</v>
      </c>
      <c r="AN287" s="30" t="str">
        <f t="shared" si="84"/>
        <v/>
      </c>
      <c r="AO287" s="31" t="str">
        <f t="shared" si="85"/>
        <v/>
      </c>
      <c r="AZ287" s="16"/>
      <c r="BA287" s="22">
        <v>1</v>
      </c>
      <c r="BB287" s="16">
        <v>1</v>
      </c>
    </row>
    <row r="288" spans="1:54" ht="7.5" customHeight="1" x14ac:dyDescent="0.25">
      <c r="A288" s="2">
        <v>15</v>
      </c>
      <c r="B288" s="3">
        <f t="shared" si="70"/>
        <v>278</v>
      </c>
      <c r="C288" s="4">
        <v>36</v>
      </c>
      <c r="D288" s="5" t="str">
        <f>IF(C288="","",INDEX(bdgral,C288+1,2))</f>
        <v>H</v>
      </c>
      <c r="E288" s="23" t="str">
        <f t="shared" si="71"/>
        <v>H</v>
      </c>
      <c r="F288" s="5"/>
      <c r="G288" s="18" t="str">
        <f t="shared" si="72"/>
        <v>L</v>
      </c>
      <c r="H288" s="16">
        <f t="shared" si="73"/>
        <v>1</v>
      </c>
      <c r="I288" s="19">
        <f t="shared" si="74"/>
        <v>64</v>
      </c>
      <c r="J288" s="19">
        <f t="shared" si="75"/>
        <v>65</v>
      </c>
      <c r="L288" s="18"/>
      <c r="Y288" s="32">
        <f t="shared" si="76"/>
        <v>0</v>
      </c>
      <c r="Z288" s="33">
        <f t="shared" si="77"/>
        <v>4</v>
      </c>
      <c r="AA288" s="41">
        <f t="shared" si="78"/>
        <v>1</v>
      </c>
      <c r="AB288" s="42">
        <f t="shared" si="79"/>
        <v>-7</v>
      </c>
      <c r="AC288" s="20">
        <f t="shared" si="80"/>
        <v>-10</v>
      </c>
      <c r="AD288" s="30">
        <f t="shared" si="81"/>
        <v>-10</v>
      </c>
      <c r="AE288" s="31">
        <f t="shared" si="82"/>
        <v>-14</v>
      </c>
      <c r="AF288" s="20">
        <f t="shared" si="86"/>
        <v>-9</v>
      </c>
      <c r="AI288" s="16">
        <v>1</v>
      </c>
      <c r="AJ288" s="22">
        <v>0</v>
      </c>
      <c r="AK288" s="16">
        <v>1</v>
      </c>
      <c r="AL288" s="17">
        <f t="shared" si="83"/>
        <v>-11</v>
      </c>
      <c r="AM288" s="20">
        <v>-3</v>
      </c>
      <c r="AN288" s="30" t="str">
        <f t="shared" si="84"/>
        <v/>
      </c>
      <c r="AO288" s="31" t="str">
        <f t="shared" si="85"/>
        <v/>
      </c>
      <c r="AZ288" s="16"/>
      <c r="BA288" s="22">
        <v>0</v>
      </c>
      <c r="BB288" s="16">
        <v>1</v>
      </c>
    </row>
    <row r="289" spans="1:54" ht="7.5" customHeight="1" x14ac:dyDescent="0.25">
      <c r="A289" s="2">
        <v>15</v>
      </c>
      <c r="B289" s="3">
        <f t="shared" si="70"/>
        <v>279</v>
      </c>
      <c r="C289" s="4">
        <v>13</v>
      </c>
      <c r="D289" s="5" t="str">
        <f>IF(C289="","",INDEX(bdgral,C289+1,2))</f>
        <v>L</v>
      </c>
      <c r="E289" s="23" t="str">
        <f t="shared" si="71"/>
        <v>L</v>
      </c>
      <c r="F289" s="5"/>
      <c r="G289" s="18" t="str">
        <f t="shared" si="72"/>
        <v>H</v>
      </c>
      <c r="H289" s="16">
        <f t="shared" si="73"/>
        <v>1</v>
      </c>
      <c r="I289" s="19">
        <f t="shared" si="74"/>
        <v>65</v>
      </c>
      <c r="J289" s="19">
        <f t="shared" si="75"/>
        <v>65</v>
      </c>
      <c r="L289" s="18"/>
      <c r="Y289" s="32">
        <f t="shared" si="76"/>
        <v>0</v>
      </c>
      <c r="Z289" s="33">
        <f t="shared" si="77"/>
        <v>5</v>
      </c>
      <c r="AA289" s="41">
        <f t="shared" si="78"/>
        <v>1</v>
      </c>
      <c r="AB289" s="42">
        <f t="shared" si="79"/>
        <v>-8</v>
      </c>
      <c r="AC289" s="20">
        <f t="shared" si="80"/>
        <v>-9</v>
      </c>
      <c r="AD289" s="30">
        <f t="shared" si="81"/>
        <v>-9</v>
      </c>
      <c r="AE289" s="31">
        <f t="shared" si="82"/>
        <v>-14</v>
      </c>
      <c r="AF289" s="20">
        <f t="shared" si="86"/>
        <v>-9</v>
      </c>
      <c r="AI289" s="16">
        <v>1</v>
      </c>
      <c r="AJ289" s="22">
        <v>0</v>
      </c>
      <c r="AK289" s="16">
        <v>1</v>
      </c>
      <c r="AL289" s="17">
        <f t="shared" si="83"/>
        <v>-10</v>
      </c>
      <c r="AM289" s="20">
        <v>-4</v>
      </c>
      <c r="AN289" s="30">
        <f t="shared" si="84"/>
        <v>-9</v>
      </c>
      <c r="AO289" s="31" t="str">
        <f t="shared" si="85"/>
        <v/>
      </c>
      <c r="AZ289" s="16"/>
      <c r="BA289" s="22">
        <v>0</v>
      </c>
      <c r="BB289" s="16">
        <v>1</v>
      </c>
    </row>
    <row r="290" spans="1:54" ht="7.5" customHeight="1" x14ac:dyDescent="0.25">
      <c r="A290" s="2">
        <v>15</v>
      </c>
      <c r="B290" s="3">
        <f t="shared" si="70"/>
        <v>280</v>
      </c>
      <c r="C290" s="4">
        <v>14</v>
      </c>
      <c r="D290" s="5" t="str">
        <f>IF(C290="","",INDEX(bdgral,C290+1,2))</f>
        <v>L</v>
      </c>
      <c r="E290" s="23" t="str">
        <f t="shared" si="71"/>
        <v>H</v>
      </c>
      <c r="F290" s="5"/>
      <c r="G290" s="18" t="str">
        <f t="shared" si="72"/>
        <v>H</v>
      </c>
      <c r="H290" s="16">
        <f t="shared" si="73"/>
        <v>0</v>
      </c>
      <c r="I290" s="19">
        <f t="shared" si="74"/>
        <v>65</v>
      </c>
      <c r="J290" s="19">
        <f t="shared" si="75"/>
        <v>65</v>
      </c>
      <c r="L290" s="18"/>
      <c r="Y290" s="32">
        <f t="shared" si="76"/>
        <v>0</v>
      </c>
      <c r="Z290" s="33">
        <f t="shared" si="77"/>
        <v>6</v>
      </c>
      <c r="AA290" s="41">
        <f t="shared" si="78"/>
        <v>1</v>
      </c>
      <c r="AB290" s="42">
        <f t="shared" si="79"/>
        <v>-9</v>
      </c>
      <c r="AC290" s="20">
        <f t="shared" si="80"/>
        <v>-10</v>
      </c>
      <c r="AD290" s="30">
        <f t="shared" si="81"/>
        <v>-9</v>
      </c>
      <c r="AE290" s="31">
        <f t="shared" si="82"/>
        <v>-14</v>
      </c>
      <c r="AF290" s="20">
        <f t="shared" si="86"/>
        <v>-9</v>
      </c>
      <c r="AI290" s="16">
        <v>1</v>
      </c>
      <c r="AJ290" s="22">
        <v>0</v>
      </c>
      <c r="AK290" s="16">
        <v>1</v>
      </c>
      <c r="AL290" s="17">
        <f t="shared" si="83"/>
        <v>-9</v>
      </c>
      <c r="AM290" s="20">
        <v>-5</v>
      </c>
      <c r="AN290" s="30" t="str">
        <f t="shared" si="84"/>
        <v/>
      </c>
      <c r="AO290" s="31" t="str">
        <f t="shared" si="85"/>
        <v/>
      </c>
      <c r="AZ290" s="16"/>
      <c r="BA290" s="22">
        <v>0</v>
      </c>
      <c r="BB290" s="16">
        <v>1</v>
      </c>
    </row>
    <row r="291" spans="1:54" ht="7.5" customHeight="1" x14ac:dyDescent="0.25">
      <c r="A291" s="2">
        <v>15</v>
      </c>
      <c r="B291" s="3">
        <f t="shared" si="70"/>
        <v>281</v>
      </c>
      <c r="C291" s="4">
        <v>20</v>
      </c>
      <c r="D291" s="5" t="str">
        <f>IF(C291="","",INDEX(bdgral,C291+1,2))</f>
        <v>H</v>
      </c>
      <c r="E291" s="23" t="str">
        <f t="shared" si="71"/>
        <v>L</v>
      </c>
      <c r="F291" s="5"/>
      <c r="G291" s="18" t="str">
        <f t="shared" si="72"/>
        <v>L</v>
      </c>
      <c r="H291" s="16">
        <f t="shared" si="73"/>
        <v>0</v>
      </c>
      <c r="I291" s="19">
        <f t="shared" si="74"/>
        <v>65</v>
      </c>
      <c r="J291" s="19">
        <f t="shared" si="75"/>
        <v>66</v>
      </c>
      <c r="L291" s="18"/>
      <c r="Y291" s="32">
        <f t="shared" si="76"/>
        <v>0</v>
      </c>
      <c r="Z291" s="33">
        <f t="shared" si="77"/>
        <v>7</v>
      </c>
      <c r="AA291" s="41">
        <f t="shared" si="78"/>
        <v>1</v>
      </c>
      <c r="AB291" s="42">
        <f t="shared" si="79"/>
        <v>-10</v>
      </c>
      <c r="AC291" s="20">
        <f t="shared" si="80"/>
        <v>-11</v>
      </c>
      <c r="AD291" s="30">
        <f t="shared" si="81"/>
        <v>-9</v>
      </c>
      <c r="AE291" s="31">
        <f t="shared" si="82"/>
        <v>-11</v>
      </c>
      <c r="AF291" s="20">
        <f t="shared" si="86"/>
        <v>-9</v>
      </c>
      <c r="AI291" s="16">
        <v>1</v>
      </c>
      <c r="AJ291" s="22">
        <v>0</v>
      </c>
      <c r="AK291" s="16">
        <v>1</v>
      </c>
      <c r="AL291" s="17">
        <f t="shared" si="83"/>
        <v>-8</v>
      </c>
      <c r="AM291" s="20">
        <v>-6</v>
      </c>
      <c r="AN291" s="30" t="str">
        <f t="shared" si="84"/>
        <v/>
      </c>
      <c r="AO291" s="31">
        <f t="shared" si="85"/>
        <v>-11</v>
      </c>
      <c r="AZ291" s="16"/>
      <c r="BA291" s="22">
        <v>0</v>
      </c>
      <c r="BB291" s="16">
        <v>1</v>
      </c>
    </row>
    <row r="292" spans="1:54" ht="7.5" customHeight="1" x14ac:dyDescent="0.25">
      <c r="A292" s="2">
        <v>15</v>
      </c>
      <c r="B292" s="3">
        <f t="shared" si="70"/>
        <v>282</v>
      </c>
      <c r="C292" s="4">
        <v>15</v>
      </c>
      <c r="D292" s="5" t="str">
        <f>IF(C292="","",INDEX(bdgral,C292+1,2))</f>
        <v>L</v>
      </c>
      <c r="E292" s="23" t="str">
        <f t="shared" si="71"/>
        <v>L</v>
      </c>
      <c r="F292" s="5"/>
      <c r="G292" s="18" t="str">
        <f t="shared" si="72"/>
        <v>L</v>
      </c>
      <c r="H292" s="16">
        <f t="shared" si="73"/>
        <v>0</v>
      </c>
      <c r="I292" s="19">
        <f t="shared" si="74"/>
        <v>66</v>
      </c>
      <c r="J292" s="19">
        <f t="shared" si="75"/>
        <v>66</v>
      </c>
      <c r="L292" s="18"/>
      <c r="Y292" s="32">
        <f t="shared" si="76"/>
        <v>0</v>
      </c>
      <c r="Z292" s="33">
        <f t="shared" si="77"/>
        <v>0</v>
      </c>
      <c r="AA292" s="41">
        <f t="shared" si="78"/>
        <v>1</v>
      </c>
      <c r="AB292" s="42">
        <f t="shared" si="79"/>
        <v>-9</v>
      </c>
      <c r="AC292" s="20">
        <f t="shared" si="80"/>
        <v>-10</v>
      </c>
      <c r="AD292" s="30">
        <f t="shared" si="81"/>
        <v>-10</v>
      </c>
      <c r="AE292" s="31">
        <f t="shared" si="82"/>
        <v>-11</v>
      </c>
      <c r="AF292" s="20">
        <f t="shared" si="86"/>
        <v>-9</v>
      </c>
      <c r="AI292" s="16">
        <v>1</v>
      </c>
      <c r="AJ292" s="22">
        <v>1</v>
      </c>
      <c r="AK292" s="16">
        <v>1</v>
      </c>
      <c r="AL292" s="17">
        <f t="shared" si="83"/>
        <v>-9</v>
      </c>
      <c r="AM292" s="20">
        <v>-5</v>
      </c>
      <c r="AN292" s="30">
        <f t="shared" si="84"/>
        <v>-10</v>
      </c>
      <c r="AO292" s="31" t="str">
        <f t="shared" si="85"/>
        <v/>
      </c>
      <c r="AZ292" s="16"/>
      <c r="BA292" s="22">
        <v>1</v>
      </c>
      <c r="BB292" s="16">
        <v>1</v>
      </c>
    </row>
    <row r="293" spans="1:54" ht="7.5" customHeight="1" x14ac:dyDescent="0.25">
      <c r="A293" s="2">
        <v>15</v>
      </c>
      <c r="B293" s="3">
        <f t="shared" si="70"/>
        <v>283</v>
      </c>
      <c r="C293" s="4">
        <v>16</v>
      </c>
      <c r="D293" s="5" t="str">
        <f>IF(C293="","",INDEX(bdgral,C293+1,2))</f>
        <v>L</v>
      </c>
      <c r="E293" s="23" t="str">
        <f t="shared" si="71"/>
        <v>H</v>
      </c>
      <c r="F293" s="5"/>
      <c r="G293" s="18" t="str">
        <f t="shared" si="72"/>
        <v>H</v>
      </c>
      <c r="H293" s="16">
        <f t="shared" si="73"/>
        <v>0</v>
      </c>
      <c r="I293" s="19">
        <f t="shared" si="74"/>
        <v>66</v>
      </c>
      <c r="J293" s="19">
        <f t="shared" si="75"/>
        <v>66</v>
      </c>
      <c r="L293" s="18"/>
      <c r="Y293" s="32">
        <f t="shared" si="76"/>
        <v>0</v>
      </c>
      <c r="Z293" s="33">
        <f t="shared" si="77"/>
        <v>1</v>
      </c>
      <c r="AA293" s="41">
        <f t="shared" si="78"/>
        <v>1</v>
      </c>
      <c r="AB293" s="42">
        <f t="shared" si="79"/>
        <v>-10</v>
      </c>
      <c r="AC293" s="20">
        <f t="shared" si="80"/>
        <v>-11</v>
      </c>
      <c r="AD293" s="30">
        <f t="shared" si="81"/>
        <v>-10</v>
      </c>
      <c r="AE293" s="31">
        <f t="shared" si="82"/>
        <v>-11</v>
      </c>
      <c r="AF293" s="20">
        <f t="shared" si="86"/>
        <v>-9</v>
      </c>
      <c r="AI293" s="16">
        <v>1</v>
      </c>
      <c r="AJ293" s="22">
        <v>0</v>
      </c>
      <c r="AK293" s="16">
        <v>1</v>
      </c>
      <c r="AL293" s="17">
        <f t="shared" si="83"/>
        <v>-8</v>
      </c>
      <c r="AM293" s="20">
        <v>-6</v>
      </c>
      <c r="AN293" s="30" t="str">
        <f t="shared" si="84"/>
        <v/>
      </c>
      <c r="AO293" s="31" t="str">
        <f t="shared" si="85"/>
        <v/>
      </c>
      <c r="AZ293" s="16"/>
      <c r="BA293" s="22">
        <v>0</v>
      </c>
      <c r="BB293" s="16">
        <v>1</v>
      </c>
    </row>
    <row r="294" spans="1:54" ht="7.5" customHeight="1" x14ac:dyDescent="0.25">
      <c r="A294" s="2">
        <v>15</v>
      </c>
      <c r="B294" s="3">
        <f t="shared" si="70"/>
        <v>284</v>
      </c>
      <c r="C294" s="4">
        <v>23</v>
      </c>
      <c r="D294" s="5" t="str">
        <f>IF(C294="","",INDEX(bdgral,C294+1,2))</f>
        <v>H</v>
      </c>
      <c r="E294" s="23" t="str">
        <f t="shared" si="71"/>
        <v>L</v>
      </c>
      <c r="F294" s="5"/>
      <c r="G294" s="18" t="str">
        <f t="shared" si="72"/>
        <v>L</v>
      </c>
      <c r="H294" s="16">
        <f t="shared" si="73"/>
        <v>0</v>
      </c>
      <c r="I294" s="19">
        <f t="shared" si="74"/>
        <v>66</v>
      </c>
      <c r="J294" s="19">
        <f t="shared" si="75"/>
        <v>67</v>
      </c>
      <c r="L294" s="18"/>
      <c r="Y294" s="32">
        <f t="shared" si="76"/>
        <v>0</v>
      </c>
      <c r="Z294" s="33">
        <f t="shared" si="77"/>
        <v>2</v>
      </c>
      <c r="AA294" s="41">
        <f t="shared" si="78"/>
        <v>1</v>
      </c>
      <c r="AB294" s="42">
        <f t="shared" si="79"/>
        <v>-11</v>
      </c>
      <c r="AC294" s="20">
        <f t="shared" si="80"/>
        <v>-12</v>
      </c>
      <c r="AD294" s="30">
        <f t="shared" si="81"/>
        <v>-10</v>
      </c>
      <c r="AE294" s="31">
        <f t="shared" si="82"/>
        <v>-12</v>
      </c>
      <c r="AF294" s="20">
        <f t="shared" si="86"/>
        <v>-9</v>
      </c>
      <c r="AI294" s="16">
        <v>1</v>
      </c>
      <c r="AJ294" s="22">
        <v>1</v>
      </c>
      <c r="AK294" s="16">
        <v>1</v>
      </c>
      <c r="AL294" s="17">
        <f t="shared" si="83"/>
        <v>-9</v>
      </c>
      <c r="AM294" s="20">
        <v>-5</v>
      </c>
      <c r="AN294" s="30" t="str">
        <f t="shared" si="84"/>
        <v/>
      </c>
      <c r="AO294" s="31">
        <f t="shared" si="85"/>
        <v>-12</v>
      </c>
      <c r="AZ294" s="16"/>
      <c r="BA294" s="22">
        <v>1</v>
      </c>
      <c r="BB294" s="16">
        <v>1</v>
      </c>
    </row>
    <row r="295" spans="1:54" ht="7.5" customHeight="1" x14ac:dyDescent="0.25">
      <c r="A295" s="2">
        <v>15</v>
      </c>
      <c r="B295" s="3">
        <f t="shared" si="70"/>
        <v>285</v>
      </c>
      <c r="C295" s="4">
        <v>11</v>
      </c>
      <c r="D295" s="5" t="str">
        <f>IF(C295="","",INDEX(bdgral,C295+1,2))</f>
        <v>L</v>
      </c>
      <c r="E295" s="23" t="str">
        <f t="shared" si="71"/>
        <v>L</v>
      </c>
      <c r="F295" s="5"/>
      <c r="G295" s="18" t="str">
        <f t="shared" si="72"/>
        <v>H</v>
      </c>
      <c r="H295" s="16">
        <f t="shared" si="73"/>
        <v>1</v>
      </c>
      <c r="I295" s="19">
        <f t="shared" si="74"/>
        <v>66</v>
      </c>
      <c r="J295" s="19">
        <f t="shared" si="75"/>
        <v>67</v>
      </c>
      <c r="L295" s="18"/>
      <c r="Y295" s="32">
        <f t="shared" si="76"/>
        <v>0</v>
      </c>
      <c r="Z295" s="33">
        <f t="shared" si="77"/>
        <v>3</v>
      </c>
      <c r="AA295" s="41">
        <f t="shared" si="78"/>
        <v>1</v>
      </c>
      <c r="AB295" s="42">
        <f t="shared" si="79"/>
        <v>-12</v>
      </c>
      <c r="AC295" s="20">
        <f t="shared" si="80"/>
        <v>-11</v>
      </c>
      <c r="AD295" s="30">
        <f t="shared" si="81"/>
        <v>-10</v>
      </c>
      <c r="AE295" s="31">
        <f t="shared" si="82"/>
        <v>-12</v>
      </c>
      <c r="AF295" s="20">
        <f t="shared" si="86"/>
        <v>-9</v>
      </c>
      <c r="AI295" s="16">
        <v>1</v>
      </c>
      <c r="AJ295" s="22">
        <v>0</v>
      </c>
      <c r="AK295" s="16">
        <v>1</v>
      </c>
      <c r="AL295" s="17">
        <f t="shared" si="83"/>
        <v>-8</v>
      </c>
      <c r="AM295" s="20">
        <v>-6</v>
      </c>
      <c r="AN295" s="30" t="str">
        <f t="shared" si="84"/>
        <v/>
      </c>
      <c r="AO295" s="31" t="str">
        <f t="shared" si="85"/>
        <v/>
      </c>
      <c r="AZ295" s="16"/>
      <c r="BA295" s="22">
        <v>0</v>
      </c>
      <c r="BB295" s="16">
        <v>1</v>
      </c>
    </row>
    <row r="296" spans="1:54" ht="7.5" customHeight="1" x14ac:dyDescent="0.25">
      <c r="A296" s="2">
        <v>15</v>
      </c>
      <c r="B296" s="3">
        <f t="shared" si="70"/>
        <v>286</v>
      </c>
      <c r="C296" s="4">
        <v>28</v>
      </c>
      <c r="D296" s="5" t="str">
        <f>IF(C296="","",INDEX(bdgral,C296+1,2))</f>
        <v>H</v>
      </c>
      <c r="E296" s="23" t="str">
        <f t="shared" si="71"/>
        <v>H</v>
      </c>
      <c r="F296" s="5"/>
      <c r="G296" s="18" t="str">
        <f t="shared" si="72"/>
        <v>L</v>
      </c>
      <c r="H296" s="16">
        <f t="shared" si="73"/>
        <v>1</v>
      </c>
      <c r="I296" s="19">
        <f t="shared" si="74"/>
        <v>67</v>
      </c>
      <c r="J296" s="19">
        <f t="shared" si="75"/>
        <v>67</v>
      </c>
      <c r="L296" s="18"/>
      <c r="Y296" s="32">
        <f t="shared" si="76"/>
        <v>0</v>
      </c>
      <c r="Z296" s="33">
        <f t="shared" si="77"/>
        <v>4</v>
      </c>
      <c r="AA296" s="41">
        <f t="shared" si="78"/>
        <v>1</v>
      </c>
      <c r="AB296" s="42">
        <f t="shared" si="79"/>
        <v>-13</v>
      </c>
      <c r="AC296" s="20">
        <f t="shared" si="80"/>
        <v>-10</v>
      </c>
      <c r="AD296" s="30">
        <f t="shared" si="81"/>
        <v>-10</v>
      </c>
      <c r="AE296" s="31">
        <f t="shared" si="82"/>
        <v>-12</v>
      </c>
      <c r="AF296" s="20">
        <f t="shared" si="86"/>
        <v>-9</v>
      </c>
      <c r="AI296" s="16">
        <v>1</v>
      </c>
      <c r="AJ296" s="22">
        <v>1</v>
      </c>
      <c r="AK296" s="16">
        <v>1</v>
      </c>
      <c r="AL296" s="17">
        <f t="shared" si="83"/>
        <v>-9</v>
      </c>
      <c r="AM296" s="20">
        <v>-7</v>
      </c>
      <c r="AN296" s="30">
        <f t="shared" si="84"/>
        <v>-10</v>
      </c>
      <c r="AO296" s="31" t="str">
        <f t="shared" si="85"/>
        <v/>
      </c>
      <c r="AZ296" s="16"/>
      <c r="BA296" s="22">
        <v>1</v>
      </c>
      <c r="BB296" s="16">
        <v>1</v>
      </c>
    </row>
    <row r="297" spans="1:54" ht="7.5" customHeight="1" x14ac:dyDescent="0.25">
      <c r="A297" s="2">
        <v>15</v>
      </c>
      <c r="B297" s="3">
        <f t="shared" si="70"/>
        <v>287</v>
      </c>
      <c r="C297" s="4">
        <v>20</v>
      </c>
      <c r="D297" s="5" t="str">
        <f>IF(C297="","",INDEX(bdgral,C297+1,2))</f>
        <v>H</v>
      </c>
      <c r="E297" s="23" t="str">
        <f t="shared" si="71"/>
        <v>L</v>
      </c>
      <c r="F297" s="5"/>
      <c r="G297" s="18" t="str">
        <f t="shared" si="72"/>
        <v>H</v>
      </c>
      <c r="H297" s="16">
        <f t="shared" si="73"/>
        <v>1</v>
      </c>
      <c r="I297" s="19">
        <f t="shared" si="74"/>
        <v>67</v>
      </c>
      <c r="J297" s="19">
        <f t="shared" si="75"/>
        <v>68</v>
      </c>
      <c r="L297" s="18"/>
      <c r="Y297" s="32">
        <f t="shared" si="76"/>
        <v>0</v>
      </c>
      <c r="Z297" s="33">
        <f t="shared" si="77"/>
        <v>0</v>
      </c>
      <c r="AA297" s="41">
        <f t="shared" si="78"/>
        <v>1</v>
      </c>
      <c r="AB297" s="42">
        <f t="shared" si="79"/>
        <v>-12</v>
      </c>
      <c r="AC297" s="20">
        <f t="shared" si="80"/>
        <v>-11</v>
      </c>
      <c r="AD297" s="30">
        <f t="shared" si="81"/>
        <v>-10</v>
      </c>
      <c r="AE297" s="31">
        <f t="shared" si="82"/>
        <v>-11</v>
      </c>
      <c r="AF297" s="20">
        <f t="shared" si="86"/>
        <v>-9</v>
      </c>
      <c r="AI297" s="16">
        <v>1</v>
      </c>
      <c r="AJ297" s="22">
        <v>0</v>
      </c>
      <c r="AK297" s="16">
        <v>1</v>
      </c>
      <c r="AL297" s="17">
        <f t="shared" si="83"/>
        <v>-8</v>
      </c>
      <c r="AM297" s="20">
        <v>-8</v>
      </c>
      <c r="AN297" s="30" t="str">
        <f t="shared" si="84"/>
        <v/>
      </c>
      <c r="AO297" s="31">
        <f t="shared" si="85"/>
        <v>-11</v>
      </c>
      <c r="AZ297" s="16"/>
      <c r="BA297" s="22">
        <v>0</v>
      </c>
      <c r="BB297" s="16">
        <v>1</v>
      </c>
    </row>
    <row r="298" spans="1:54" ht="7.5" customHeight="1" x14ac:dyDescent="0.25">
      <c r="A298" s="2">
        <v>15</v>
      </c>
      <c r="B298" s="3">
        <f t="shared" si="70"/>
        <v>288</v>
      </c>
      <c r="C298" s="4">
        <v>34</v>
      </c>
      <c r="D298" s="5" t="str">
        <f>IF(C298="","",INDEX(bdgral,C298+1,2))</f>
        <v>H</v>
      </c>
      <c r="E298" s="23" t="str">
        <f t="shared" si="71"/>
        <v>H</v>
      </c>
      <c r="F298" s="5"/>
      <c r="G298" s="18" t="str">
        <f t="shared" si="72"/>
        <v>L</v>
      </c>
      <c r="H298" s="16">
        <f t="shared" si="73"/>
        <v>1</v>
      </c>
      <c r="I298" s="19">
        <f t="shared" si="74"/>
        <v>68</v>
      </c>
      <c r="J298" s="19">
        <f t="shared" si="75"/>
        <v>68</v>
      </c>
      <c r="L298" s="18"/>
      <c r="Y298" s="32">
        <f t="shared" si="76"/>
        <v>0</v>
      </c>
      <c r="Z298" s="33">
        <f t="shared" si="77"/>
        <v>1</v>
      </c>
      <c r="AA298" s="41">
        <f t="shared" si="78"/>
        <v>1</v>
      </c>
      <c r="AB298" s="42">
        <f t="shared" si="79"/>
        <v>-13</v>
      </c>
      <c r="AC298" s="20">
        <f t="shared" si="80"/>
        <v>-10</v>
      </c>
      <c r="AD298" s="30">
        <f t="shared" si="81"/>
        <v>-10</v>
      </c>
      <c r="AE298" s="31">
        <f t="shared" si="82"/>
        <v>-11</v>
      </c>
      <c r="AF298" s="20">
        <f t="shared" si="86"/>
        <v>-9</v>
      </c>
      <c r="AI298" s="16">
        <v>1</v>
      </c>
      <c r="AJ298" s="22">
        <v>0</v>
      </c>
      <c r="AK298" s="16">
        <v>1</v>
      </c>
      <c r="AL298" s="17">
        <f t="shared" si="83"/>
        <v>-7</v>
      </c>
      <c r="AM298" s="20">
        <v>-9</v>
      </c>
      <c r="AN298" s="30">
        <f t="shared" si="84"/>
        <v>-10</v>
      </c>
      <c r="AO298" s="31" t="str">
        <f t="shared" si="85"/>
        <v/>
      </c>
      <c r="AZ298" s="16"/>
      <c r="BA298" s="22">
        <v>0</v>
      </c>
      <c r="BB298" s="16">
        <v>1</v>
      </c>
    </row>
    <row r="299" spans="1:54" ht="7.5" customHeight="1" x14ac:dyDescent="0.25">
      <c r="A299" s="2">
        <v>15</v>
      </c>
      <c r="B299" s="3">
        <f t="shared" si="70"/>
        <v>289</v>
      </c>
      <c r="C299" s="4">
        <v>16</v>
      </c>
      <c r="D299" s="5" t="str">
        <f>IF(C299="","",INDEX(bdgral,C299+1,2))</f>
        <v>L</v>
      </c>
      <c r="E299" s="23" t="str">
        <f t="shared" si="71"/>
        <v>H</v>
      </c>
      <c r="F299" s="5"/>
      <c r="G299" s="18" t="str">
        <f t="shared" si="72"/>
        <v>L</v>
      </c>
      <c r="H299" s="16">
        <f t="shared" si="73"/>
        <v>1</v>
      </c>
      <c r="I299" s="19">
        <f t="shared" si="74"/>
        <v>68</v>
      </c>
      <c r="J299" s="19">
        <f t="shared" si="75"/>
        <v>68</v>
      </c>
      <c r="L299" s="18"/>
      <c r="Y299" s="32">
        <f t="shared" si="76"/>
        <v>0</v>
      </c>
      <c r="Z299" s="33">
        <f t="shared" si="77"/>
        <v>0</v>
      </c>
      <c r="AA299" s="41">
        <f t="shared" si="78"/>
        <v>1</v>
      </c>
      <c r="AB299" s="42">
        <f t="shared" si="79"/>
        <v>-12</v>
      </c>
      <c r="AC299" s="20">
        <f t="shared" si="80"/>
        <v>-11</v>
      </c>
      <c r="AD299" s="30">
        <f t="shared" si="81"/>
        <v>-10</v>
      </c>
      <c r="AE299" s="31">
        <f t="shared" si="82"/>
        <v>-11</v>
      </c>
      <c r="AF299" s="20">
        <f t="shared" si="86"/>
        <v>-9</v>
      </c>
      <c r="AI299" s="16">
        <v>1</v>
      </c>
      <c r="AJ299" s="22">
        <v>0</v>
      </c>
      <c r="AK299" s="16">
        <v>1</v>
      </c>
      <c r="AL299" s="17">
        <f t="shared" si="83"/>
        <v>-6</v>
      </c>
      <c r="AM299" s="20">
        <v>-10</v>
      </c>
      <c r="AN299" s="30" t="str">
        <f t="shared" si="84"/>
        <v/>
      </c>
      <c r="AO299" s="31" t="str">
        <f t="shared" si="85"/>
        <v/>
      </c>
      <c r="AZ299" s="16"/>
      <c r="BA299" s="22">
        <v>0</v>
      </c>
      <c r="BB299" s="16">
        <v>1</v>
      </c>
    </row>
    <row r="300" spans="1:54" ht="7.5" customHeight="1" x14ac:dyDescent="0.25">
      <c r="A300" s="2">
        <v>15</v>
      </c>
      <c r="B300" s="3">
        <f t="shared" si="70"/>
        <v>290</v>
      </c>
      <c r="C300" s="4">
        <v>1</v>
      </c>
      <c r="D300" s="5" t="str">
        <f>IF(C300="","",INDEX(bdgral,C300+1,2))</f>
        <v>L</v>
      </c>
      <c r="E300" s="23" t="str">
        <f t="shared" si="71"/>
        <v>H</v>
      </c>
      <c r="F300" s="5"/>
      <c r="G300" s="18" t="str">
        <f t="shared" si="72"/>
        <v>L</v>
      </c>
      <c r="H300" s="16">
        <f t="shared" si="73"/>
        <v>1</v>
      </c>
      <c r="I300" s="19">
        <f t="shared" si="74"/>
        <v>68</v>
      </c>
      <c r="J300" s="19">
        <f t="shared" si="75"/>
        <v>69</v>
      </c>
      <c r="L300" s="18"/>
      <c r="Y300" s="32">
        <f t="shared" si="76"/>
        <v>0</v>
      </c>
      <c r="Z300" s="33">
        <f t="shared" si="77"/>
        <v>0</v>
      </c>
      <c r="AA300" s="41">
        <f t="shared" si="78"/>
        <v>1</v>
      </c>
      <c r="AB300" s="42">
        <f t="shared" si="79"/>
        <v>-11</v>
      </c>
      <c r="AC300" s="20">
        <f t="shared" si="80"/>
        <v>-12</v>
      </c>
      <c r="AD300" s="30">
        <f t="shared" si="81"/>
        <v>-10</v>
      </c>
      <c r="AE300" s="31">
        <f t="shared" si="82"/>
        <v>-12</v>
      </c>
      <c r="AF300" s="20">
        <f t="shared" si="86"/>
        <v>-10</v>
      </c>
      <c r="AI300" s="16">
        <v>1</v>
      </c>
      <c r="AJ300" s="22">
        <v>0</v>
      </c>
      <c r="AK300" s="16">
        <v>1</v>
      </c>
      <c r="AL300" s="17">
        <f t="shared" si="83"/>
        <v>-5</v>
      </c>
      <c r="AM300" s="20">
        <v>-11</v>
      </c>
      <c r="AN300" s="30" t="str">
        <f t="shared" si="84"/>
        <v/>
      </c>
      <c r="AO300" s="31">
        <f t="shared" si="85"/>
        <v>-12</v>
      </c>
      <c r="AZ300" s="16"/>
      <c r="BA300" s="22">
        <v>0</v>
      </c>
      <c r="BB300" s="16">
        <v>1</v>
      </c>
    </row>
    <row r="301" spans="1:54" ht="7.5" customHeight="1" x14ac:dyDescent="0.25">
      <c r="A301" s="2">
        <v>15</v>
      </c>
      <c r="B301" s="3">
        <f t="shared" si="70"/>
        <v>291</v>
      </c>
      <c r="C301" s="4">
        <v>3</v>
      </c>
      <c r="D301" s="5" t="str">
        <f>IF(C301="","",INDEX(bdgral,C301+1,2))</f>
        <v>L</v>
      </c>
      <c r="E301" s="23" t="str">
        <f t="shared" si="71"/>
        <v>L</v>
      </c>
      <c r="F301" s="5"/>
      <c r="G301" s="18" t="str">
        <f t="shared" si="72"/>
        <v>H</v>
      </c>
      <c r="H301" s="16">
        <f t="shared" si="73"/>
        <v>1</v>
      </c>
      <c r="I301" s="19">
        <f t="shared" si="74"/>
        <v>69</v>
      </c>
      <c r="J301" s="19">
        <f t="shared" si="75"/>
        <v>69</v>
      </c>
      <c r="L301" s="18"/>
      <c r="Y301" s="32">
        <f t="shared" si="76"/>
        <v>0</v>
      </c>
      <c r="Z301" s="33">
        <f t="shared" si="77"/>
        <v>1</v>
      </c>
      <c r="AA301" s="41">
        <f t="shared" si="78"/>
        <v>1</v>
      </c>
      <c r="AB301" s="42">
        <f t="shared" si="79"/>
        <v>-12</v>
      </c>
      <c r="AC301" s="20">
        <f t="shared" si="80"/>
        <v>-11</v>
      </c>
      <c r="AD301" s="30">
        <f t="shared" si="81"/>
        <v>-11</v>
      </c>
      <c r="AE301" s="31">
        <f t="shared" si="82"/>
        <v>-12</v>
      </c>
      <c r="AF301" s="20">
        <f t="shared" si="86"/>
        <v>-10</v>
      </c>
      <c r="AI301" s="16">
        <v>1</v>
      </c>
      <c r="AJ301" s="22">
        <v>1</v>
      </c>
      <c r="AK301" s="16">
        <v>1</v>
      </c>
      <c r="AL301" s="17">
        <f t="shared" si="83"/>
        <v>-6</v>
      </c>
      <c r="AM301" s="20">
        <v>-10</v>
      </c>
      <c r="AN301" s="30">
        <f t="shared" si="84"/>
        <v>-11</v>
      </c>
      <c r="AO301" s="31" t="str">
        <f t="shared" si="85"/>
        <v/>
      </c>
      <c r="AZ301" s="16"/>
      <c r="BA301" s="22">
        <v>1</v>
      </c>
      <c r="BB301" s="16">
        <v>1</v>
      </c>
    </row>
    <row r="302" spans="1:54" ht="7.5" customHeight="1" x14ac:dyDescent="0.25">
      <c r="A302" s="2">
        <v>15</v>
      </c>
      <c r="B302" s="3">
        <f t="shared" si="70"/>
        <v>292</v>
      </c>
      <c r="C302" s="4">
        <v>29</v>
      </c>
      <c r="D302" s="5" t="str">
        <f>IF(C302="","",INDEX(bdgral,C302+1,2))</f>
        <v>H</v>
      </c>
      <c r="E302" s="23" t="str">
        <f t="shared" si="71"/>
        <v>L</v>
      </c>
      <c r="F302" s="5"/>
      <c r="G302" s="18" t="str">
        <f t="shared" si="72"/>
        <v>H</v>
      </c>
      <c r="H302" s="16">
        <f t="shared" si="73"/>
        <v>1</v>
      </c>
      <c r="I302" s="19">
        <f t="shared" si="74"/>
        <v>69</v>
      </c>
      <c r="J302" s="19">
        <f t="shared" si="75"/>
        <v>69</v>
      </c>
      <c r="L302" s="18"/>
      <c r="Y302" s="32">
        <f t="shared" si="76"/>
        <v>0</v>
      </c>
      <c r="Z302" s="33">
        <f t="shared" si="77"/>
        <v>0</v>
      </c>
      <c r="AA302" s="41">
        <f t="shared" si="78"/>
        <v>1</v>
      </c>
      <c r="AB302" s="42">
        <f t="shared" si="79"/>
        <v>-11</v>
      </c>
      <c r="AC302" s="20">
        <f t="shared" si="80"/>
        <v>-12</v>
      </c>
      <c r="AD302" s="30">
        <f t="shared" si="81"/>
        <v>-11</v>
      </c>
      <c r="AE302" s="31">
        <f t="shared" si="82"/>
        <v>-12</v>
      </c>
      <c r="AF302" s="20">
        <f t="shared" si="86"/>
        <v>-10</v>
      </c>
      <c r="AI302" s="16">
        <v>1</v>
      </c>
      <c r="AJ302" s="22">
        <v>0</v>
      </c>
      <c r="AK302" s="16">
        <v>1</v>
      </c>
      <c r="AL302" s="17">
        <f t="shared" si="83"/>
        <v>-5</v>
      </c>
      <c r="AM302" s="20">
        <v>-11</v>
      </c>
      <c r="AN302" s="30" t="str">
        <f t="shared" si="84"/>
        <v/>
      </c>
      <c r="AO302" s="31" t="str">
        <f t="shared" si="85"/>
        <v/>
      </c>
      <c r="AZ302" s="16"/>
      <c r="BA302" s="22">
        <v>0</v>
      </c>
      <c r="BB302" s="16">
        <v>1</v>
      </c>
    </row>
    <row r="303" spans="1:54" ht="7.5" customHeight="1" x14ac:dyDescent="0.25">
      <c r="A303" s="2">
        <v>15</v>
      </c>
      <c r="B303" s="3">
        <f t="shared" si="70"/>
        <v>293</v>
      </c>
      <c r="C303" s="4">
        <v>23</v>
      </c>
      <c r="D303" s="5" t="str">
        <f>IF(C303="","",INDEX(bdgral,C303+1,2))</f>
        <v>H</v>
      </c>
      <c r="E303" s="23" t="str">
        <f t="shared" si="71"/>
        <v>L</v>
      </c>
      <c r="F303" s="5"/>
      <c r="G303" s="18" t="str">
        <f t="shared" si="72"/>
        <v>H</v>
      </c>
      <c r="H303" s="16">
        <f t="shared" si="73"/>
        <v>1</v>
      </c>
      <c r="I303" s="19">
        <f t="shared" si="74"/>
        <v>69</v>
      </c>
      <c r="J303" s="19">
        <f t="shared" si="75"/>
        <v>70</v>
      </c>
      <c r="L303" s="18"/>
      <c r="Y303" s="32">
        <f t="shared" si="76"/>
        <v>0</v>
      </c>
      <c r="Z303" s="33">
        <f t="shared" si="77"/>
        <v>0</v>
      </c>
      <c r="AA303" s="41">
        <f t="shared" si="78"/>
        <v>1</v>
      </c>
      <c r="AB303" s="42">
        <f t="shared" si="79"/>
        <v>-10</v>
      </c>
      <c r="AC303" s="20">
        <f t="shared" si="80"/>
        <v>-13</v>
      </c>
      <c r="AD303" s="30">
        <f t="shared" si="81"/>
        <v>-11</v>
      </c>
      <c r="AE303" s="31">
        <f t="shared" si="82"/>
        <v>-13</v>
      </c>
      <c r="AF303" s="20">
        <f t="shared" si="86"/>
        <v>-11</v>
      </c>
      <c r="AI303" s="16">
        <v>1</v>
      </c>
      <c r="AJ303" s="22">
        <v>0</v>
      </c>
      <c r="AK303" s="16">
        <v>1</v>
      </c>
      <c r="AL303" s="17">
        <f t="shared" si="83"/>
        <v>-4</v>
      </c>
      <c r="AM303" s="20">
        <v>-12</v>
      </c>
      <c r="AN303" s="30" t="str">
        <f t="shared" si="84"/>
        <v/>
      </c>
      <c r="AO303" s="31">
        <f t="shared" si="85"/>
        <v>-13</v>
      </c>
      <c r="AZ303" s="16"/>
      <c r="BA303" s="22">
        <v>0</v>
      </c>
      <c r="BB303" s="16">
        <v>1</v>
      </c>
    </row>
    <row r="304" spans="1:54" ht="7.5" customHeight="1" x14ac:dyDescent="0.25">
      <c r="A304" s="2">
        <v>15</v>
      </c>
      <c r="B304" s="3">
        <f t="shared" si="70"/>
        <v>294</v>
      </c>
      <c r="C304" s="4">
        <v>19</v>
      </c>
      <c r="D304" s="5" t="str">
        <f>IF(C304="","",INDEX(bdgral,C304+1,2))</f>
        <v>H</v>
      </c>
      <c r="E304" s="23" t="str">
        <f t="shared" si="71"/>
        <v>H</v>
      </c>
      <c r="F304" s="5"/>
      <c r="G304" s="18" t="str">
        <f t="shared" si="72"/>
        <v>L</v>
      </c>
      <c r="H304" s="16">
        <f t="shared" si="73"/>
        <v>1</v>
      </c>
      <c r="I304" s="19">
        <f t="shared" si="74"/>
        <v>70</v>
      </c>
      <c r="J304" s="19">
        <f t="shared" si="75"/>
        <v>70</v>
      </c>
      <c r="L304" s="18"/>
      <c r="Y304" s="32">
        <f t="shared" si="76"/>
        <v>0</v>
      </c>
      <c r="Z304" s="33">
        <f t="shared" si="77"/>
        <v>1</v>
      </c>
      <c r="AA304" s="41">
        <f t="shared" si="78"/>
        <v>1</v>
      </c>
      <c r="AB304" s="42">
        <f t="shared" si="79"/>
        <v>-11</v>
      </c>
      <c r="AC304" s="20">
        <f t="shared" si="80"/>
        <v>-12</v>
      </c>
      <c r="AD304" s="30">
        <f t="shared" si="81"/>
        <v>-12</v>
      </c>
      <c r="AE304" s="31">
        <f t="shared" si="82"/>
        <v>-13</v>
      </c>
      <c r="AF304" s="20">
        <f t="shared" si="86"/>
        <v>-11</v>
      </c>
      <c r="AI304" s="16">
        <v>1</v>
      </c>
      <c r="AJ304" s="22">
        <v>1</v>
      </c>
      <c r="AK304" s="16">
        <v>1</v>
      </c>
      <c r="AL304" s="17">
        <f t="shared" si="83"/>
        <v>-5</v>
      </c>
      <c r="AM304" s="20">
        <v>-13</v>
      </c>
      <c r="AN304" s="30">
        <f t="shared" si="84"/>
        <v>-12</v>
      </c>
      <c r="AO304" s="31" t="str">
        <f t="shared" si="85"/>
        <v/>
      </c>
      <c r="AZ304" s="16"/>
      <c r="BA304" s="22">
        <v>1</v>
      </c>
      <c r="BB304" s="16">
        <v>1</v>
      </c>
    </row>
    <row r="305" spans="1:54" ht="7.5" customHeight="1" x14ac:dyDescent="0.25">
      <c r="A305" s="2">
        <v>15</v>
      </c>
      <c r="B305" s="3">
        <f t="shared" si="70"/>
        <v>295</v>
      </c>
      <c r="C305" s="4">
        <v>13</v>
      </c>
      <c r="D305" s="5" t="str">
        <f>IF(C305="","",INDEX(bdgral,C305+1,2))</f>
        <v>L</v>
      </c>
      <c r="E305" s="23" t="str">
        <f t="shared" si="71"/>
        <v>H</v>
      </c>
      <c r="F305" s="5"/>
      <c r="G305" s="18" t="str">
        <f t="shared" si="72"/>
        <v>L</v>
      </c>
      <c r="H305" s="16">
        <f t="shared" si="73"/>
        <v>1</v>
      </c>
      <c r="I305" s="19">
        <f t="shared" si="74"/>
        <v>70</v>
      </c>
      <c r="J305" s="19">
        <f t="shared" si="75"/>
        <v>70</v>
      </c>
      <c r="L305" s="18"/>
      <c r="Y305" s="32">
        <f t="shared" si="76"/>
        <v>0</v>
      </c>
      <c r="Z305" s="33">
        <f t="shared" si="77"/>
        <v>0</v>
      </c>
      <c r="AA305" s="41">
        <f t="shared" si="78"/>
        <v>1</v>
      </c>
      <c r="AB305" s="42">
        <f t="shared" si="79"/>
        <v>-10</v>
      </c>
      <c r="AC305" s="20">
        <f t="shared" si="80"/>
        <v>-13</v>
      </c>
      <c r="AD305" s="30">
        <f t="shared" si="81"/>
        <v>-12</v>
      </c>
      <c r="AE305" s="31">
        <f t="shared" si="82"/>
        <v>-13</v>
      </c>
      <c r="AF305" s="20">
        <f t="shared" si="86"/>
        <v>-11</v>
      </c>
      <c r="AI305" s="16">
        <v>1</v>
      </c>
      <c r="AJ305" s="22">
        <v>2</v>
      </c>
      <c r="AK305" s="16">
        <v>1</v>
      </c>
      <c r="AL305" s="17">
        <f t="shared" si="83"/>
        <v>-6</v>
      </c>
      <c r="AM305" s="20">
        <v>-12</v>
      </c>
      <c r="AN305" s="30" t="str">
        <f t="shared" si="84"/>
        <v/>
      </c>
      <c r="AO305" s="31" t="str">
        <f t="shared" si="85"/>
        <v/>
      </c>
      <c r="AZ305" s="16"/>
      <c r="BA305" s="22">
        <v>2</v>
      </c>
      <c r="BB305" s="16">
        <v>1</v>
      </c>
    </row>
    <row r="306" spans="1:54" ht="7.5" customHeight="1" x14ac:dyDescent="0.25">
      <c r="A306" s="2">
        <v>15</v>
      </c>
      <c r="B306" s="3">
        <f t="shared" si="70"/>
        <v>296</v>
      </c>
      <c r="C306" s="4">
        <v>15</v>
      </c>
      <c r="D306" s="5" t="str">
        <f>IF(C306="","",INDEX(bdgral,C306+1,2))</f>
        <v>L</v>
      </c>
      <c r="E306" s="23" t="str">
        <f t="shared" si="71"/>
        <v>H</v>
      </c>
      <c r="F306" s="5"/>
      <c r="G306" s="18" t="str">
        <f t="shared" si="72"/>
        <v>L</v>
      </c>
      <c r="H306" s="16">
        <f t="shared" si="73"/>
        <v>1</v>
      </c>
      <c r="I306" s="19">
        <f t="shared" si="74"/>
        <v>70</v>
      </c>
      <c r="J306" s="19">
        <f t="shared" si="75"/>
        <v>70</v>
      </c>
      <c r="L306" s="18"/>
      <c r="Y306" s="32">
        <f t="shared" si="76"/>
        <v>0</v>
      </c>
      <c r="Z306" s="33">
        <f t="shared" si="77"/>
        <v>0</v>
      </c>
      <c r="AA306" s="41">
        <f t="shared" si="78"/>
        <v>1</v>
      </c>
      <c r="AB306" s="42">
        <f t="shared" si="79"/>
        <v>-9</v>
      </c>
      <c r="AC306" s="20">
        <f t="shared" si="80"/>
        <v>-14</v>
      </c>
      <c r="AD306" s="30">
        <f t="shared" si="81"/>
        <v>-12</v>
      </c>
      <c r="AE306" s="31">
        <f t="shared" si="82"/>
        <v>-13</v>
      </c>
      <c r="AF306" s="20">
        <f t="shared" si="86"/>
        <v>-11</v>
      </c>
      <c r="AI306" s="16">
        <v>1</v>
      </c>
      <c r="AJ306" s="22">
        <v>0</v>
      </c>
      <c r="AK306" s="16">
        <v>1</v>
      </c>
      <c r="AL306" s="17">
        <f t="shared" si="83"/>
        <v>-5</v>
      </c>
      <c r="AM306" s="20">
        <v>-13</v>
      </c>
      <c r="AN306" s="30" t="str">
        <f t="shared" si="84"/>
        <v/>
      </c>
      <c r="AO306" s="31" t="str">
        <f t="shared" si="85"/>
        <v/>
      </c>
      <c r="AZ306" s="16"/>
      <c r="BA306" s="22">
        <v>0</v>
      </c>
      <c r="BB306" s="16">
        <v>1</v>
      </c>
    </row>
    <row r="307" spans="1:54" ht="7.5" customHeight="1" x14ac:dyDescent="0.25">
      <c r="A307" s="2">
        <v>15</v>
      </c>
      <c r="B307" s="3">
        <f t="shared" si="70"/>
        <v>297</v>
      </c>
      <c r="C307" s="4">
        <v>21</v>
      </c>
      <c r="D307" s="5" t="str">
        <f>IF(C307="","",INDEX(bdgral,C307+1,2))</f>
        <v>H</v>
      </c>
      <c r="E307" s="23" t="str">
        <f t="shared" si="71"/>
        <v>L</v>
      </c>
      <c r="F307" s="5"/>
      <c r="G307" s="18" t="str">
        <f t="shared" si="72"/>
        <v>H</v>
      </c>
      <c r="H307" s="16">
        <f t="shared" si="73"/>
        <v>1</v>
      </c>
      <c r="I307" s="19">
        <f t="shared" si="74"/>
        <v>70</v>
      </c>
      <c r="J307" s="19">
        <f t="shared" si="75"/>
        <v>70</v>
      </c>
      <c r="L307" s="18"/>
      <c r="Y307" s="32">
        <f t="shared" si="76"/>
        <v>0</v>
      </c>
      <c r="Z307" s="33">
        <f t="shared" si="77"/>
        <v>0</v>
      </c>
      <c r="AA307" s="41">
        <f t="shared" si="78"/>
        <v>1</v>
      </c>
      <c r="AB307" s="42">
        <f t="shared" si="79"/>
        <v>-8</v>
      </c>
      <c r="AC307" s="20">
        <f t="shared" si="80"/>
        <v>-15</v>
      </c>
      <c r="AD307" s="30">
        <f t="shared" si="81"/>
        <v>-12</v>
      </c>
      <c r="AE307" s="31">
        <f t="shared" si="82"/>
        <v>-13</v>
      </c>
      <c r="AF307" s="20">
        <f t="shared" si="86"/>
        <v>-11</v>
      </c>
      <c r="AI307" s="16">
        <v>1</v>
      </c>
      <c r="AJ307" s="22">
        <v>1</v>
      </c>
      <c r="AK307" s="16">
        <v>1</v>
      </c>
      <c r="AL307" s="17">
        <f t="shared" si="83"/>
        <v>-6</v>
      </c>
      <c r="AM307" s="20">
        <v>-12</v>
      </c>
      <c r="AN307" s="30" t="str">
        <f t="shared" si="84"/>
        <v/>
      </c>
      <c r="AO307" s="31" t="str">
        <f t="shared" si="85"/>
        <v/>
      </c>
      <c r="AZ307" s="16"/>
      <c r="BA307" s="22">
        <v>1</v>
      </c>
      <c r="BB307" s="16">
        <v>1</v>
      </c>
    </row>
    <row r="308" spans="1:54" ht="7.5" customHeight="1" x14ac:dyDescent="0.25">
      <c r="A308" s="2">
        <v>15</v>
      </c>
      <c r="B308" s="3">
        <f t="shared" si="70"/>
        <v>298</v>
      </c>
      <c r="C308" s="4">
        <v>34</v>
      </c>
      <c r="D308" s="5" t="str">
        <f>IF(C308="","",INDEX(bdgral,C308+1,2))</f>
        <v>H</v>
      </c>
      <c r="E308" s="23" t="str">
        <f t="shared" si="71"/>
        <v>L</v>
      </c>
      <c r="F308" s="5"/>
      <c r="G308" s="18" t="str">
        <f t="shared" si="72"/>
        <v>H</v>
      </c>
      <c r="H308" s="16">
        <f t="shared" si="73"/>
        <v>1</v>
      </c>
      <c r="I308" s="19">
        <f t="shared" si="74"/>
        <v>70</v>
      </c>
      <c r="J308" s="19">
        <f t="shared" si="75"/>
        <v>71</v>
      </c>
      <c r="L308" s="18"/>
      <c r="Y308" s="32">
        <f t="shared" si="76"/>
        <v>0</v>
      </c>
      <c r="Z308" s="33">
        <f t="shared" si="77"/>
        <v>0</v>
      </c>
      <c r="AA308" s="41">
        <f t="shared" si="78"/>
        <v>1</v>
      </c>
      <c r="AB308" s="42">
        <f t="shared" si="79"/>
        <v>-7</v>
      </c>
      <c r="AC308" s="20">
        <f t="shared" si="80"/>
        <v>-16</v>
      </c>
      <c r="AD308" s="30">
        <f t="shared" si="81"/>
        <v>-12</v>
      </c>
      <c r="AE308" s="31">
        <f t="shared" si="82"/>
        <v>-16</v>
      </c>
      <c r="AF308" s="20">
        <f t="shared" si="86"/>
        <v>-11</v>
      </c>
      <c r="AI308" s="16">
        <v>1</v>
      </c>
      <c r="AJ308" s="22">
        <v>2</v>
      </c>
      <c r="AK308" s="16">
        <v>1</v>
      </c>
      <c r="AL308" s="17">
        <f t="shared" si="83"/>
        <v>-7</v>
      </c>
      <c r="AM308" s="20">
        <v>-11</v>
      </c>
      <c r="AN308" s="30" t="str">
        <f t="shared" si="84"/>
        <v/>
      </c>
      <c r="AO308" s="31">
        <f t="shared" si="85"/>
        <v>-16</v>
      </c>
      <c r="AZ308" s="16"/>
      <c r="BA308" s="22">
        <v>2</v>
      </c>
      <c r="BB308" s="16">
        <v>1</v>
      </c>
    </row>
    <row r="309" spans="1:54" ht="7.5" customHeight="1" x14ac:dyDescent="0.25">
      <c r="A309" s="2">
        <v>15</v>
      </c>
      <c r="B309" s="3">
        <f t="shared" si="70"/>
        <v>299</v>
      </c>
      <c r="C309" s="4">
        <v>31</v>
      </c>
      <c r="D309" s="5" t="str">
        <f>IF(C309="","",INDEX(bdgral,C309+1,2))</f>
        <v>H</v>
      </c>
      <c r="E309" s="23" t="str">
        <f t="shared" si="71"/>
        <v>H</v>
      </c>
      <c r="F309" s="5"/>
      <c r="G309" s="18" t="str">
        <f t="shared" si="72"/>
        <v>L</v>
      </c>
      <c r="H309" s="16">
        <f t="shared" si="73"/>
        <v>1</v>
      </c>
      <c r="I309" s="19">
        <f t="shared" si="74"/>
        <v>70</v>
      </c>
      <c r="J309" s="19">
        <f t="shared" si="75"/>
        <v>71</v>
      </c>
      <c r="L309" s="18"/>
      <c r="Y309" s="32">
        <f t="shared" si="76"/>
        <v>0</v>
      </c>
      <c r="Z309" s="33">
        <f t="shared" si="77"/>
        <v>1</v>
      </c>
      <c r="AA309" s="41">
        <f t="shared" si="78"/>
        <v>1</v>
      </c>
      <c r="AB309" s="42">
        <f t="shared" si="79"/>
        <v>-8</v>
      </c>
      <c r="AC309" s="20">
        <f t="shared" si="80"/>
        <v>-15</v>
      </c>
      <c r="AD309" s="30">
        <f t="shared" si="81"/>
        <v>-12</v>
      </c>
      <c r="AE309" s="31">
        <f t="shared" si="82"/>
        <v>-16</v>
      </c>
      <c r="AF309" s="20">
        <f t="shared" si="86"/>
        <v>-12</v>
      </c>
      <c r="AI309" s="16">
        <v>0</v>
      </c>
      <c r="AJ309" s="22">
        <v>3</v>
      </c>
      <c r="AK309" s="16">
        <v>1</v>
      </c>
      <c r="AL309" s="17">
        <f t="shared" si="83"/>
        <v>-8</v>
      </c>
      <c r="AM309" s="20">
        <v>-12</v>
      </c>
      <c r="AN309" s="30" t="str">
        <f t="shared" si="84"/>
        <v/>
      </c>
      <c r="AO309" s="31" t="str">
        <f t="shared" si="85"/>
        <v/>
      </c>
      <c r="AZ309" s="16"/>
      <c r="BA309" s="22">
        <v>3</v>
      </c>
      <c r="BB309" s="16">
        <v>1</v>
      </c>
    </row>
    <row r="310" spans="1:54" ht="7.5" customHeight="1" x14ac:dyDescent="0.25">
      <c r="A310" s="2">
        <v>15</v>
      </c>
      <c r="B310" s="3">
        <f t="shared" si="70"/>
        <v>300</v>
      </c>
      <c r="C310" s="4">
        <v>27</v>
      </c>
      <c r="D310" s="5" t="str">
        <f>IF(C310="","",INDEX(bdgral,C310+1,2))</f>
        <v>H</v>
      </c>
      <c r="E310" s="23" t="str">
        <f t="shared" si="71"/>
        <v>H</v>
      </c>
      <c r="F310" s="5"/>
      <c r="G310" s="18" t="str">
        <f t="shared" si="72"/>
        <v>L</v>
      </c>
      <c r="H310" s="16">
        <f t="shared" si="73"/>
        <v>1</v>
      </c>
      <c r="I310" s="19">
        <f t="shared" si="74"/>
        <v>71</v>
      </c>
      <c r="J310" s="19">
        <f t="shared" si="75"/>
        <v>71</v>
      </c>
      <c r="L310" s="18"/>
      <c r="Y310" s="32">
        <f t="shared" si="76"/>
        <v>0</v>
      </c>
      <c r="Z310" s="33">
        <f t="shared" si="77"/>
        <v>2</v>
      </c>
      <c r="AA310" s="41">
        <f t="shared" si="78"/>
        <v>1</v>
      </c>
      <c r="AB310" s="42">
        <f t="shared" si="79"/>
        <v>-9</v>
      </c>
      <c r="AC310" s="20">
        <f t="shared" si="80"/>
        <v>-14</v>
      </c>
      <c r="AD310" s="30">
        <f t="shared" si="81"/>
        <v>-14</v>
      </c>
      <c r="AE310" s="31">
        <f t="shared" si="82"/>
        <v>-16</v>
      </c>
      <c r="AF310" s="20">
        <f t="shared" si="86"/>
        <v>-12</v>
      </c>
      <c r="AI310" s="16">
        <v>0</v>
      </c>
      <c r="AJ310" s="22">
        <v>0</v>
      </c>
      <c r="AK310" s="16">
        <v>1</v>
      </c>
      <c r="AL310" s="17">
        <f t="shared" si="83"/>
        <v>-7</v>
      </c>
      <c r="AM310" s="20">
        <v>-11</v>
      </c>
      <c r="AN310" s="30">
        <f t="shared" si="84"/>
        <v>-14</v>
      </c>
      <c r="AO310" s="31" t="str">
        <f t="shared" si="85"/>
        <v/>
      </c>
      <c r="AZ310" s="16"/>
      <c r="BA310" s="22">
        <v>0</v>
      </c>
      <c r="BB310" s="16">
        <v>1</v>
      </c>
    </row>
    <row r="311" spans="1:54" ht="7.5" customHeight="1" x14ac:dyDescent="0.25">
      <c r="A311" s="2">
        <v>15</v>
      </c>
      <c r="B311" s="3">
        <f t="shared" si="70"/>
        <v>301</v>
      </c>
      <c r="C311" s="4">
        <v>17</v>
      </c>
      <c r="D311" s="5" t="str">
        <f>IF(C311="","",INDEX(bdgral,C311+1,2))</f>
        <v>L</v>
      </c>
      <c r="E311" s="23" t="str">
        <f t="shared" si="71"/>
        <v>H</v>
      </c>
      <c r="F311" s="5"/>
      <c r="G311" s="18" t="str">
        <f t="shared" si="72"/>
        <v>L</v>
      </c>
      <c r="H311" s="16">
        <f t="shared" si="73"/>
        <v>1</v>
      </c>
      <c r="I311" s="19">
        <f t="shared" si="74"/>
        <v>71</v>
      </c>
      <c r="J311" s="19">
        <f t="shared" si="75"/>
        <v>71</v>
      </c>
      <c r="L311" s="18"/>
      <c r="Y311" s="32">
        <f t="shared" si="76"/>
        <v>0</v>
      </c>
      <c r="Z311" s="33">
        <f t="shared" si="77"/>
        <v>0</v>
      </c>
      <c r="AA311" s="41">
        <f t="shared" si="78"/>
        <v>1</v>
      </c>
      <c r="AB311" s="42">
        <f t="shared" si="79"/>
        <v>-8</v>
      </c>
      <c r="AC311" s="20">
        <f t="shared" si="80"/>
        <v>-15</v>
      </c>
      <c r="AD311" s="30">
        <f t="shared" si="81"/>
        <v>-14</v>
      </c>
      <c r="AE311" s="31">
        <f t="shared" si="82"/>
        <v>-16</v>
      </c>
      <c r="AF311" s="20">
        <f t="shared" si="86"/>
        <v>-12</v>
      </c>
      <c r="AI311" s="16">
        <v>0</v>
      </c>
      <c r="AJ311" s="22">
        <v>1</v>
      </c>
      <c r="AK311" s="16">
        <v>1</v>
      </c>
      <c r="AL311" s="17">
        <f t="shared" si="83"/>
        <v>-8</v>
      </c>
      <c r="AM311" s="20">
        <v>-12</v>
      </c>
      <c r="AN311" s="30" t="str">
        <f t="shared" si="84"/>
        <v/>
      </c>
      <c r="AO311" s="31" t="str">
        <f t="shared" si="85"/>
        <v/>
      </c>
      <c r="AZ311" s="16"/>
      <c r="BA311" s="22">
        <v>1</v>
      </c>
      <c r="BB311" s="16">
        <v>1</v>
      </c>
    </row>
    <row r="312" spans="1:54" ht="7.5" customHeight="1" x14ac:dyDescent="0.25">
      <c r="A312" s="2">
        <v>15</v>
      </c>
      <c r="B312" s="3">
        <f t="shared" si="70"/>
        <v>302</v>
      </c>
      <c r="C312" s="4">
        <v>1</v>
      </c>
      <c r="D312" s="5" t="str">
        <f>IF(C312="","",INDEX(bdgral,C312+1,2))</f>
        <v>L</v>
      </c>
      <c r="E312" s="23" t="str">
        <f t="shared" si="71"/>
        <v>H</v>
      </c>
      <c r="F312" s="5"/>
      <c r="G312" s="18" t="str">
        <f t="shared" si="72"/>
        <v>L</v>
      </c>
      <c r="H312" s="16">
        <f t="shared" si="73"/>
        <v>1</v>
      </c>
      <c r="I312" s="19">
        <f t="shared" si="74"/>
        <v>71</v>
      </c>
      <c r="J312" s="19">
        <f t="shared" si="75"/>
        <v>71</v>
      </c>
      <c r="L312" s="18"/>
      <c r="Y312" s="32">
        <f t="shared" si="76"/>
        <v>0</v>
      </c>
      <c r="Z312" s="33">
        <f t="shared" si="77"/>
        <v>0</v>
      </c>
      <c r="AA312" s="41">
        <f t="shared" si="78"/>
        <v>1</v>
      </c>
      <c r="AB312" s="42">
        <f t="shared" si="79"/>
        <v>-7</v>
      </c>
      <c r="AC312" s="20">
        <f t="shared" si="80"/>
        <v>-16</v>
      </c>
      <c r="AD312" s="30">
        <f t="shared" si="81"/>
        <v>-14</v>
      </c>
      <c r="AE312" s="31">
        <f t="shared" si="82"/>
        <v>-16</v>
      </c>
      <c r="AF312" s="20">
        <f t="shared" si="86"/>
        <v>-12</v>
      </c>
      <c r="AI312" s="16">
        <v>0</v>
      </c>
      <c r="AJ312" s="22">
        <v>2</v>
      </c>
      <c r="AK312" s="16">
        <v>1</v>
      </c>
      <c r="AL312" s="17">
        <f t="shared" si="83"/>
        <v>-9</v>
      </c>
      <c r="AM312" s="20">
        <v>-13</v>
      </c>
      <c r="AN312" s="30" t="str">
        <f t="shared" si="84"/>
        <v/>
      </c>
      <c r="AO312" s="31" t="str">
        <f t="shared" si="85"/>
        <v/>
      </c>
      <c r="AZ312" s="16"/>
      <c r="BA312" s="22">
        <v>2</v>
      </c>
      <c r="BB312" s="16">
        <v>1</v>
      </c>
    </row>
    <row r="313" spans="1:54" ht="7.5" customHeight="1" x14ac:dyDescent="0.25">
      <c r="A313" s="2">
        <v>15</v>
      </c>
      <c r="B313" s="3">
        <f t="shared" si="70"/>
        <v>303</v>
      </c>
      <c r="C313" s="4">
        <v>29</v>
      </c>
      <c r="D313" s="5" t="str">
        <f>IF(C313="","",INDEX(bdgral,C313+1,2))</f>
        <v>H</v>
      </c>
      <c r="E313" s="23" t="str">
        <f t="shared" si="71"/>
        <v>L</v>
      </c>
      <c r="F313" s="5"/>
      <c r="G313" s="18" t="str">
        <f t="shared" si="72"/>
        <v>H</v>
      </c>
      <c r="H313" s="16">
        <f t="shared" si="73"/>
        <v>1</v>
      </c>
      <c r="I313" s="19">
        <f t="shared" si="74"/>
        <v>71</v>
      </c>
      <c r="J313" s="19">
        <f t="shared" si="75"/>
        <v>71</v>
      </c>
      <c r="L313" s="18"/>
      <c r="Y313" s="32">
        <f t="shared" si="76"/>
        <v>0</v>
      </c>
      <c r="Z313" s="33">
        <f t="shared" si="77"/>
        <v>0</v>
      </c>
      <c r="AA313" s="41">
        <f t="shared" si="78"/>
        <v>1</v>
      </c>
      <c r="AB313" s="42">
        <f t="shared" si="79"/>
        <v>-6</v>
      </c>
      <c r="AC313" s="20">
        <f t="shared" si="80"/>
        <v>-17</v>
      </c>
      <c r="AD313" s="30">
        <f t="shared" si="81"/>
        <v>-14</v>
      </c>
      <c r="AE313" s="31">
        <f t="shared" si="82"/>
        <v>-16</v>
      </c>
      <c r="AF313" s="20">
        <f t="shared" si="86"/>
        <v>-12</v>
      </c>
      <c r="AI313" s="16">
        <v>1</v>
      </c>
      <c r="AJ313" s="22">
        <v>0</v>
      </c>
      <c r="AK313" s="16">
        <v>1</v>
      </c>
      <c r="AL313" s="17">
        <f t="shared" si="83"/>
        <v>-8</v>
      </c>
      <c r="AM313" s="20">
        <v>-14</v>
      </c>
      <c r="AN313" s="30" t="str">
        <f t="shared" si="84"/>
        <v/>
      </c>
      <c r="AO313" s="31" t="str">
        <f t="shared" si="85"/>
        <v/>
      </c>
      <c r="AZ313" s="16"/>
      <c r="BA313" s="22">
        <v>0</v>
      </c>
      <c r="BB313" s="16">
        <v>1</v>
      </c>
    </row>
    <row r="314" spans="1:54" ht="7.5" customHeight="1" x14ac:dyDescent="0.25">
      <c r="A314" s="2">
        <v>15</v>
      </c>
      <c r="B314" s="3">
        <f t="shared" si="70"/>
        <v>304</v>
      </c>
      <c r="C314" s="4">
        <v>24</v>
      </c>
      <c r="D314" s="5" t="str">
        <f>IF(C314="","",INDEX(bdgral,C314+1,2))</f>
        <v>H</v>
      </c>
      <c r="E314" s="23" t="str">
        <f t="shared" si="71"/>
        <v>L</v>
      </c>
      <c r="F314" s="5"/>
      <c r="G314" s="18" t="str">
        <f t="shared" si="72"/>
        <v>H</v>
      </c>
      <c r="H314" s="16">
        <f t="shared" si="73"/>
        <v>1</v>
      </c>
      <c r="I314" s="19">
        <f t="shared" si="74"/>
        <v>71</v>
      </c>
      <c r="J314" s="19">
        <f t="shared" si="75"/>
        <v>72</v>
      </c>
      <c r="L314" s="18"/>
      <c r="Y314" s="32">
        <f t="shared" si="76"/>
        <v>0</v>
      </c>
      <c r="Z314" s="33">
        <f t="shared" si="77"/>
        <v>0</v>
      </c>
      <c r="AA314" s="41">
        <f t="shared" si="78"/>
        <v>1</v>
      </c>
      <c r="AB314" s="42">
        <f t="shared" si="79"/>
        <v>-5</v>
      </c>
      <c r="AC314" s="20">
        <f t="shared" si="80"/>
        <v>-18</v>
      </c>
      <c r="AD314" s="30">
        <f t="shared" si="81"/>
        <v>-14</v>
      </c>
      <c r="AE314" s="31">
        <f t="shared" si="82"/>
        <v>-18</v>
      </c>
      <c r="AF314" s="20">
        <f t="shared" si="86"/>
        <v>-12</v>
      </c>
      <c r="AI314" s="16">
        <v>1</v>
      </c>
      <c r="AJ314" s="22">
        <v>1</v>
      </c>
      <c r="AK314" s="16">
        <v>1</v>
      </c>
      <c r="AL314" s="17">
        <f t="shared" si="83"/>
        <v>-9</v>
      </c>
      <c r="AM314" s="20">
        <v>-13</v>
      </c>
      <c r="AN314" s="30" t="str">
        <f t="shared" si="84"/>
        <v/>
      </c>
      <c r="AO314" s="31">
        <f t="shared" si="85"/>
        <v>-18</v>
      </c>
      <c r="AZ314" s="16"/>
      <c r="BA314" s="22">
        <v>1</v>
      </c>
      <c r="BB314" s="16">
        <v>1</v>
      </c>
    </row>
    <row r="315" spans="1:54" ht="7.5" customHeight="1" x14ac:dyDescent="0.25">
      <c r="A315" s="2">
        <v>15</v>
      </c>
      <c r="B315" s="3">
        <f t="shared" si="70"/>
        <v>305</v>
      </c>
      <c r="C315" s="4">
        <v>27</v>
      </c>
      <c r="D315" s="5" t="str">
        <f>IF(C315="","",INDEX(bdgral,C315+1,2))</f>
        <v>H</v>
      </c>
      <c r="E315" s="23" t="str">
        <f t="shared" si="71"/>
        <v>H</v>
      </c>
      <c r="F315" s="5"/>
      <c r="G315" s="18" t="str">
        <f t="shared" si="72"/>
        <v>L</v>
      </c>
      <c r="H315" s="16">
        <f t="shared" si="73"/>
        <v>1</v>
      </c>
      <c r="I315" s="19">
        <f t="shared" si="74"/>
        <v>71</v>
      </c>
      <c r="J315" s="19">
        <f t="shared" si="75"/>
        <v>72</v>
      </c>
      <c r="L315" s="18"/>
      <c r="Y315" s="32">
        <f t="shared" si="76"/>
        <v>0</v>
      </c>
      <c r="Z315" s="33">
        <f t="shared" si="77"/>
        <v>1</v>
      </c>
      <c r="AA315" s="41">
        <f t="shared" si="78"/>
        <v>1</v>
      </c>
      <c r="AB315" s="42">
        <f t="shared" si="79"/>
        <v>-6</v>
      </c>
      <c r="AC315" s="20">
        <f t="shared" si="80"/>
        <v>-17</v>
      </c>
      <c r="AD315" s="30">
        <f t="shared" si="81"/>
        <v>-14</v>
      </c>
      <c r="AE315" s="31">
        <f t="shared" si="82"/>
        <v>-18</v>
      </c>
      <c r="AF315" s="20">
        <f t="shared" si="86"/>
        <v>-14</v>
      </c>
      <c r="AI315" s="16">
        <v>1</v>
      </c>
      <c r="AJ315" s="22">
        <v>2</v>
      </c>
      <c r="AK315" s="16">
        <v>1</v>
      </c>
      <c r="AL315" s="17">
        <f t="shared" si="83"/>
        <v>-10</v>
      </c>
      <c r="AM315" s="20">
        <v>-12</v>
      </c>
      <c r="AN315" s="30" t="str">
        <f t="shared" si="84"/>
        <v/>
      </c>
      <c r="AO315" s="31" t="str">
        <f t="shared" si="85"/>
        <v/>
      </c>
      <c r="AZ315" s="16"/>
      <c r="BA315" s="22">
        <v>2</v>
      </c>
      <c r="BB315" s="16">
        <v>1</v>
      </c>
    </row>
    <row r="316" spans="1:54" ht="7.5" customHeight="1" x14ac:dyDescent="0.25">
      <c r="A316" s="2">
        <v>15</v>
      </c>
      <c r="B316" s="3">
        <f t="shared" si="70"/>
        <v>306</v>
      </c>
      <c r="C316" s="4">
        <v>36</v>
      </c>
      <c r="D316" s="5" t="str">
        <f>IF(C316="","",INDEX(bdgral,C316+1,2))</f>
        <v>H</v>
      </c>
      <c r="E316" s="23" t="str">
        <f t="shared" si="71"/>
        <v>H</v>
      </c>
      <c r="F316" s="5"/>
      <c r="G316" s="18" t="str">
        <f t="shared" si="72"/>
        <v>L</v>
      </c>
      <c r="H316" s="16">
        <f t="shared" si="73"/>
        <v>1</v>
      </c>
      <c r="I316" s="19">
        <f t="shared" si="74"/>
        <v>72</v>
      </c>
      <c r="J316" s="19">
        <f t="shared" si="75"/>
        <v>72</v>
      </c>
      <c r="L316" s="18"/>
      <c r="Y316" s="32">
        <f t="shared" si="76"/>
        <v>0</v>
      </c>
      <c r="Z316" s="33">
        <f t="shared" si="77"/>
        <v>2</v>
      </c>
      <c r="AA316" s="41">
        <f t="shared" si="78"/>
        <v>1</v>
      </c>
      <c r="AB316" s="42">
        <f t="shared" si="79"/>
        <v>-7</v>
      </c>
      <c r="AC316" s="20">
        <f t="shared" si="80"/>
        <v>-16</v>
      </c>
      <c r="AD316" s="30">
        <f t="shared" si="81"/>
        <v>-16</v>
      </c>
      <c r="AE316" s="31">
        <f t="shared" si="82"/>
        <v>-18</v>
      </c>
      <c r="AF316" s="20">
        <f t="shared" si="86"/>
        <v>-14</v>
      </c>
      <c r="AI316" s="16">
        <v>1</v>
      </c>
      <c r="AJ316" s="22">
        <v>3</v>
      </c>
      <c r="AK316" s="16">
        <v>1</v>
      </c>
      <c r="AL316" s="17">
        <f t="shared" si="83"/>
        <v>-11</v>
      </c>
      <c r="AM316" s="20">
        <v>-11</v>
      </c>
      <c r="AN316" s="30">
        <f t="shared" si="84"/>
        <v>-16</v>
      </c>
      <c r="AO316" s="31" t="str">
        <f t="shared" si="85"/>
        <v/>
      </c>
      <c r="AZ316" s="16"/>
      <c r="BA316" s="22">
        <v>3</v>
      </c>
      <c r="BB316" s="16">
        <v>1</v>
      </c>
    </row>
    <row r="317" spans="1:54" ht="7.5" customHeight="1" x14ac:dyDescent="0.25">
      <c r="A317" s="2">
        <v>15</v>
      </c>
      <c r="B317" s="3">
        <f t="shared" si="70"/>
        <v>307</v>
      </c>
      <c r="C317" s="4">
        <v>9</v>
      </c>
      <c r="D317" s="5" t="str">
        <f>IF(C317="","",INDEX(bdgral,C317+1,2))</f>
        <v>L</v>
      </c>
      <c r="E317" s="23" t="str">
        <f t="shared" si="71"/>
        <v>H</v>
      </c>
      <c r="F317" s="5"/>
      <c r="G317" s="18" t="str">
        <f t="shared" si="72"/>
        <v>L</v>
      </c>
      <c r="H317" s="16">
        <f t="shared" si="73"/>
        <v>1</v>
      </c>
      <c r="I317" s="19">
        <f t="shared" si="74"/>
        <v>72</v>
      </c>
      <c r="J317" s="19">
        <f t="shared" si="75"/>
        <v>72</v>
      </c>
      <c r="L317" s="18"/>
      <c r="Y317" s="32">
        <f t="shared" si="76"/>
        <v>0</v>
      </c>
      <c r="Z317" s="33">
        <f t="shared" si="77"/>
        <v>0</v>
      </c>
      <c r="AA317" s="41">
        <f t="shared" si="78"/>
        <v>1</v>
      </c>
      <c r="AB317" s="42">
        <f t="shared" si="79"/>
        <v>-6</v>
      </c>
      <c r="AC317" s="20">
        <f t="shared" si="80"/>
        <v>-17</v>
      </c>
      <c r="AD317" s="30">
        <f t="shared" si="81"/>
        <v>-16</v>
      </c>
      <c r="AE317" s="31">
        <f t="shared" si="82"/>
        <v>-18</v>
      </c>
      <c r="AF317" s="20">
        <f t="shared" si="86"/>
        <v>-14</v>
      </c>
      <c r="AI317" s="16">
        <v>1</v>
      </c>
      <c r="AJ317" s="22">
        <v>0</v>
      </c>
      <c r="AK317" s="16">
        <v>1</v>
      </c>
      <c r="AL317" s="17">
        <f t="shared" si="83"/>
        <v>-10</v>
      </c>
      <c r="AM317" s="20">
        <v>-12</v>
      </c>
      <c r="AN317" s="30" t="str">
        <f t="shared" si="84"/>
        <v/>
      </c>
      <c r="AO317" s="31" t="str">
        <f t="shared" si="85"/>
        <v/>
      </c>
      <c r="AZ317" s="16"/>
      <c r="BA317" s="22">
        <v>0</v>
      </c>
      <c r="BB317" s="16">
        <v>1</v>
      </c>
    </row>
    <row r="318" spans="1:54" ht="7.5" customHeight="1" x14ac:dyDescent="0.25">
      <c r="A318" s="2">
        <v>15</v>
      </c>
      <c r="B318" s="3">
        <f t="shared" si="70"/>
        <v>308</v>
      </c>
      <c r="C318" s="4">
        <v>17</v>
      </c>
      <c r="D318" s="5" t="str">
        <f>IF(C318="","",INDEX(bdgral,C318+1,2))</f>
        <v>L</v>
      </c>
      <c r="E318" s="23" t="str">
        <f t="shared" si="71"/>
        <v>H</v>
      </c>
      <c r="F318" s="5"/>
      <c r="G318" s="18" t="str">
        <f t="shared" si="72"/>
        <v>L</v>
      </c>
      <c r="H318" s="16">
        <f t="shared" si="73"/>
        <v>1</v>
      </c>
      <c r="I318" s="19">
        <f t="shared" si="74"/>
        <v>72</v>
      </c>
      <c r="J318" s="19">
        <f t="shared" si="75"/>
        <v>72</v>
      </c>
      <c r="L318" s="18"/>
      <c r="Y318" s="32">
        <f t="shared" si="76"/>
        <v>0</v>
      </c>
      <c r="Z318" s="33">
        <f t="shared" si="77"/>
        <v>0</v>
      </c>
      <c r="AA318" s="41">
        <f t="shared" si="78"/>
        <v>1</v>
      </c>
      <c r="AB318" s="42">
        <f t="shared" si="79"/>
        <v>-5</v>
      </c>
      <c r="AC318" s="20">
        <f t="shared" si="80"/>
        <v>-18</v>
      </c>
      <c r="AD318" s="30">
        <f t="shared" si="81"/>
        <v>-16</v>
      </c>
      <c r="AE318" s="31">
        <f t="shared" si="82"/>
        <v>-18</v>
      </c>
      <c r="AF318" s="20">
        <f t="shared" si="86"/>
        <v>-14</v>
      </c>
      <c r="AI318" s="16">
        <v>1</v>
      </c>
      <c r="AJ318" s="22">
        <v>0</v>
      </c>
      <c r="AK318" s="16">
        <v>1</v>
      </c>
      <c r="AL318" s="17">
        <f t="shared" si="83"/>
        <v>-9</v>
      </c>
      <c r="AM318" s="20">
        <v>-13</v>
      </c>
      <c r="AN318" s="30" t="str">
        <f t="shared" si="84"/>
        <v/>
      </c>
      <c r="AO318" s="31" t="str">
        <f t="shared" si="85"/>
        <v/>
      </c>
      <c r="AZ318" s="16"/>
      <c r="BA318" s="22">
        <v>0</v>
      </c>
      <c r="BB318" s="16">
        <v>1</v>
      </c>
    </row>
    <row r="319" spans="1:54" ht="7.5" customHeight="1" x14ac:dyDescent="0.25">
      <c r="A319" s="2">
        <v>15</v>
      </c>
      <c r="B319" s="3">
        <f t="shared" si="70"/>
        <v>309</v>
      </c>
      <c r="C319" s="4">
        <v>0</v>
      </c>
      <c r="D319" s="5">
        <f>IF(C319="","",INDEX(bdgral,C319+1,2))</f>
        <v>0</v>
      </c>
      <c r="E319" s="23" t="str">
        <f t="shared" si="71"/>
        <v>L</v>
      </c>
      <c r="F319" s="5"/>
      <c r="G319" s="18" t="str">
        <f t="shared" si="72"/>
        <v>H</v>
      </c>
      <c r="H319" s="16">
        <f t="shared" si="73"/>
        <v>1</v>
      </c>
      <c r="I319" s="19">
        <f t="shared" si="74"/>
        <v>72</v>
      </c>
      <c r="J319" s="19">
        <f t="shared" si="75"/>
        <v>73</v>
      </c>
      <c r="L319" s="18"/>
      <c r="Y319" s="32">
        <f t="shared" si="76"/>
        <v>0</v>
      </c>
      <c r="Z319" s="33">
        <f t="shared" si="77"/>
        <v>1</v>
      </c>
      <c r="AA319" s="41">
        <f t="shared" si="78"/>
        <v>1</v>
      </c>
      <c r="AB319" s="42">
        <f t="shared" si="79"/>
        <v>-6</v>
      </c>
      <c r="AC319" s="20">
        <f t="shared" si="80"/>
        <v>-19</v>
      </c>
      <c r="AD319" s="30">
        <f t="shared" si="81"/>
        <v>-16</v>
      </c>
      <c r="AE319" s="31">
        <f t="shared" si="82"/>
        <v>-19</v>
      </c>
      <c r="AF319" s="20">
        <f t="shared" si="86"/>
        <v>-16</v>
      </c>
      <c r="AI319" s="16">
        <v>1</v>
      </c>
      <c r="AJ319" s="22">
        <v>1</v>
      </c>
      <c r="AK319" s="16">
        <v>1</v>
      </c>
      <c r="AL319" s="17">
        <f t="shared" si="83"/>
        <v>-10</v>
      </c>
      <c r="AM319" s="20">
        <v>-12</v>
      </c>
      <c r="AN319" s="30" t="str">
        <f t="shared" si="84"/>
        <v/>
      </c>
      <c r="AO319" s="31">
        <f t="shared" si="85"/>
        <v>-19</v>
      </c>
      <c r="AZ319" s="16"/>
      <c r="BA319" s="22">
        <v>1</v>
      </c>
      <c r="BB319" s="16">
        <v>1</v>
      </c>
    </row>
    <row r="320" spans="1:54" ht="7.5" customHeight="1" x14ac:dyDescent="0.25">
      <c r="A320" s="2">
        <v>15</v>
      </c>
      <c r="B320" s="3">
        <f t="shared" si="70"/>
        <v>310</v>
      </c>
      <c r="C320" s="4">
        <v>1</v>
      </c>
      <c r="D320" s="5" t="str">
        <f>IF(C320="","",INDEX(bdgral,C320+1,2))</f>
        <v>L</v>
      </c>
      <c r="E320" s="23" t="str">
        <f t="shared" si="71"/>
        <v>L</v>
      </c>
      <c r="F320" s="5"/>
      <c r="G320" s="18" t="str">
        <f t="shared" si="72"/>
        <v>H</v>
      </c>
      <c r="H320" s="16">
        <f t="shared" si="73"/>
        <v>1</v>
      </c>
      <c r="I320" s="19">
        <f t="shared" si="74"/>
        <v>73</v>
      </c>
      <c r="J320" s="19">
        <f t="shared" si="75"/>
        <v>73</v>
      </c>
      <c r="L320" s="18"/>
      <c r="Y320" s="32">
        <f t="shared" si="76"/>
        <v>0</v>
      </c>
      <c r="Z320" s="33">
        <f t="shared" si="77"/>
        <v>2</v>
      </c>
      <c r="AA320" s="41">
        <f t="shared" si="78"/>
        <v>1</v>
      </c>
      <c r="AB320" s="42">
        <f t="shared" si="79"/>
        <v>-7</v>
      </c>
      <c r="AC320" s="20">
        <f t="shared" si="80"/>
        <v>-18</v>
      </c>
      <c r="AD320" s="30">
        <f t="shared" si="81"/>
        <v>-18</v>
      </c>
      <c r="AE320" s="31">
        <f t="shared" si="82"/>
        <v>-19</v>
      </c>
      <c r="AF320" s="20">
        <f t="shared" si="86"/>
        <v>-16</v>
      </c>
      <c r="AI320" s="16">
        <v>1</v>
      </c>
      <c r="AJ320" s="22">
        <v>0</v>
      </c>
      <c r="AK320" s="16">
        <v>1</v>
      </c>
      <c r="AL320" s="17">
        <f t="shared" si="83"/>
        <v>-9</v>
      </c>
      <c r="AM320" s="20">
        <v>-13</v>
      </c>
      <c r="AN320" s="30">
        <f t="shared" si="84"/>
        <v>-18</v>
      </c>
      <c r="AO320" s="31" t="str">
        <f t="shared" si="85"/>
        <v/>
      </c>
      <c r="AZ320" s="16"/>
      <c r="BA320" s="22">
        <v>0</v>
      </c>
      <c r="BB320" s="16">
        <v>1</v>
      </c>
    </row>
    <row r="321" spans="1:54" ht="7.5" customHeight="1" x14ac:dyDescent="0.25">
      <c r="A321" s="2">
        <v>15</v>
      </c>
      <c r="B321" s="3">
        <f t="shared" si="70"/>
        <v>311</v>
      </c>
      <c r="C321" s="4">
        <v>32</v>
      </c>
      <c r="D321" s="5" t="str">
        <f>IF(C321="","",INDEX(bdgral,C321+1,2))</f>
        <v>H</v>
      </c>
      <c r="E321" s="23" t="str">
        <f t="shared" si="71"/>
        <v>L</v>
      </c>
      <c r="F321" s="5"/>
      <c r="G321" s="18" t="str">
        <f t="shared" si="72"/>
        <v>H</v>
      </c>
      <c r="H321" s="16">
        <f t="shared" si="73"/>
        <v>1</v>
      </c>
      <c r="I321" s="19">
        <f t="shared" si="74"/>
        <v>73</v>
      </c>
      <c r="J321" s="19">
        <f t="shared" si="75"/>
        <v>74</v>
      </c>
      <c r="L321" s="18"/>
      <c r="Y321" s="32">
        <f t="shared" si="76"/>
        <v>0</v>
      </c>
      <c r="Z321" s="33">
        <f t="shared" si="77"/>
        <v>0</v>
      </c>
      <c r="AA321" s="41">
        <f t="shared" si="78"/>
        <v>1</v>
      </c>
      <c r="AB321" s="42">
        <f t="shared" si="79"/>
        <v>-6</v>
      </c>
      <c r="AC321" s="20">
        <f t="shared" si="80"/>
        <v>-19</v>
      </c>
      <c r="AD321" s="30">
        <f t="shared" si="81"/>
        <v>-18</v>
      </c>
      <c r="AE321" s="31">
        <f t="shared" si="82"/>
        <v>-19</v>
      </c>
      <c r="AF321" s="20">
        <f t="shared" si="86"/>
        <v>-16</v>
      </c>
      <c r="AI321" s="16">
        <v>1</v>
      </c>
      <c r="AJ321" s="22">
        <v>0</v>
      </c>
      <c r="AK321" s="16">
        <v>1</v>
      </c>
      <c r="AL321" s="17">
        <f t="shared" si="83"/>
        <v>-8</v>
      </c>
      <c r="AM321" s="20">
        <v>-14</v>
      </c>
      <c r="AN321" s="30" t="str">
        <f t="shared" si="84"/>
        <v/>
      </c>
      <c r="AO321" s="31">
        <f t="shared" si="85"/>
        <v>-19</v>
      </c>
      <c r="AZ321" s="16"/>
      <c r="BA321" s="22">
        <v>0</v>
      </c>
      <c r="BB321" s="16">
        <v>1</v>
      </c>
    </row>
    <row r="322" spans="1:54" ht="7.5" customHeight="1" x14ac:dyDescent="0.25">
      <c r="A322" s="2">
        <v>15</v>
      </c>
      <c r="B322" s="3">
        <f t="shared" si="70"/>
        <v>312</v>
      </c>
      <c r="C322" s="4">
        <v>18</v>
      </c>
      <c r="D322" s="5" t="str">
        <f>IF(C322="","",INDEX(bdgral,C322+1,2))</f>
        <v>L</v>
      </c>
      <c r="E322" s="23" t="str">
        <f t="shared" si="71"/>
        <v>L</v>
      </c>
      <c r="F322" s="5"/>
      <c r="G322" s="18" t="str">
        <f t="shared" si="72"/>
        <v>H</v>
      </c>
      <c r="H322" s="16">
        <f t="shared" si="73"/>
        <v>1</v>
      </c>
      <c r="I322" s="19">
        <f t="shared" si="74"/>
        <v>73</v>
      </c>
      <c r="J322" s="19">
        <f t="shared" si="75"/>
        <v>74</v>
      </c>
      <c r="L322" s="18"/>
      <c r="Y322" s="32">
        <f t="shared" si="76"/>
        <v>0</v>
      </c>
      <c r="Z322" s="33">
        <f t="shared" si="77"/>
        <v>1</v>
      </c>
      <c r="AA322" s="41">
        <f t="shared" si="78"/>
        <v>1</v>
      </c>
      <c r="AB322" s="42">
        <f t="shared" si="79"/>
        <v>-7</v>
      </c>
      <c r="AC322" s="20">
        <f t="shared" si="80"/>
        <v>-18</v>
      </c>
      <c r="AD322" s="30">
        <f t="shared" si="81"/>
        <v>-18</v>
      </c>
      <c r="AE322" s="31">
        <f t="shared" si="82"/>
        <v>-19</v>
      </c>
      <c r="AF322" s="20">
        <f t="shared" si="86"/>
        <v>-16</v>
      </c>
      <c r="AI322" s="16">
        <v>1</v>
      </c>
      <c r="AJ322" s="22">
        <v>1</v>
      </c>
      <c r="AK322" s="16">
        <v>1</v>
      </c>
      <c r="AL322" s="17">
        <f t="shared" si="83"/>
        <v>-9</v>
      </c>
      <c r="AM322" s="20">
        <v>-13</v>
      </c>
      <c r="AN322" s="30" t="str">
        <f t="shared" si="84"/>
        <v/>
      </c>
      <c r="AO322" s="31" t="str">
        <f t="shared" si="85"/>
        <v/>
      </c>
      <c r="AZ322" s="16"/>
      <c r="BA322" s="22">
        <v>1</v>
      </c>
      <c r="BB322" s="16">
        <v>1</v>
      </c>
    </row>
    <row r="323" spans="1:54" ht="7.5" customHeight="1" x14ac:dyDescent="0.25">
      <c r="A323" s="2">
        <v>15</v>
      </c>
      <c r="B323" s="3">
        <f t="shared" si="70"/>
        <v>313</v>
      </c>
      <c r="C323" s="4">
        <v>23</v>
      </c>
      <c r="D323" s="5" t="str">
        <f>IF(C323="","",INDEX(bdgral,C323+1,2))</f>
        <v>H</v>
      </c>
      <c r="E323" s="23" t="str">
        <f t="shared" si="71"/>
        <v>H</v>
      </c>
      <c r="F323" s="5"/>
      <c r="G323" s="18" t="str">
        <f t="shared" si="72"/>
        <v>L</v>
      </c>
      <c r="H323" s="16">
        <f t="shared" si="73"/>
        <v>1</v>
      </c>
      <c r="I323" s="19">
        <f t="shared" si="74"/>
        <v>74</v>
      </c>
      <c r="J323" s="19">
        <f t="shared" si="75"/>
        <v>74</v>
      </c>
      <c r="L323" s="18"/>
      <c r="Y323" s="32">
        <f t="shared" si="76"/>
        <v>0</v>
      </c>
      <c r="Z323" s="33">
        <f t="shared" si="77"/>
        <v>2</v>
      </c>
      <c r="AA323" s="41">
        <f t="shared" si="78"/>
        <v>1</v>
      </c>
      <c r="AB323" s="42">
        <f t="shared" si="79"/>
        <v>-8</v>
      </c>
      <c r="AC323" s="20">
        <f t="shared" si="80"/>
        <v>-17</v>
      </c>
      <c r="AD323" s="30">
        <f t="shared" si="81"/>
        <v>-17</v>
      </c>
      <c r="AE323" s="31">
        <f t="shared" si="82"/>
        <v>-19</v>
      </c>
      <c r="AF323" s="20">
        <f t="shared" si="86"/>
        <v>-16</v>
      </c>
      <c r="AI323" s="16">
        <v>1</v>
      </c>
      <c r="AJ323" s="22">
        <v>0</v>
      </c>
      <c r="AK323" s="16">
        <v>1</v>
      </c>
      <c r="AL323" s="17">
        <f t="shared" si="83"/>
        <v>-8</v>
      </c>
      <c r="AM323" s="20">
        <v>-14</v>
      </c>
      <c r="AN323" s="30">
        <f t="shared" si="84"/>
        <v>-17</v>
      </c>
      <c r="AO323" s="31" t="str">
        <f t="shared" si="85"/>
        <v/>
      </c>
      <c r="AZ323" s="16"/>
      <c r="BA323" s="22">
        <v>0</v>
      </c>
      <c r="BB323" s="16">
        <v>1</v>
      </c>
    </row>
    <row r="324" spans="1:54" ht="7.5" customHeight="1" x14ac:dyDescent="0.25">
      <c r="A324" s="2">
        <v>15</v>
      </c>
      <c r="B324" s="3">
        <f t="shared" si="70"/>
        <v>314</v>
      </c>
      <c r="C324" s="4">
        <v>24</v>
      </c>
      <c r="D324" s="5" t="str">
        <f>IF(C324="","",INDEX(bdgral,C324+1,2))</f>
        <v>H</v>
      </c>
      <c r="E324" s="23" t="str">
        <f t="shared" si="71"/>
        <v>L</v>
      </c>
      <c r="F324" s="5"/>
      <c r="G324" s="18" t="str">
        <f t="shared" si="72"/>
        <v>L</v>
      </c>
      <c r="H324" s="16">
        <f t="shared" si="73"/>
        <v>0</v>
      </c>
      <c r="I324" s="19">
        <f t="shared" si="74"/>
        <v>74</v>
      </c>
      <c r="J324" s="19">
        <f t="shared" si="75"/>
        <v>75</v>
      </c>
      <c r="L324" s="18"/>
      <c r="Y324" s="32">
        <f t="shared" si="76"/>
        <v>0</v>
      </c>
      <c r="Z324" s="33">
        <f t="shared" si="77"/>
        <v>3</v>
      </c>
      <c r="AA324" s="41">
        <f t="shared" si="78"/>
        <v>1</v>
      </c>
      <c r="AB324" s="42">
        <f t="shared" si="79"/>
        <v>-9</v>
      </c>
      <c r="AC324" s="20">
        <f t="shared" si="80"/>
        <v>-18</v>
      </c>
      <c r="AD324" s="30">
        <f t="shared" si="81"/>
        <v>-17</v>
      </c>
      <c r="AE324" s="31">
        <f t="shared" si="82"/>
        <v>-18</v>
      </c>
      <c r="AF324" s="20">
        <f t="shared" si="86"/>
        <v>-16</v>
      </c>
      <c r="AI324" s="16">
        <v>1</v>
      </c>
      <c r="AJ324" s="22">
        <v>0</v>
      </c>
      <c r="AK324" s="16">
        <v>1</v>
      </c>
      <c r="AL324" s="17">
        <f t="shared" si="83"/>
        <v>-7</v>
      </c>
      <c r="AM324" s="20">
        <v>-15</v>
      </c>
      <c r="AN324" s="30" t="str">
        <f t="shared" si="84"/>
        <v/>
      </c>
      <c r="AO324" s="31">
        <f t="shared" si="85"/>
        <v>-18</v>
      </c>
      <c r="AZ324" s="16"/>
      <c r="BA324" s="22">
        <v>0</v>
      </c>
      <c r="BB324" s="16">
        <v>1</v>
      </c>
    </row>
    <row r="325" spans="1:54" ht="7.5" customHeight="1" x14ac:dyDescent="0.25">
      <c r="A325" s="2">
        <v>15</v>
      </c>
      <c r="B325" s="3">
        <f t="shared" si="70"/>
        <v>315</v>
      </c>
      <c r="C325" s="4">
        <v>28</v>
      </c>
      <c r="D325" s="5" t="str">
        <f>IF(C325="","",INDEX(bdgral,C325+1,2))</f>
        <v>H</v>
      </c>
      <c r="E325" s="23" t="str">
        <f t="shared" si="71"/>
        <v>H</v>
      </c>
      <c r="F325" s="5"/>
      <c r="G325" s="18" t="str">
        <f t="shared" si="72"/>
        <v>H</v>
      </c>
      <c r="H325" s="16">
        <f t="shared" si="73"/>
        <v>0</v>
      </c>
      <c r="I325" s="19">
        <f t="shared" si="74"/>
        <v>75</v>
      </c>
      <c r="J325" s="19">
        <f t="shared" si="75"/>
        <v>75</v>
      </c>
      <c r="L325" s="18"/>
      <c r="Y325" s="32">
        <f t="shared" si="76"/>
        <v>0</v>
      </c>
      <c r="Z325" s="33">
        <f t="shared" si="77"/>
        <v>0</v>
      </c>
      <c r="AA325" s="41">
        <f t="shared" si="78"/>
        <v>1</v>
      </c>
      <c r="AB325" s="42">
        <f t="shared" si="79"/>
        <v>-8</v>
      </c>
      <c r="AC325" s="20">
        <f t="shared" si="80"/>
        <v>-17</v>
      </c>
      <c r="AD325" s="30">
        <f t="shared" si="81"/>
        <v>-17</v>
      </c>
      <c r="AE325" s="31">
        <f t="shared" si="82"/>
        <v>-18</v>
      </c>
      <c r="AF325" s="20">
        <f t="shared" si="86"/>
        <v>-16</v>
      </c>
      <c r="AI325" s="16">
        <v>1</v>
      </c>
      <c r="AJ325" s="22">
        <v>1</v>
      </c>
      <c r="AK325" s="16">
        <v>1</v>
      </c>
      <c r="AL325" s="17">
        <f t="shared" si="83"/>
        <v>-8</v>
      </c>
      <c r="AM325" s="20">
        <v>-14</v>
      </c>
      <c r="AN325" s="30">
        <f t="shared" si="84"/>
        <v>-17</v>
      </c>
      <c r="AO325" s="31" t="str">
        <f t="shared" si="85"/>
        <v/>
      </c>
      <c r="AZ325" s="16"/>
      <c r="BA325" s="22">
        <v>1</v>
      </c>
      <c r="BB325" s="16">
        <v>1</v>
      </c>
    </row>
    <row r="326" spans="1:54" ht="7.5" customHeight="1" x14ac:dyDescent="0.25">
      <c r="A326" s="2">
        <v>15</v>
      </c>
      <c r="B326" s="3">
        <f t="shared" si="70"/>
        <v>316</v>
      </c>
      <c r="C326" s="4">
        <v>18</v>
      </c>
      <c r="D326" s="5" t="str">
        <f>IF(C326="","",INDEX(bdgral,C326+1,2))</f>
        <v>L</v>
      </c>
      <c r="E326" s="23" t="str">
        <f t="shared" si="71"/>
        <v>H</v>
      </c>
      <c r="F326" s="5"/>
      <c r="G326" s="18" t="str">
        <f t="shared" si="72"/>
        <v>H</v>
      </c>
      <c r="H326" s="16">
        <f t="shared" si="73"/>
        <v>0</v>
      </c>
      <c r="I326" s="19">
        <f t="shared" si="74"/>
        <v>75</v>
      </c>
      <c r="J326" s="19">
        <f t="shared" si="75"/>
        <v>75</v>
      </c>
      <c r="L326" s="18"/>
      <c r="Y326" s="32">
        <f t="shared" si="76"/>
        <v>0</v>
      </c>
      <c r="Z326" s="33">
        <f t="shared" si="77"/>
        <v>1</v>
      </c>
      <c r="AA326" s="41">
        <f t="shared" si="78"/>
        <v>1</v>
      </c>
      <c r="AB326" s="42">
        <f t="shared" si="79"/>
        <v>-9</v>
      </c>
      <c r="AC326" s="20">
        <f t="shared" si="80"/>
        <v>-18</v>
      </c>
      <c r="AD326" s="30">
        <f t="shared" si="81"/>
        <v>-17</v>
      </c>
      <c r="AE326" s="31">
        <f t="shared" si="82"/>
        <v>-18</v>
      </c>
      <c r="AF326" s="20">
        <f t="shared" si="86"/>
        <v>-16</v>
      </c>
      <c r="AI326" s="16">
        <v>1</v>
      </c>
      <c r="AJ326" s="22">
        <v>2</v>
      </c>
      <c r="AK326" s="16">
        <v>1</v>
      </c>
      <c r="AL326" s="17">
        <f t="shared" si="83"/>
        <v>-9</v>
      </c>
      <c r="AM326" s="20">
        <v>-13</v>
      </c>
      <c r="AN326" s="30" t="str">
        <f t="shared" si="84"/>
        <v/>
      </c>
      <c r="AO326" s="31" t="str">
        <f t="shared" si="85"/>
        <v/>
      </c>
      <c r="AZ326" s="16"/>
      <c r="BA326" s="22">
        <v>2</v>
      </c>
      <c r="BB326" s="16">
        <v>1</v>
      </c>
    </row>
    <row r="327" spans="1:54" ht="7.5" customHeight="1" x14ac:dyDescent="0.25">
      <c r="A327" s="2">
        <v>15</v>
      </c>
      <c r="B327" s="3">
        <f t="shared" si="70"/>
        <v>317</v>
      </c>
      <c r="C327" s="4">
        <v>16</v>
      </c>
      <c r="D327" s="5" t="str">
        <f>IF(C327="","",INDEX(bdgral,C327+1,2))</f>
        <v>L</v>
      </c>
      <c r="E327" s="23" t="str">
        <f t="shared" si="71"/>
        <v>H</v>
      </c>
      <c r="F327" s="5"/>
      <c r="G327" s="18" t="str">
        <f t="shared" si="72"/>
        <v>H</v>
      </c>
      <c r="H327" s="16">
        <f t="shared" si="73"/>
        <v>0</v>
      </c>
      <c r="I327" s="19">
        <f t="shared" si="74"/>
        <v>75</v>
      </c>
      <c r="J327" s="19">
        <f t="shared" si="75"/>
        <v>75</v>
      </c>
      <c r="L327" s="18"/>
      <c r="Y327" s="32">
        <f t="shared" si="76"/>
        <v>0</v>
      </c>
      <c r="Z327" s="33">
        <f t="shared" si="77"/>
        <v>2</v>
      </c>
      <c r="AA327" s="41">
        <f t="shared" si="78"/>
        <v>1</v>
      </c>
      <c r="AB327" s="42">
        <f t="shared" si="79"/>
        <v>-10</v>
      </c>
      <c r="AC327" s="20">
        <f t="shared" si="80"/>
        <v>-19</v>
      </c>
      <c r="AD327" s="30">
        <f t="shared" si="81"/>
        <v>-17</v>
      </c>
      <c r="AE327" s="31">
        <f t="shared" si="82"/>
        <v>-18</v>
      </c>
      <c r="AF327" s="20">
        <f t="shared" si="86"/>
        <v>-16</v>
      </c>
      <c r="AI327" s="16">
        <v>1</v>
      </c>
      <c r="AJ327" s="22">
        <v>0</v>
      </c>
      <c r="AK327" s="16">
        <v>1</v>
      </c>
      <c r="AL327" s="17">
        <f t="shared" si="83"/>
        <v>-8</v>
      </c>
      <c r="AM327" s="20">
        <v>-14</v>
      </c>
      <c r="AN327" s="30" t="str">
        <f t="shared" si="84"/>
        <v/>
      </c>
      <c r="AO327" s="31" t="str">
        <f t="shared" si="85"/>
        <v/>
      </c>
      <c r="AZ327" s="16"/>
      <c r="BA327" s="22">
        <v>0</v>
      </c>
      <c r="BB327" s="16">
        <v>1</v>
      </c>
    </row>
    <row r="328" spans="1:54" ht="7.5" customHeight="1" x14ac:dyDescent="0.25">
      <c r="A328" s="2">
        <v>15</v>
      </c>
      <c r="B328" s="3">
        <f t="shared" si="70"/>
        <v>318</v>
      </c>
      <c r="C328" s="4">
        <v>0</v>
      </c>
      <c r="D328" s="5">
        <f>IF(C328="","",INDEX(bdgral,C328+1,2))</f>
        <v>0</v>
      </c>
      <c r="E328" s="23" t="str">
        <f t="shared" si="71"/>
        <v>L</v>
      </c>
      <c r="F328" s="5"/>
      <c r="G328" s="18" t="str">
        <f t="shared" si="72"/>
        <v>H</v>
      </c>
      <c r="H328" s="16">
        <f t="shared" si="73"/>
        <v>1</v>
      </c>
      <c r="I328" s="19">
        <f t="shared" si="74"/>
        <v>75</v>
      </c>
      <c r="J328" s="19">
        <f t="shared" si="75"/>
        <v>75</v>
      </c>
      <c r="L328" s="18"/>
      <c r="Y328" s="32">
        <f t="shared" si="76"/>
        <v>0</v>
      </c>
      <c r="Z328" s="33">
        <f t="shared" si="77"/>
        <v>3</v>
      </c>
      <c r="AA328" s="41">
        <f t="shared" si="78"/>
        <v>1</v>
      </c>
      <c r="AB328" s="42">
        <f t="shared" si="79"/>
        <v>-11</v>
      </c>
      <c r="AC328" s="20">
        <f t="shared" si="80"/>
        <v>-20</v>
      </c>
      <c r="AD328" s="30">
        <f t="shared" si="81"/>
        <v>-17</v>
      </c>
      <c r="AE328" s="31">
        <f t="shared" si="82"/>
        <v>-18</v>
      </c>
      <c r="AF328" s="20">
        <f t="shared" si="86"/>
        <v>-16</v>
      </c>
      <c r="AI328" s="16">
        <v>1</v>
      </c>
      <c r="AJ328" s="22">
        <v>1</v>
      </c>
      <c r="AK328" s="16">
        <v>1</v>
      </c>
      <c r="AL328" s="17">
        <f t="shared" si="83"/>
        <v>-9</v>
      </c>
      <c r="AM328" s="20">
        <v>-13</v>
      </c>
      <c r="AN328" s="30" t="str">
        <f t="shared" si="84"/>
        <v/>
      </c>
      <c r="AO328" s="31" t="str">
        <f t="shared" si="85"/>
        <v/>
      </c>
      <c r="AZ328" s="16"/>
      <c r="BA328" s="22">
        <v>1</v>
      </c>
      <c r="BB328" s="16">
        <v>1</v>
      </c>
    </row>
    <row r="329" spans="1:54" ht="7.5" customHeight="1" x14ac:dyDescent="0.25">
      <c r="A329" s="2">
        <v>15</v>
      </c>
      <c r="B329" s="3">
        <f t="shared" si="70"/>
        <v>319</v>
      </c>
      <c r="C329" s="4">
        <v>33</v>
      </c>
      <c r="D329" s="5" t="str">
        <f>IF(C329="","",INDEX(bdgral,C329+1,2))</f>
        <v>H</v>
      </c>
      <c r="E329" s="23" t="str">
        <f t="shared" si="71"/>
        <v>L</v>
      </c>
      <c r="F329" s="5"/>
      <c r="G329" s="18" t="str">
        <f t="shared" si="72"/>
        <v>H</v>
      </c>
      <c r="H329" s="16">
        <f t="shared" si="73"/>
        <v>1</v>
      </c>
      <c r="I329" s="19">
        <f t="shared" si="74"/>
        <v>75</v>
      </c>
      <c r="J329" s="19">
        <f t="shared" si="75"/>
        <v>75</v>
      </c>
      <c r="L329" s="18"/>
      <c r="Y329" s="32">
        <f t="shared" si="76"/>
        <v>0</v>
      </c>
      <c r="Z329" s="33">
        <f t="shared" si="77"/>
        <v>0</v>
      </c>
      <c r="AA329" s="41">
        <f t="shared" si="78"/>
        <v>1</v>
      </c>
      <c r="AB329" s="42">
        <f t="shared" si="79"/>
        <v>-10</v>
      </c>
      <c r="AC329" s="20">
        <f t="shared" si="80"/>
        <v>-21</v>
      </c>
      <c r="AD329" s="30">
        <f t="shared" si="81"/>
        <v>-17</v>
      </c>
      <c r="AE329" s="31">
        <f t="shared" si="82"/>
        <v>-18</v>
      </c>
      <c r="AF329" s="20">
        <f t="shared" si="86"/>
        <v>-16</v>
      </c>
      <c r="AI329" s="16">
        <v>1</v>
      </c>
      <c r="AJ329" s="22">
        <v>2</v>
      </c>
      <c r="AK329" s="16">
        <v>1</v>
      </c>
      <c r="AL329" s="17">
        <f t="shared" si="83"/>
        <v>-10</v>
      </c>
      <c r="AM329" s="20">
        <v>-12</v>
      </c>
      <c r="AN329" s="30" t="str">
        <f t="shared" si="84"/>
        <v/>
      </c>
      <c r="AO329" s="31" t="str">
        <f t="shared" si="85"/>
        <v/>
      </c>
      <c r="AZ329" s="16"/>
      <c r="BA329" s="22">
        <v>2</v>
      </c>
      <c r="BB329" s="16">
        <v>1</v>
      </c>
    </row>
    <row r="330" spans="1:54" ht="7.5" customHeight="1" x14ac:dyDescent="0.25">
      <c r="A330" s="2">
        <v>15</v>
      </c>
      <c r="B330" s="3">
        <f t="shared" si="70"/>
        <v>320</v>
      </c>
      <c r="C330" s="4">
        <v>24</v>
      </c>
      <c r="D330" s="5" t="str">
        <f>IF(C330="","",INDEX(bdgral,C330+1,2))</f>
        <v>H</v>
      </c>
      <c r="E330" s="23" t="str">
        <f t="shared" si="71"/>
        <v>L</v>
      </c>
      <c r="F330" s="5"/>
      <c r="G330" s="18" t="str">
        <f t="shared" si="72"/>
        <v>H</v>
      </c>
      <c r="H330" s="16">
        <f t="shared" si="73"/>
        <v>1</v>
      </c>
      <c r="I330" s="19">
        <f t="shared" si="74"/>
        <v>75</v>
      </c>
      <c r="J330" s="19">
        <f t="shared" si="75"/>
        <v>76</v>
      </c>
      <c r="L330" s="18"/>
      <c r="Y330" s="32">
        <f t="shared" si="76"/>
        <v>0</v>
      </c>
      <c r="Z330" s="33">
        <f t="shared" si="77"/>
        <v>0</v>
      </c>
      <c r="AA330" s="41">
        <f t="shared" si="78"/>
        <v>1</v>
      </c>
      <c r="AB330" s="42">
        <f t="shared" si="79"/>
        <v>-9</v>
      </c>
      <c r="AC330" s="20">
        <f t="shared" si="80"/>
        <v>-22</v>
      </c>
      <c r="AD330" s="30">
        <f t="shared" si="81"/>
        <v>-17</v>
      </c>
      <c r="AE330" s="31">
        <f t="shared" si="82"/>
        <v>-22</v>
      </c>
      <c r="AF330" s="20">
        <f t="shared" si="86"/>
        <v>-16</v>
      </c>
      <c r="AI330" s="16">
        <v>0</v>
      </c>
      <c r="AJ330" s="22">
        <v>0</v>
      </c>
      <c r="AK330" s="16">
        <v>1</v>
      </c>
      <c r="AL330" s="17">
        <f t="shared" si="83"/>
        <v>-9</v>
      </c>
      <c r="AM330" s="20">
        <v>-11</v>
      </c>
      <c r="AN330" s="30" t="str">
        <f t="shared" si="84"/>
        <v/>
      </c>
      <c r="AO330" s="31">
        <f t="shared" si="85"/>
        <v>-22</v>
      </c>
      <c r="AZ330" s="16"/>
      <c r="BA330" s="22">
        <v>0</v>
      </c>
      <c r="BB330" s="16">
        <v>1</v>
      </c>
    </row>
    <row r="331" spans="1:54" ht="7.5" customHeight="1" x14ac:dyDescent="0.25">
      <c r="A331" s="2">
        <v>15</v>
      </c>
      <c r="B331" s="3">
        <f t="shared" ref="B331:B394" si="87">IF(C330="","",B330+1)</f>
        <v>321</v>
      </c>
      <c r="C331" s="4">
        <v>35</v>
      </c>
      <c r="D331" s="5" t="str">
        <f>IF(C331="","",INDEX(bdgral,C331+1,2))</f>
        <v>H</v>
      </c>
      <c r="E331" s="23" t="str">
        <f t="shared" ref="E331:E394" si="88">IF(B331&lt;3,"",IF(D329=0,E330,D329))</f>
        <v>H</v>
      </c>
      <c r="F331" s="5"/>
      <c r="G331" s="18" t="str">
        <f t="shared" ref="G331:G394" si="89">IF(B331&lt;3,"",IF(H331=0,E331,IF(E331="H","L","H")))</f>
        <v>L</v>
      </c>
      <c r="H331" s="16">
        <f t="shared" ref="H331:H394" si="90">IF(B331&lt;3,0,IF(AC330&gt;AD329,0,IF(AC330&lt;AE329,1,H330)))</f>
        <v>1</v>
      </c>
      <c r="I331" s="19">
        <f t="shared" ref="I331:I394" si="91">IF($B331=1,0,IF(AND($AC330&lt;$AC331,$AC331&gt;$AC332),I330+1,I330))</f>
        <v>75</v>
      </c>
      <c r="J331" s="19">
        <f t="shared" ref="J331:J394" si="92">IF($B331=1,0,IF(AND($AC330&gt;$AC331,$AC331&lt;$AC332),J330+1,J330))</f>
        <v>76</v>
      </c>
      <c r="L331" s="18"/>
      <c r="Y331" s="32">
        <f t="shared" ref="Y331:Y394" si="93">Y330</f>
        <v>0</v>
      </c>
      <c r="Z331" s="33">
        <f t="shared" ref="Z331:Z394" si="94">IF(C331="","",IF(B331=1,IF(D331=G331,0,1),IF(D331=G331,0,Z330+1)))</f>
        <v>1</v>
      </c>
      <c r="AA331" s="41">
        <f t="shared" ref="AA331:AA394" si="95">IF(C330="","",IF(B331&lt;6,0,IF(AND(I331&gt;2,AC330&gt;AD329),1,IF(AND(J331&gt;2,AC330&lt;AE329),1,AA330))))</f>
        <v>1</v>
      </c>
      <c r="AB331" s="42">
        <f t="shared" ref="AB331:AB394" si="96">IF(C330="","",IF(Z331=0,AB330+AA331,AB330-AA331))</f>
        <v>-10</v>
      </c>
      <c r="AC331" s="20">
        <f t="shared" ref="AC331:AC394" si="97">IF($B331&lt;3,"",IF($B331=3,IF($D331=$E331,1,1),IF($D331=$E331,AC330+1,AC330-1)))</f>
        <v>-21</v>
      </c>
      <c r="AD331" s="30">
        <f t="shared" ref="AD331:AD394" si="98">IF($B331&lt;3,0,IF(AND($AC330&lt;$AC331,$AC331&gt;$AC332),$AC331,AD330))</f>
        <v>-17</v>
      </c>
      <c r="AE331" s="31">
        <f t="shared" ref="AE331:AE394" si="99">IF($B331&lt;3,0,IF(AND($AC330&gt;$AC331,$AC331&lt;$AC332),$AC331,AE330))</f>
        <v>-22</v>
      </c>
      <c r="AF331" s="20">
        <f t="shared" si="86"/>
        <v>-16</v>
      </c>
      <c r="AI331" s="16">
        <v>0</v>
      </c>
      <c r="AJ331" s="22">
        <v>0</v>
      </c>
      <c r="AK331" s="16">
        <v>1</v>
      </c>
      <c r="AL331" s="17">
        <f t="shared" ref="AL331:AL369" si="100">IF(AJ331=0,AL330+AK331,AL330-AK331)</f>
        <v>-8</v>
      </c>
      <c r="AM331" s="20">
        <v>-10</v>
      </c>
      <c r="AN331" s="30" t="str">
        <f t="shared" ref="AN331:AN394" si="101">IF(AN330&lt;&gt;"","",IF(AND($AC330&lt;$AC331,$AC331&gt;$AC332),$AC331,""))</f>
        <v/>
      </c>
      <c r="AO331" s="31" t="str">
        <f t="shared" ref="AO331:AO394" si="102">IF(AO330&lt;&gt;"","",IF(AND($AC330&gt;$AC331,$AC331&lt;$AC332),$AC331,""))</f>
        <v/>
      </c>
      <c r="AZ331" s="16"/>
      <c r="BA331" s="22">
        <v>0</v>
      </c>
      <c r="BB331" s="16">
        <v>1</v>
      </c>
    </row>
    <row r="332" spans="1:54" ht="7.5" customHeight="1" x14ac:dyDescent="0.25">
      <c r="A332" s="2">
        <v>15</v>
      </c>
      <c r="B332" s="3">
        <f t="shared" si="87"/>
        <v>322</v>
      </c>
      <c r="C332" s="4">
        <v>23</v>
      </c>
      <c r="D332" s="5" t="str">
        <f>IF(C332="","",INDEX(bdgral,C332+1,2))</f>
        <v>H</v>
      </c>
      <c r="E332" s="23" t="str">
        <f t="shared" si="88"/>
        <v>H</v>
      </c>
      <c r="F332" s="5"/>
      <c r="G332" s="18" t="str">
        <f t="shared" si="89"/>
        <v>L</v>
      </c>
      <c r="H332" s="16">
        <f t="shared" si="90"/>
        <v>1</v>
      </c>
      <c r="I332" s="19">
        <f t="shared" si="91"/>
        <v>75</v>
      </c>
      <c r="J332" s="19">
        <f t="shared" si="92"/>
        <v>76</v>
      </c>
      <c r="L332" s="18"/>
      <c r="Y332" s="32">
        <f t="shared" si="93"/>
        <v>0</v>
      </c>
      <c r="Z332" s="33">
        <f t="shared" si="94"/>
        <v>2</v>
      </c>
      <c r="AA332" s="41">
        <f t="shared" si="95"/>
        <v>1</v>
      </c>
      <c r="AB332" s="42">
        <f t="shared" si="96"/>
        <v>-11</v>
      </c>
      <c r="AC332" s="20">
        <f t="shared" si="97"/>
        <v>-20</v>
      </c>
      <c r="AD332" s="30">
        <f t="shared" si="98"/>
        <v>-17</v>
      </c>
      <c r="AE332" s="31">
        <f t="shared" si="99"/>
        <v>-22</v>
      </c>
      <c r="AF332" s="20">
        <f t="shared" si="86"/>
        <v>-16</v>
      </c>
      <c r="AI332" s="16">
        <v>0</v>
      </c>
      <c r="AJ332" s="22">
        <v>1</v>
      </c>
      <c r="AK332" s="16">
        <v>1</v>
      </c>
      <c r="AL332" s="17">
        <f t="shared" si="100"/>
        <v>-9</v>
      </c>
      <c r="AM332" s="20">
        <v>-11</v>
      </c>
      <c r="AN332" s="30" t="str">
        <f t="shared" si="101"/>
        <v/>
      </c>
      <c r="AO332" s="31" t="str">
        <f t="shared" si="102"/>
        <v/>
      </c>
      <c r="AZ332" s="16"/>
      <c r="BA332" s="22">
        <v>1</v>
      </c>
      <c r="BB332" s="16">
        <v>1</v>
      </c>
    </row>
    <row r="333" spans="1:54" ht="7.5" customHeight="1" x14ac:dyDescent="0.25">
      <c r="A333" s="2">
        <v>15</v>
      </c>
      <c r="B333" s="3">
        <f t="shared" si="87"/>
        <v>323</v>
      </c>
      <c r="C333" s="4">
        <v>26</v>
      </c>
      <c r="D333" s="5" t="str">
        <f>IF(C333="","",INDEX(bdgral,C333+1,2))</f>
        <v>H</v>
      </c>
      <c r="E333" s="23" t="str">
        <f t="shared" si="88"/>
        <v>H</v>
      </c>
      <c r="F333" s="5"/>
      <c r="G333" s="18" t="str">
        <f t="shared" si="89"/>
        <v>L</v>
      </c>
      <c r="H333" s="16">
        <f t="shared" si="90"/>
        <v>1</v>
      </c>
      <c r="I333" s="19">
        <f t="shared" si="91"/>
        <v>75</v>
      </c>
      <c r="J333" s="19">
        <f t="shared" si="92"/>
        <v>76</v>
      </c>
      <c r="L333" s="18"/>
      <c r="Y333" s="32">
        <f t="shared" si="93"/>
        <v>0</v>
      </c>
      <c r="Z333" s="33">
        <f t="shared" si="94"/>
        <v>3</v>
      </c>
      <c r="AA333" s="41">
        <f t="shared" si="95"/>
        <v>1</v>
      </c>
      <c r="AB333" s="42">
        <f t="shared" si="96"/>
        <v>-12</v>
      </c>
      <c r="AC333" s="20">
        <f t="shared" si="97"/>
        <v>-19</v>
      </c>
      <c r="AD333" s="30">
        <f t="shared" si="98"/>
        <v>-17</v>
      </c>
      <c r="AE333" s="31">
        <f t="shared" si="99"/>
        <v>-22</v>
      </c>
      <c r="AF333" s="20">
        <f t="shared" si="86"/>
        <v>-17</v>
      </c>
      <c r="AI333" s="16">
        <v>0</v>
      </c>
      <c r="AJ333" s="22">
        <v>2</v>
      </c>
      <c r="AK333" s="16">
        <v>1</v>
      </c>
      <c r="AL333" s="17">
        <f t="shared" si="100"/>
        <v>-10</v>
      </c>
      <c r="AM333" s="20">
        <v>-12</v>
      </c>
      <c r="AN333" s="30" t="str">
        <f t="shared" si="101"/>
        <v/>
      </c>
      <c r="AO333" s="31" t="str">
        <f t="shared" si="102"/>
        <v/>
      </c>
      <c r="AZ333" s="16"/>
      <c r="BA333" s="22">
        <v>2</v>
      </c>
      <c r="BB333" s="16">
        <v>1</v>
      </c>
    </row>
    <row r="334" spans="1:54" ht="7.5" customHeight="1" x14ac:dyDescent="0.25">
      <c r="A334" s="2">
        <v>15</v>
      </c>
      <c r="B334" s="3">
        <f t="shared" si="87"/>
        <v>324</v>
      </c>
      <c r="C334" s="4">
        <v>25</v>
      </c>
      <c r="D334" s="5" t="str">
        <f>IF(C334="","",INDEX(bdgral,C334+1,2))</f>
        <v>H</v>
      </c>
      <c r="E334" s="23" t="str">
        <f t="shared" si="88"/>
        <v>H</v>
      </c>
      <c r="F334" s="5"/>
      <c r="G334" s="18" t="str">
        <f t="shared" si="89"/>
        <v>L</v>
      </c>
      <c r="H334" s="16">
        <f t="shared" si="90"/>
        <v>1</v>
      </c>
      <c r="I334" s="19">
        <f t="shared" si="91"/>
        <v>76</v>
      </c>
      <c r="J334" s="19">
        <f t="shared" si="92"/>
        <v>76</v>
      </c>
      <c r="L334" s="18"/>
      <c r="Y334" s="32">
        <f t="shared" si="93"/>
        <v>0</v>
      </c>
      <c r="Z334" s="33">
        <f t="shared" si="94"/>
        <v>4</v>
      </c>
      <c r="AA334" s="41">
        <f t="shared" si="95"/>
        <v>1</v>
      </c>
      <c r="AB334" s="42">
        <f t="shared" si="96"/>
        <v>-13</v>
      </c>
      <c r="AC334" s="20">
        <f t="shared" si="97"/>
        <v>-18</v>
      </c>
      <c r="AD334" s="30">
        <f t="shared" si="98"/>
        <v>-18</v>
      </c>
      <c r="AE334" s="31">
        <f t="shared" si="99"/>
        <v>-22</v>
      </c>
      <c r="AF334" s="20">
        <f t="shared" si="86"/>
        <v>-17</v>
      </c>
      <c r="AI334" s="16">
        <v>0</v>
      </c>
      <c r="AJ334" s="22">
        <v>3</v>
      </c>
      <c r="AK334" s="16">
        <v>1</v>
      </c>
      <c r="AL334" s="17">
        <f t="shared" si="100"/>
        <v>-11</v>
      </c>
      <c r="AM334" s="20">
        <v>-13</v>
      </c>
      <c r="AN334" s="30">
        <f t="shared" si="101"/>
        <v>-18</v>
      </c>
      <c r="AO334" s="31" t="str">
        <f t="shared" si="102"/>
        <v/>
      </c>
      <c r="AZ334" s="16"/>
      <c r="BA334" s="22">
        <v>3</v>
      </c>
      <c r="BB334" s="16">
        <v>1</v>
      </c>
    </row>
    <row r="335" spans="1:54" ht="7.5" customHeight="1" x14ac:dyDescent="0.25">
      <c r="A335" s="2">
        <v>15</v>
      </c>
      <c r="B335" s="3">
        <f t="shared" si="87"/>
        <v>325</v>
      </c>
      <c r="C335" s="4">
        <v>16</v>
      </c>
      <c r="D335" s="5" t="str">
        <f>IF(C335="","",INDEX(bdgral,C335+1,2))</f>
        <v>L</v>
      </c>
      <c r="E335" s="23" t="str">
        <f t="shared" si="88"/>
        <v>H</v>
      </c>
      <c r="F335" s="5"/>
      <c r="G335" s="18" t="str">
        <f t="shared" si="89"/>
        <v>L</v>
      </c>
      <c r="H335" s="16">
        <f t="shared" si="90"/>
        <v>1</v>
      </c>
      <c r="I335" s="19">
        <f t="shared" si="91"/>
        <v>76</v>
      </c>
      <c r="J335" s="19">
        <f t="shared" si="92"/>
        <v>76</v>
      </c>
      <c r="L335" s="18"/>
      <c r="Y335" s="32">
        <f t="shared" si="93"/>
        <v>0</v>
      </c>
      <c r="Z335" s="33">
        <f t="shared" si="94"/>
        <v>0</v>
      </c>
      <c r="AA335" s="41">
        <f t="shared" si="95"/>
        <v>1</v>
      </c>
      <c r="AB335" s="42">
        <f t="shared" si="96"/>
        <v>-12</v>
      </c>
      <c r="AC335" s="20">
        <f t="shared" si="97"/>
        <v>-19</v>
      </c>
      <c r="AD335" s="30">
        <f t="shared" si="98"/>
        <v>-18</v>
      </c>
      <c r="AE335" s="31">
        <f t="shared" si="99"/>
        <v>-22</v>
      </c>
      <c r="AF335" s="20">
        <f t="shared" si="86"/>
        <v>-17</v>
      </c>
      <c r="AI335" s="16">
        <v>0</v>
      </c>
      <c r="AJ335" s="22">
        <v>0</v>
      </c>
      <c r="AK335" s="16">
        <v>1</v>
      </c>
      <c r="AL335" s="17">
        <f t="shared" si="100"/>
        <v>-10</v>
      </c>
      <c r="AM335" s="20">
        <v>-12</v>
      </c>
      <c r="AN335" s="30" t="str">
        <f t="shared" si="101"/>
        <v/>
      </c>
      <c r="AO335" s="31" t="str">
        <f t="shared" si="102"/>
        <v/>
      </c>
      <c r="AZ335" s="16"/>
      <c r="BA335" s="22">
        <v>0</v>
      </c>
      <c r="BB335" s="16">
        <v>1</v>
      </c>
    </row>
    <row r="336" spans="1:54" ht="7.5" customHeight="1" x14ac:dyDescent="0.25">
      <c r="A336" s="2">
        <v>15</v>
      </c>
      <c r="B336" s="3">
        <f t="shared" si="87"/>
        <v>326</v>
      </c>
      <c r="C336" s="4">
        <v>1</v>
      </c>
      <c r="D336" s="5" t="str">
        <f>IF(C336="","",INDEX(bdgral,C336+1,2))</f>
        <v>L</v>
      </c>
      <c r="E336" s="23" t="str">
        <f t="shared" si="88"/>
        <v>H</v>
      </c>
      <c r="F336" s="5"/>
      <c r="G336" s="18" t="str">
        <f t="shared" si="89"/>
        <v>L</v>
      </c>
      <c r="H336" s="16">
        <f t="shared" si="90"/>
        <v>1</v>
      </c>
      <c r="I336" s="19">
        <f t="shared" si="91"/>
        <v>76</v>
      </c>
      <c r="J336" s="19">
        <f t="shared" si="92"/>
        <v>76</v>
      </c>
      <c r="L336" s="18"/>
      <c r="Y336" s="32">
        <f t="shared" si="93"/>
        <v>0</v>
      </c>
      <c r="Z336" s="33">
        <f t="shared" si="94"/>
        <v>0</v>
      </c>
      <c r="AA336" s="41">
        <f t="shared" si="95"/>
        <v>1</v>
      </c>
      <c r="AB336" s="42">
        <f t="shared" si="96"/>
        <v>-11</v>
      </c>
      <c r="AC336" s="20">
        <f t="shared" si="97"/>
        <v>-20</v>
      </c>
      <c r="AD336" s="30">
        <f t="shared" si="98"/>
        <v>-18</v>
      </c>
      <c r="AE336" s="31">
        <f t="shared" si="99"/>
        <v>-22</v>
      </c>
      <c r="AF336" s="20">
        <f t="shared" si="86"/>
        <v>-17</v>
      </c>
      <c r="AI336" s="16">
        <v>0</v>
      </c>
      <c r="AJ336" s="22">
        <v>0</v>
      </c>
      <c r="AK336" s="16">
        <v>1</v>
      </c>
      <c r="AL336" s="17">
        <f t="shared" si="100"/>
        <v>-9</v>
      </c>
      <c r="AM336" s="20">
        <v>-11</v>
      </c>
      <c r="AN336" s="30" t="str">
        <f t="shared" si="101"/>
        <v/>
      </c>
      <c r="AO336" s="31" t="str">
        <f t="shared" si="102"/>
        <v/>
      </c>
      <c r="AZ336" s="16"/>
      <c r="BA336" s="22">
        <v>0</v>
      </c>
      <c r="BB336" s="16">
        <v>1</v>
      </c>
    </row>
    <row r="337" spans="1:54" ht="7.5" customHeight="1" x14ac:dyDescent="0.25">
      <c r="A337" s="2">
        <v>15</v>
      </c>
      <c r="B337" s="3">
        <f t="shared" si="87"/>
        <v>327</v>
      </c>
      <c r="C337" s="4">
        <v>35</v>
      </c>
      <c r="D337" s="5" t="str">
        <f>IF(C337="","",INDEX(bdgral,C337+1,2))</f>
        <v>H</v>
      </c>
      <c r="E337" s="23" t="str">
        <f t="shared" si="88"/>
        <v>L</v>
      </c>
      <c r="F337" s="5"/>
      <c r="G337" s="18" t="str">
        <f t="shared" si="89"/>
        <v>H</v>
      </c>
      <c r="H337" s="16">
        <f t="shared" si="90"/>
        <v>1</v>
      </c>
      <c r="I337" s="19">
        <f t="shared" si="91"/>
        <v>76</v>
      </c>
      <c r="J337" s="19">
        <f t="shared" si="92"/>
        <v>77</v>
      </c>
      <c r="L337" s="18"/>
      <c r="Y337" s="32">
        <f t="shared" si="93"/>
        <v>0</v>
      </c>
      <c r="Z337" s="33">
        <f t="shared" si="94"/>
        <v>0</v>
      </c>
      <c r="AA337" s="41">
        <f t="shared" si="95"/>
        <v>1</v>
      </c>
      <c r="AB337" s="42">
        <f t="shared" si="96"/>
        <v>-10</v>
      </c>
      <c r="AC337" s="20">
        <f t="shared" si="97"/>
        <v>-21</v>
      </c>
      <c r="AD337" s="30">
        <f t="shared" si="98"/>
        <v>-18</v>
      </c>
      <c r="AE337" s="31">
        <f t="shared" si="99"/>
        <v>-21</v>
      </c>
      <c r="AF337" s="20">
        <f t="shared" si="86"/>
        <v>-18</v>
      </c>
      <c r="AI337" s="16">
        <v>0</v>
      </c>
      <c r="AJ337" s="22">
        <v>0</v>
      </c>
      <c r="AK337" s="16">
        <v>1</v>
      </c>
      <c r="AL337" s="17">
        <f t="shared" si="100"/>
        <v>-8</v>
      </c>
      <c r="AM337" s="20">
        <v>-10</v>
      </c>
      <c r="AN337" s="30" t="str">
        <f t="shared" si="101"/>
        <v/>
      </c>
      <c r="AO337" s="31">
        <f t="shared" si="102"/>
        <v>-21</v>
      </c>
      <c r="AZ337" s="16"/>
      <c r="BA337" s="22">
        <v>0</v>
      </c>
      <c r="BB337" s="16">
        <v>1</v>
      </c>
    </row>
    <row r="338" spans="1:54" ht="7.5" customHeight="1" x14ac:dyDescent="0.25">
      <c r="A338" s="2">
        <v>15</v>
      </c>
      <c r="B338" s="3">
        <f t="shared" si="87"/>
        <v>328</v>
      </c>
      <c r="C338" s="4">
        <v>13</v>
      </c>
      <c r="D338" s="5" t="str">
        <f>IF(C338="","",INDEX(bdgral,C338+1,2))</f>
        <v>L</v>
      </c>
      <c r="E338" s="23" t="str">
        <f t="shared" si="88"/>
        <v>L</v>
      </c>
      <c r="F338" s="5"/>
      <c r="G338" s="18" t="str">
        <f t="shared" si="89"/>
        <v>H</v>
      </c>
      <c r="H338" s="16">
        <f t="shared" si="90"/>
        <v>1</v>
      </c>
      <c r="I338" s="19">
        <f t="shared" si="91"/>
        <v>77</v>
      </c>
      <c r="J338" s="19">
        <f t="shared" si="92"/>
        <v>77</v>
      </c>
      <c r="L338" s="18"/>
      <c r="Y338" s="32">
        <f t="shared" si="93"/>
        <v>0</v>
      </c>
      <c r="Z338" s="33">
        <f t="shared" si="94"/>
        <v>1</v>
      </c>
      <c r="AA338" s="41">
        <f t="shared" si="95"/>
        <v>1</v>
      </c>
      <c r="AB338" s="42">
        <f t="shared" si="96"/>
        <v>-11</v>
      </c>
      <c r="AC338" s="20">
        <f t="shared" si="97"/>
        <v>-20</v>
      </c>
      <c r="AD338" s="30">
        <f t="shared" si="98"/>
        <v>-20</v>
      </c>
      <c r="AE338" s="31">
        <f t="shared" si="99"/>
        <v>-21</v>
      </c>
      <c r="AF338" s="20">
        <f t="shared" si="86"/>
        <v>-18</v>
      </c>
      <c r="AI338" s="16">
        <v>0</v>
      </c>
      <c r="AJ338" s="22">
        <v>0</v>
      </c>
      <c r="AK338" s="16">
        <v>1</v>
      </c>
      <c r="AL338" s="17">
        <f t="shared" si="100"/>
        <v>-7</v>
      </c>
      <c r="AM338" s="20">
        <v>-9</v>
      </c>
      <c r="AN338" s="30">
        <f t="shared" si="101"/>
        <v>-20</v>
      </c>
      <c r="AO338" s="31" t="str">
        <f t="shared" si="102"/>
        <v/>
      </c>
      <c r="AZ338" s="16"/>
      <c r="BA338" s="22">
        <v>0</v>
      </c>
      <c r="BB338" s="16">
        <v>1</v>
      </c>
    </row>
    <row r="339" spans="1:54" ht="7.5" customHeight="1" x14ac:dyDescent="0.25">
      <c r="A339" s="2">
        <v>15</v>
      </c>
      <c r="B339" s="3">
        <f t="shared" si="87"/>
        <v>329</v>
      </c>
      <c r="C339" s="4">
        <v>7</v>
      </c>
      <c r="D339" s="5" t="str">
        <f>IF(C339="","",INDEX(bdgral,C339+1,2))</f>
        <v>L</v>
      </c>
      <c r="E339" s="23" t="str">
        <f t="shared" si="88"/>
        <v>H</v>
      </c>
      <c r="F339" s="5"/>
      <c r="G339" s="18" t="str">
        <f t="shared" si="89"/>
        <v>L</v>
      </c>
      <c r="H339" s="16">
        <f t="shared" si="90"/>
        <v>1</v>
      </c>
      <c r="I339" s="19">
        <f t="shared" si="91"/>
        <v>77</v>
      </c>
      <c r="J339" s="19">
        <f t="shared" si="92"/>
        <v>78</v>
      </c>
      <c r="L339" s="18"/>
      <c r="Y339" s="32">
        <f t="shared" si="93"/>
        <v>0</v>
      </c>
      <c r="Z339" s="33">
        <f t="shared" si="94"/>
        <v>0</v>
      </c>
      <c r="AA339" s="41">
        <f t="shared" si="95"/>
        <v>1</v>
      </c>
      <c r="AB339" s="42">
        <f t="shared" si="96"/>
        <v>-10</v>
      </c>
      <c r="AC339" s="20">
        <f t="shared" si="97"/>
        <v>-21</v>
      </c>
      <c r="AD339" s="30">
        <f t="shared" si="98"/>
        <v>-20</v>
      </c>
      <c r="AE339" s="31">
        <f t="shared" si="99"/>
        <v>-21</v>
      </c>
      <c r="AF339" s="20">
        <f t="shared" ref="AF339:AF402" si="103">IF(AD340&lt;AD339,AD339,AF338)</f>
        <v>-18</v>
      </c>
      <c r="AI339" s="16">
        <v>0</v>
      </c>
      <c r="AJ339" s="22">
        <v>1</v>
      </c>
      <c r="AK339" s="16">
        <v>1</v>
      </c>
      <c r="AL339" s="17">
        <f t="shared" si="100"/>
        <v>-8</v>
      </c>
      <c r="AM339" s="20">
        <v>-10</v>
      </c>
      <c r="AN339" s="30" t="str">
        <f t="shared" si="101"/>
        <v/>
      </c>
      <c r="AO339" s="31">
        <f t="shared" si="102"/>
        <v>-21</v>
      </c>
      <c r="AZ339" s="16"/>
      <c r="BA339" s="22">
        <v>1</v>
      </c>
      <c r="BB339" s="16">
        <v>1</v>
      </c>
    </row>
    <row r="340" spans="1:54" ht="7.5" customHeight="1" x14ac:dyDescent="0.25">
      <c r="A340" s="2">
        <v>15</v>
      </c>
      <c r="B340" s="3">
        <f t="shared" si="87"/>
        <v>330</v>
      </c>
      <c r="C340" s="4">
        <v>12</v>
      </c>
      <c r="D340" s="5" t="str">
        <f>IF(C340="","",INDEX(bdgral,C340+1,2))</f>
        <v>L</v>
      </c>
      <c r="E340" s="23" t="str">
        <f t="shared" si="88"/>
        <v>L</v>
      </c>
      <c r="F340" s="5"/>
      <c r="G340" s="18" t="str">
        <f t="shared" si="89"/>
        <v>H</v>
      </c>
      <c r="H340" s="16">
        <f t="shared" si="90"/>
        <v>1</v>
      </c>
      <c r="I340" s="19">
        <f t="shared" si="91"/>
        <v>77</v>
      </c>
      <c r="J340" s="19">
        <f t="shared" si="92"/>
        <v>78</v>
      </c>
      <c r="L340" s="18"/>
      <c r="Y340" s="32">
        <f t="shared" si="93"/>
        <v>0</v>
      </c>
      <c r="Z340" s="33">
        <f t="shared" si="94"/>
        <v>1</v>
      </c>
      <c r="AA340" s="41">
        <f t="shared" si="95"/>
        <v>1</v>
      </c>
      <c r="AB340" s="42">
        <f t="shared" si="96"/>
        <v>-11</v>
      </c>
      <c r="AC340" s="20">
        <f t="shared" si="97"/>
        <v>-20</v>
      </c>
      <c r="AD340" s="30">
        <f t="shared" si="98"/>
        <v>-20</v>
      </c>
      <c r="AE340" s="31">
        <f t="shared" si="99"/>
        <v>-21</v>
      </c>
      <c r="AF340" s="20">
        <f t="shared" si="103"/>
        <v>-18</v>
      </c>
      <c r="AI340" s="16">
        <v>0</v>
      </c>
      <c r="AJ340" s="22">
        <v>0</v>
      </c>
      <c r="AK340" s="16">
        <v>1</v>
      </c>
      <c r="AL340" s="17">
        <f t="shared" si="100"/>
        <v>-7</v>
      </c>
      <c r="AM340" s="20">
        <v>-9</v>
      </c>
      <c r="AN340" s="30" t="str">
        <f t="shared" si="101"/>
        <v/>
      </c>
      <c r="AO340" s="31" t="str">
        <f t="shared" si="102"/>
        <v/>
      </c>
      <c r="AZ340" s="16"/>
      <c r="BA340" s="22">
        <v>0</v>
      </c>
      <c r="BB340" s="16">
        <v>1</v>
      </c>
    </row>
    <row r="341" spans="1:54" ht="7.5" customHeight="1" x14ac:dyDescent="0.25">
      <c r="A341" s="2">
        <v>15</v>
      </c>
      <c r="B341" s="3">
        <f t="shared" si="87"/>
        <v>331</v>
      </c>
      <c r="C341" s="4">
        <v>1</v>
      </c>
      <c r="D341" s="5" t="str">
        <f>IF(C341="","",INDEX(bdgral,C341+1,2))</f>
        <v>L</v>
      </c>
      <c r="E341" s="23" t="str">
        <f t="shared" si="88"/>
        <v>L</v>
      </c>
      <c r="F341" s="5"/>
      <c r="G341" s="18" t="str">
        <f t="shared" si="89"/>
        <v>H</v>
      </c>
      <c r="H341" s="16">
        <f t="shared" si="90"/>
        <v>1</v>
      </c>
      <c r="I341" s="19">
        <f t="shared" si="91"/>
        <v>78</v>
      </c>
      <c r="J341" s="19">
        <f t="shared" si="92"/>
        <v>78</v>
      </c>
      <c r="L341" s="18"/>
      <c r="Y341" s="32">
        <f t="shared" si="93"/>
        <v>0</v>
      </c>
      <c r="Z341" s="33">
        <f t="shared" si="94"/>
        <v>2</v>
      </c>
      <c r="AA341" s="41">
        <f t="shared" si="95"/>
        <v>1</v>
      </c>
      <c r="AB341" s="42">
        <f t="shared" si="96"/>
        <v>-12</v>
      </c>
      <c r="AC341" s="20">
        <f t="shared" si="97"/>
        <v>-19</v>
      </c>
      <c r="AD341" s="30">
        <f t="shared" si="98"/>
        <v>-19</v>
      </c>
      <c r="AE341" s="31">
        <f t="shared" si="99"/>
        <v>-21</v>
      </c>
      <c r="AF341" s="20">
        <f t="shared" si="103"/>
        <v>-18</v>
      </c>
      <c r="AI341" s="16">
        <v>0</v>
      </c>
      <c r="AJ341" s="22">
        <v>1</v>
      </c>
      <c r="AK341" s="16">
        <v>1</v>
      </c>
      <c r="AL341" s="17">
        <f t="shared" si="100"/>
        <v>-8</v>
      </c>
      <c r="AM341" s="20">
        <v>-10</v>
      </c>
      <c r="AN341" s="30">
        <f t="shared" si="101"/>
        <v>-19</v>
      </c>
      <c r="AO341" s="31" t="str">
        <f t="shared" si="102"/>
        <v/>
      </c>
      <c r="AZ341" s="16"/>
      <c r="BA341" s="22">
        <v>1</v>
      </c>
      <c r="BB341" s="16">
        <v>1</v>
      </c>
    </row>
    <row r="342" spans="1:54" ht="7.5" customHeight="1" x14ac:dyDescent="0.25">
      <c r="A342" s="2">
        <v>15</v>
      </c>
      <c r="B342" s="3">
        <f t="shared" si="87"/>
        <v>332</v>
      </c>
      <c r="C342" s="4">
        <v>22</v>
      </c>
      <c r="D342" s="5" t="str">
        <f>IF(C342="","",INDEX(bdgral,C342+1,2))</f>
        <v>H</v>
      </c>
      <c r="E342" s="23" t="str">
        <f t="shared" si="88"/>
        <v>L</v>
      </c>
      <c r="F342" s="5"/>
      <c r="G342" s="18" t="str">
        <f t="shared" si="89"/>
        <v>L</v>
      </c>
      <c r="H342" s="16">
        <f t="shared" si="90"/>
        <v>0</v>
      </c>
      <c r="I342" s="19">
        <f t="shared" si="91"/>
        <v>78</v>
      </c>
      <c r="J342" s="19">
        <f t="shared" si="92"/>
        <v>78</v>
      </c>
      <c r="L342" s="18"/>
      <c r="Y342" s="32">
        <f t="shared" si="93"/>
        <v>0</v>
      </c>
      <c r="Z342" s="33">
        <f t="shared" si="94"/>
        <v>3</v>
      </c>
      <c r="AA342" s="41">
        <f t="shared" si="95"/>
        <v>1</v>
      </c>
      <c r="AB342" s="42">
        <f t="shared" si="96"/>
        <v>-13</v>
      </c>
      <c r="AC342" s="20">
        <f t="shared" si="97"/>
        <v>-20</v>
      </c>
      <c r="AD342" s="30">
        <f t="shared" si="98"/>
        <v>-19</v>
      </c>
      <c r="AE342" s="31">
        <f t="shared" si="99"/>
        <v>-21</v>
      </c>
      <c r="AF342" s="20">
        <f t="shared" si="103"/>
        <v>-18</v>
      </c>
      <c r="AI342" s="16">
        <v>0</v>
      </c>
      <c r="AJ342" s="22">
        <v>2</v>
      </c>
      <c r="AK342" s="16">
        <v>1</v>
      </c>
      <c r="AL342" s="17">
        <f t="shared" si="100"/>
        <v>-9</v>
      </c>
      <c r="AM342" s="20">
        <v>-11</v>
      </c>
      <c r="AN342" s="30" t="str">
        <f t="shared" si="101"/>
        <v/>
      </c>
      <c r="AO342" s="31" t="str">
        <f t="shared" si="102"/>
        <v/>
      </c>
      <c r="AZ342" s="16"/>
      <c r="BA342" s="22">
        <v>2</v>
      </c>
      <c r="BB342" s="16">
        <v>1</v>
      </c>
    </row>
    <row r="343" spans="1:54" ht="7.5" customHeight="1" x14ac:dyDescent="0.25">
      <c r="A343" s="2">
        <v>15</v>
      </c>
      <c r="B343" s="3">
        <f t="shared" si="87"/>
        <v>333</v>
      </c>
      <c r="C343" s="4">
        <v>36</v>
      </c>
      <c r="D343" s="5" t="str">
        <f>IF(C343="","",INDEX(bdgral,C343+1,2))</f>
        <v>H</v>
      </c>
      <c r="E343" s="23" t="str">
        <f t="shared" si="88"/>
        <v>L</v>
      </c>
      <c r="F343" s="5"/>
      <c r="G343" s="18" t="str">
        <f t="shared" si="89"/>
        <v>L</v>
      </c>
      <c r="H343" s="16">
        <f t="shared" si="90"/>
        <v>0</v>
      </c>
      <c r="I343" s="19">
        <f t="shared" si="91"/>
        <v>78</v>
      </c>
      <c r="J343" s="19">
        <f t="shared" si="92"/>
        <v>79</v>
      </c>
      <c r="L343" s="18"/>
      <c r="Y343" s="32">
        <f t="shared" si="93"/>
        <v>0</v>
      </c>
      <c r="Z343" s="33">
        <f t="shared" si="94"/>
        <v>4</v>
      </c>
      <c r="AA343" s="41">
        <f t="shared" si="95"/>
        <v>1</v>
      </c>
      <c r="AB343" s="42">
        <f t="shared" si="96"/>
        <v>-14</v>
      </c>
      <c r="AC343" s="20">
        <f t="shared" si="97"/>
        <v>-21</v>
      </c>
      <c r="AD343" s="30">
        <f t="shared" si="98"/>
        <v>-19</v>
      </c>
      <c r="AE343" s="31">
        <f t="shared" si="99"/>
        <v>-21</v>
      </c>
      <c r="AF343" s="20">
        <f t="shared" si="103"/>
        <v>-18</v>
      </c>
      <c r="AI343" s="16">
        <v>1</v>
      </c>
      <c r="AJ343" s="22">
        <v>3</v>
      </c>
      <c r="AK343" s="16">
        <v>1</v>
      </c>
      <c r="AL343" s="17">
        <f t="shared" si="100"/>
        <v>-10</v>
      </c>
      <c r="AM343" s="20">
        <v>-12</v>
      </c>
      <c r="AN343" s="30" t="str">
        <f t="shared" si="101"/>
        <v/>
      </c>
      <c r="AO343" s="31">
        <f t="shared" si="102"/>
        <v>-21</v>
      </c>
      <c r="AZ343" s="16"/>
      <c r="BA343" s="22">
        <v>3</v>
      </c>
      <c r="BB343" s="16">
        <v>1</v>
      </c>
    </row>
    <row r="344" spans="1:54" ht="7.5" customHeight="1" x14ac:dyDescent="0.25">
      <c r="A344" s="2">
        <v>15</v>
      </c>
      <c r="B344" s="3">
        <f t="shared" si="87"/>
        <v>334</v>
      </c>
      <c r="C344" s="4">
        <v>27</v>
      </c>
      <c r="D344" s="5" t="str">
        <f>IF(C344="","",INDEX(bdgral,C344+1,2))</f>
        <v>H</v>
      </c>
      <c r="E344" s="23" t="str">
        <f t="shared" si="88"/>
        <v>H</v>
      </c>
      <c r="F344" s="5"/>
      <c r="G344" s="18" t="str">
        <f t="shared" si="89"/>
        <v>H</v>
      </c>
      <c r="H344" s="16">
        <f t="shared" si="90"/>
        <v>0</v>
      </c>
      <c r="I344" s="19">
        <f t="shared" si="91"/>
        <v>78</v>
      </c>
      <c r="J344" s="19">
        <f t="shared" si="92"/>
        <v>79</v>
      </c>
      <c r="L344" s="18"/>
      <c r="Y344" s="32">
        <f t="shared" si="93"/>
        <v>0</v>
      </c>
      <c r="Z344" s="33">
        <f t="shared" si="94"/>
        <v>0</v>
      </c>
      <c r="AA344" s="41">
        <f t="shared" si="95"/>
        <v>1</v>
      </c>
      <c r="AB344" s="42">
        <f t="shared" si="96"/>
        <v>-13</v>
      </c>
      <c r="AC344" s="20">
        <f t="shared" si="97"/>
        <v>-20</v>
      </c>
      <c r="AD344" s="30">
        <f t="shared" si="98"/>
        <v>-19</v>
      </c>
      <c r="AE344" s="31">
        <f t="shared" si="99"/>
        <v>-21</v>
      </c>
      <c r="AF344" s="20">
        <f t="shared" si="103"/>
        <v>-18</v>
      </c>
      <c r="AI344" s="16">
        <v>1</v>
      </c>
      <c r="AJ344" s="22">
        <v>4</v>
      </c>
      <c r="AK344" s="16">
        <v>1</v>
      </c>
      <c r="AL344" s="17">
        <f t="shared" si="100"/>
        <v>-11</v>
      </c>
      <c r="AM344" s="20">
        <v>-11</v>
      </c>
      <c r="AN344" s="30" t="str">
        <f t="shared" si="101"/>
        <v/>
      </c>
      <c r="AO344" s="31" t="str">
        <f t="shared" si="102"/>
        <v/>
      </c>
      <c r="AZ344" s="16"/>
      <c r="BA344" s="22">
        <v>4</v>
      </c>
      <c r="BB344" s="16">
        <v>1</v>
      </c>
    </row>
    <row r="345" spans="1:54" ht="7.5" customHeight="1" x14ac:dyDescent="0.25">
      <c r="A345" s="2">
        <v>15</v>
      </c>
      <c r="B345" s="3">
        <f t="shared" si="87"/>
        <v>335</v>
      </c>
      <c r="C345" s="4">
        <v>23</v>
      </c>
      <c r="D345" s="5" t="str">
        <f>IF(C345="","",INDEX(bdgral,C345+1,2))</f>
        <v>H</v>
      </c>
      <c r="E345" s="23" t="str">
        <f t="shared" si="88"/>
        <v>H</v>
      </c>
      <c r="F345" s="5"/>
      <c r="G345" s="18" t="str">
        <f t="shared" si="89"/>
        <v>H</v>
      </c>
      <c r="H345" s="16">
        <f t="shared" si="90"/>
        <v>0</v>
      </c>
      <c r="I345" s="19">
        <f t="shared" si="91"/>
        <v>78</v>
      </c>
      <c r="J345" s="19">
        <f t="shared" si="92"/>
        <v>79</v>
      </c>
      <c r="L345" s="18"/>
      <c r="Y345" s="32">
        <f t="shared" si="93"/>
        <v>0</v>
      </c>
      <c r="Z345" s="33">
        <f t="shared" si="94"/>
        <v>0</v>
      </c>
      <c r="AA345" s="41">
        <f t="shared" si="95"/>
        <v>1</v>
      </c>
      <c r="AB345" s="42">
        <f t="shared" si="96"/>
        <v>-12</v>
      </c>
      <c r="AC345" s="20">
        <f t="shared" si="97"/>
        <v>-19</v>
      </c>
      <c r="AD345" s="30">
        <f t="shared" si="98"/>
        <v>-19</v>
      </c>
      <c r="AE345" s="31">
        <f t="shared" si="99"/>
        <v>-21</v>
      </c>
      <c r="AF345" s="20">
        <f t="shared" si="103"/>
        <v>-18</v>
      </c>
      <c r="AI345" s="16">
        <v>1</v>
      </c>
      <c r="AJ345" s="22">
        <v>0</v>
      </c>
      <c r="AK345" s="16">
        <v>1</v>
      </c>
      <c r="AL345" s="17">
        <f t="shared" si="100"/>
        <v>-10</v>
      </c>
      <c r="AM345" s="20">
        <v>-12</v>
      </c>
      <c r="AN345" s="30" t="str">
        <f t="shared" si="101"/>
        <v/>
      </c>
      <c r="AO345" s="31" t="str">
        <f t="shared" si="102"/>
        <v/>
      </c>
      <c r="AZ345" s="16"/>
      <c r="BA345" s="22">
        <v>0</v>
      </c>
      <c r="BB345" s="16">
        <v>1</v>
      </c>
    </row>
    <row r="346" spans="1:54" ht="7.5" customHeight="1" x14ac:dyDescent="0.25">
      <c r="A346" s="2">
        <v>15</v>
      </c>
      <c r="B346" s="3">
        <f t="shared" si="87"/>
        <v>336</v>
      </c>
      <c r="C346" s="4">
        <v>20</v>
      </c>
      <c r="D346" s="5" t="str">
        <f>IF(C346="","",INDEX(bdgral,C346+1,2))</f>
        <v>H</v>
      </c>
      <c r="E346" s="23" t="str">
        <f t="shared" si="88"/>
        <v>H</v>
      </c>
      <c r="F346" s="5"/>
      <c r="G346" s="18" t="str">
        <f t="shared" si="89"/>
        <v>H</v>
      </c>
      <c r="H346" s="16">
        <f t="shared" si="90"/>
        <v>0</v>
      </c>
      <c r="I346" s="19">
        <f t="shared" si="91"/>
        <v>78</v>
      </c>
      <c r="J346" s="19">
        <f t="shared" si="92"/>
        <v>79</v>
      </c>
      <c r="L346" s="18"/>
      <c r="Y346" s="32">
        <f t="shared" si="93"/>
        <v>0</v>
      </c>
      <c r="Z346" s="33">
        <f t="shared" si="94"/>
        <v>0</v>
      </c>
      <c r="AA346" s="41">
        <f t="shared" si="95"/>
        <v>1</v>
      </c>
      <c r="AB346" s="42">
        <f t="shared" si="96"/>
        <v>-11</v>
      </c>
      <c r="AC346" s="20">
        <f t="shared" si="97"/>
        <v>-18</v>
      </c>
      <c r="AD346" s="30">
        <f t="shared" si="98"/>
        <v>-19</v>
      </c>
      <c r="AE346" s="31">
        <f t="shared" si="99"/>
        <v>-21</v>
      </c>
      <c r="AF346" s="20">
        <f t="shared" si="103"/>
        <v>-18</v>
      </c>
      <c r="AI346" s="16">
        <v>1</v>
      </c>
      <c r="AJ346" s="22">
        <v>0</v>
      </c>
      <c r="AK346" s="16">
        <v>1</v>
      </c>
      <c r="AL346" s="17">
        <f t="shared" si="100"/>
        <v>-9</v>
      </c>
      <c r="AM346" s="20">
        <v>-13</v>
      </c>
      <c r="AN346" s="30" t="str">
        <f t="shared" si="101"/>
        <v/>
      </c>
      <c r="AO346" s="31" t="str">
        <f t="shared" si="102"/>
        <v/>
      </c>
      <c r="AZ346" s="16"/>
      <c r="BA346" s="22">
        <v>0</v>
      </c>
      <c r="BB346" s="16">
        <v>1</v>
      </c>
    </row>
    <row r="347" spans="1:54" ht="7.5" customHeight="1" x14ac:dyDescent="0.25">
      <c r="A347" s="2">
        <v>15</v>
      </c>
      <c r="B347" s="3">
        <f t="shared" si="87"/>
        <v>337</v>
      </c>
      <c r="C347" s="4">
        <v>30</v>
      </c>
      <c r="D347" s="5" t="str">
        <f>IF(C347="","",INDEX(bdgral,C347+1,2))</f>
        <v>H</v>
      </c>
      <c r="E347" s="23" t="str">
        <f t="shared" si="88"/>
        <v>H</v>
      </c>
      <c r="F347" s="5"/>
      <c r="G347" s="18" t="str">
        <f t="shared" si="89"/>
        <v>H</v>
      </c>
      <c r="H347" s="16">
        <f t="shared" si="90"/>
        <v>0</v>
      </c>
      <c r="I347" s="19">
        <f t="shared" si="91"/>
        <v>79</v>
      </c>
      <c r="J347" s="19">
        <f t="shared" si="92"/>
        <v>79</v>
      </c>
      <c r="L347" s="18"/>
      <c r="Y347" s="32">
        <f t="shared" si="93"/>
        <v>0</v>
      </c>
      <c r="Z347" s="33">
        <f t="shared" si="94"/>
        <v>0</v>
      </c>
      <c r="AA347" s="41">
        <f t="shared" si="95"/>
        <v>1</v>
      </c>
      <c r="AB347" s="42">
        <f t="shared" si="96"/>
        <v>-10</v>
      </c>
      <c r="AC347" s="20">
        <f t="shared" si="97"/>
        <v>-17</v>
      </c>
      <c r="AD347" s="30">
        <f t="shared" si="98"/>
        <v>-17</v>
      </c>
      <c r="AE347" s="31">
        <f t="shared" si="99"/>
        <v>-21</v>
      </c>
      <c r="AF347" s="20">
        <f t="shared" si="103"/>
        <v>-18</v>
      </c>
      <c r="AI347" s="16">
        <v>1</v>
      </c>
      <c r="AJ347" s="22">
        <v>0</v>
      </c>
      <c r="AK347" s="16">
        <v>1</v>
      </c>
      <c r="AL347" s="17">
        <f t="shared" si="100"/>
        <v>-8</v>
      </c>
      <c r="AM347" s="20">
        <v>-14</v>
      </c>
      <c r="AN347" s="30">
        <f t="shared" si="101"/>
        <v>-17</v>
      </c>
      <c r="AO347" s="31" t="str">
        <f t="shared" si="102"/>
        <v/>
      </c>
      <c r="AZ347" s="16"/>
      <c r="BA347" s="22">
        <v>0</v>
      </c>
      <c r="BB347" s="16">
        <v>1</v>
      </c>
    </row>
    <row r="348" spans="1:54" ht="7.5" customHeight="1" x14ac:dyDescent="0.25">
      <c r="A348" s="2">
        <v>15</v>
      </c>
      <c r="B348" s="3">
        <f t="shared" si="87"/>
        <v>338</v>
      </c>
      <c r="C348" s="4">
        <v>11</v>
      </c>
      <c r="D348" s="5" t="str">
        <f>IF(C348="","",INDEX(bdgral,C348+1,2))</f>
        <v>L</v>
      </c>
      <c r="E348" s="23" t="str">
        <f t="shared" si="88"/>
        <v>H</v>
      </c>
      <c r="F348" s="5"/>
      <c r="G348" s="18" t="str">
        <f t="shared" si="89"/>
        <v>H</v>
      </c>
      <c r="H348" s="16">
        <f t="shared" si="90"/>
        <v>0</v>
      </c>
      <c r="I348" s="19">
        <f t="shared" si="91"/>
        <v>79</v>
      </c>
      <c r="J348" s="19">
        <f t="shared" si="92"/>
        <v>80</v>
      </c>
      <c r="L348" s="18"/>
      <c r="Y348" s="32">
        <f t="shared" si="93"/>
        <v>0</v>
      </c>
      <c r="Z348" s="33">
        <f t="shared" si="94"/>
        <v>1</v>
      </c>
      <c r="AA348" s="41">
        <f t="shared" si="95"/>
        <v>1</v>
      </c>
      <c r="AB348" s="42">
        <f t="shared" si="96"/>
        <v>-11</v>
      </c>
      <c r="AC348" s="20">
        <f t="shared" si="97"/>
        <v>-18</v>
      </c>
      <c r="AD348" s="30">
        <f t="shared" si="98"/>
        <v>-17</v>
      </c>
      <c r="AE348" s="31">
        <f t="shared" si="99"/>
        <v>-18</v>
      </c>
      <c r="AF348" s="20">
        <f t="shared" si="103"/>
        <v>-18</v>
      </c>
      <c r="AI348" s="16">
        <v>1</v>
      </c>
      <c r="AJ348" s="22">
        <v>1</v>
      </c>
      <c r="AK348" s="16">
        <v>1</v>
      </c>
      <c r="AL348" s="17">
        <f t="shared" si="100"/>
        <v>-9</v>
      </c>
      <c r="AM348" s="20">
        <v>-13</v>
      </c>
      <c r="AN348" s="30" t="str">
        <f t="shared" si="101"/>
        <v/>
      </c>
      <c r="AO348" s="31">
        <f t="shared" si="102"/>
        <v>-18</v>
      </c>
      <c r="AZ348" s="16"/>
      <c r="BA348" s="22">
        <v>1</v>
      </c>
      <c r="BB348" s="16">
        <v>1</v>
      </c>
    </row>
    <row r="349" spans="1:54" ht="7.5" customHeight="1" x14ac:dyDescent="0.25">
      <c r="A349" s="2">
        <v>15</v>
      </c>
      <c r="B349" s="3">
        <f t="shared" si="87"/>
        <v>339</v>
      </c>
      <c r="C349" s="4">
        <v>23</v>
      </c>
      <c r="D349" s="5" t="str">
        <f>IF(C349="","",INDEX(bdgral,C349+1,2))</f>
        <v>H</v>
      </c>
      <c r="E349" s="23" t="str">
        <f t="shared" si="88"/>
        <v>H</v>
      </c>
      <c r="F349" s="5"/>
      <c r="G349" s="18" t="str">
        <f t="shared" si="89"/>
        <v>H</v>
      </c>
      <c r="H349" s="16">
        <f t="shared" si="90"/>
        <v>0</v>
      </c>
      <c r="I349" s="19">
        <f t="shared" si="91"/>
        <v>80</v>
      </c>
      <c r="J349" s="19">
        <f t="shared" si="92"/>
        <v>80</v>
      </c>
      <c r="L349" s="18"/>
      <c r="Y349" s="32">
        <f t="shared" si="93"/>
        <v>0</v>
      </c>
      <c r="Z349" s="33">
        <f t="shared" si="94"/>
        <v>0</v>
      </c>
      <c r="AA349" s="41">
        <f t="shared" si="95"/>
        <v>1</v>
      </c>
      <c r="AB349" s="42">
        <f t="shared" si="96"/>
        <v>-10</v>
      </c>
      <c r="AC349" s="20">
        <f t="shared" si="97"/>
        <v>-17</v>
      </c>
      <c r="AD349" s="30">
        <f t="shared" si="98"/>
        <v>-17</v>
      </c>
      <c r="AE349" s="31">
        <f t="shared" si="99"/>
        <v>-18</v>
      </c>
      <c r="AF349" s="20">
        <f t="shared" si="103"/>
        <v>-18</v>
      </c>
      <c r="AI349" s="16">
        <v>1</v>
      </c>
      <c r="AJ349" s="22">
        <v>2</v>
      </c>
      <c r="AK349" s="16">
        <v>1</v>
      </c>
      <c r="AL349" s="17">
        <f t="shared" si="100"/>
        <v>-10</v>
      </c>
      <c r="AM349" s="20">
        <v>-12</v>
      </c>
      <c r="AN349" s="30">
        <f t="shared" si="101"/>
        <v>-17</v>
      </c>
      <c r="AO349" s="31" t="str">
        <f t="shared" si="102"/>
        <v/>
      </c>
      <c r="AZ349" s="16"/>
      <c r="BA349" s="22">
        <v>2</v>
      </c>
      <c r="BB349" s="16">
        <v>1</v>
      </c>
    </row>
    <row r="350" spans="1:54" ht="7.5" customHeight="1" x14ac:dyDescent="0.25">
      <c r="A350" s="2">
        <v>15</v>
      </c>
      <c r="B350" s="3">
        <f t="shared" si="87"/>
        <v>340</v>
      </c>
      <c r="C350" s="4">
        <v>36</v>
      </c>
      <c r="D350" s="5" t="str">
        <f>IF(C350="","",INDEX(bdgral,C350+1,2))</f>
        <v>H</v>
      </c>
      <c r="E350" s="23" t="str">
        <f t="shared" si="88"/>
        <v>L</v>
      </c>
      <c r="F350" s="5"/>
      <c r="G350" s="18" t="str">
        <f t="shared" si="89"/>
        <v>L</v>
      </c>
      <c r="H350" s="16">
        <f t="shared" si="90"/>
        <v>0</v>
      </c>
      <c r="I350" s="19">
        <f t="shared" si="91"/>
        <v>80</v>
      </c>
      <c r="J350" s="19">
        <f t="shared" si="92"/>
        <v>80</v>
      </c>
      <c r="L350" s="18"/>
      <c r="Y350" s="32">
        <f t="shared" si="93"/>
        <v>0</v>
      </c>
      <c r="Z350" s="33">
        <f t="shared" si="94"/>
        <v>1</v>
      </c>
      <c r="AA350" s="41">
        <f t="shared" si="95"/>
        <v>1</v>
      </c>
      <c r="AB350" s="42">
        <f t="shared" si="96"/>
        <v>-11</v>
      </c>
      <c r="AC350" s="20">
        <f t="shared" si="97"/>
        <v>-18</v>
      </c>
      <c r="AD350" s="30">
        <f t="shared" si="98"/>
        <v>-17</v>
      </c>
      <c r="AE350" s="31">
        <f t="shared" si="99"/>
        <v>-18</v>
      </c>
      <c r="AF350" s="20">
        <f t="shared" si="103"/>
        <v>-18</v>
      </c>
      <c r="AI350" s="16">
        <v>1</v>
      </c>
      <c r="AJ350" s="22">
        <v>0</v>
      </c>
      <c r="AK350" s="16">
        <v>1</v>
      </c>
      <c r="AL350" s="17">
        <f t="shared" si="100"/>
        <v>-9</v>
      </c>
      <c r="AM350" s="20">
        <v>-13</v>
      </c>
      <c r="AN350" s="30" t="str">
        <f t="shared" si="101"/>
        <v/>
      </c>
      <c r="AO350" s="31" t="str">
        <f t="shared" si="102"/>
        <v/>
      </c>
      <c r="AZ350" s="16"/>
      <c r="BA350" s="22">
        <v>0</v>
      </c>
      <c r="BB350" s="16">
        <v>1</v>
      </c>
    </row>
    <row r="351" spans="1:54" ht="7.5" customHeight="1" x14ac:dyDescent="0.25">
      <c r="A351" s="2">
        <v>15</v>
      </c>
      <c r="B351" s="3">
        <f t="shared" si="87"/>
        <v>341</v>
      </c>
      <c r="C351" s="4">
        <v>17</v>
      </c>
      <c r="D351" s="5" t="str">
        <f>IF(C351="","",INDEX(bdgral,C351+1,2))</f>
        <v>L</v>
      </c>
      <c r="E351" s="23" t="str">
        <f t="shared" si="88"/>
        <v>H</v>
      </c>
      <c r="F351" s="5"/>
      <c r="G351" s="18" t="str">
        <f t="shared" si="89"/>
        <v>H</v>
      </c>
      <c r="H351" s="16">
        <f t="shared" si="90"/>
        <v>0</v>
      </c>
      <c r="I351" s="19">
        <f t="shared" si="91"/>
        <v>80</v>
      </c>
      <c r="J351" s="19">
        <f t="shared" si="92"/>
        <v>80</v>
      </c>
      <c r="L351" s="18"/>
      <c r="Y351" s="32">
        <f t="shared" si="93"/>
        <v>0</v>
      </c>
      <c r="Z351" s="33">
        <f t="shared" si="94"/>
        <v>2</v>
      </c>
      <c r="AA351" s="41">
        <f t="shared" si="95"/>
        <v>1</v>
      </c>
      <c r="AB351" s="42">
        <f t="shared" si="96"/>
        <v>-12</v>
      </c>
      <c r="AC351" s="20">
        <f t="shared" si="97"/>
        <v>-19</v>
      </c>
      <c r="AD351" s="30">
        <f t="shared" si="98"/>
        <v>-17</v>
      </c>
      <c r="AE351" s="31">
        <f t="shared" si="99"/>
        <v>-18</v>
      </c>
      <c r="AF351" s="20">
        <f t="shared" si="103"/>
        <v>-18</v>
      </c>
      <c r="AI351" s="16">
        <v>1</v>
      </c>
      <c r="AJ351" s="22">
        <v>0</v>
      </c>
      <c r="AK351" s="16">
        <v>1</v>
      </c>
      <c r="AL351" s="17">
        <f t="shared" si="100"/>
        <v>-8</v>
      </c>
      <c r="AM351" s="20">
        <v>-14</v>
      </c>
      <c r="AN351" s="30" t="str">
        <f t="shared" si="101"/>
        <v/>
      </c>
      <c r="AO351" s="31" t="str">
        <f t="shared" si="102"/>
        <v/>
      </c>
      <c r="AZ351" s="16"/>
      <c r="BA351" s="22">
        <v>0</v>
      </c>
      <c r="BB351" s="16">
        <v>1</v>
      </c>
    </row>
    <row r="352" spans="1:54" ht="7.5" customHeight="1" x14ac:dyDescent="0.25">
      <c r="A352" s="2">
        <v>15</v>
      </c>
      <c r="B352" s="3">
        <f t="shared" si="87"/>
        <v>342</v>
      </c>
      <c r="C352" s="4">
        <v>12</v>
      </c>
      <c r="D352" s="5" t="str">
        <f>IF(C352="","",INDEX(bdgral,C352+1,2))</f>
        <v>L</v>
      </c>
      <c r="E352" s="23" t="str">
        <f t="shared" si="88"/>
        <v>H</v>
      </c>
      <c r="F352" s="5"/>
      <c r="G352" s="18" t="str">
        <f t="shared" si="89"/>
        <v>L</v>
      </c>
      <c r="H352" s="16">
        <f t="shared" si="90"/>
        <v>1</v>
      </c>
      <c r="I352" s="19">
        <f t="shared" si="91"/>
        <v>80</v>
      </c>
      <c r="J352" s="19">
        <f t="shared" si="92"/>
        <v>80</v>
      </c>
      <c r="L352" s="18"/>
      <c r="Y352" s="32">
        <f t="shared" si="93"/>
        <v>0</v>
      </c>
      <c r="Z352" s="33">
        <f t="shared" si="94"/>
        <v>0</v>
      </c>
      <c r="AA352" s="41">
        <f t="shared" si="95"/>
        <v>1</v>
      </c>
      <c r="AB352" s="42">
        <f t="shared" si="96"/>
        <v>-11</v>
      </c>
      <c r="AC352" s="20">
        <f t="shared" si="97"/>
        <v>-20</v>
      </c>
      <c r="AD352" s="30">
        <f t="shared" si="98"/>
        <v>-17</v>
      </c>
      <c r="AE352" s="31">
        <f t="shared" si="99"/>
        <v>-18</v>
      </c>
      <c r="AF352" s="20">
        <f t="shared" si="103"/>
        <v>-18</v>
      </c>
      <c r="AI352" s="16">
        <v>1</v>
      </c>
      <c r="AJ352" s="22">
        <v>0</v>
      </c>
      <c r="AK352" s="16">
        <v>1</v>
      </c>
      <c r="AL352" s="17">
        <f t="shared" si="100"/>
        <v>-7</v>
      </c>
      <c r="AM352" s="20">
        <v>-15</v>
      </c>
      <c r="AN352" s="30" t="str">
        <f t="shared" si="101"/>
        <v/>
      </c>
      <c r="AO352" s="31" t="str">
        <f t="shared" si="102"/>
        <v/>
      </c>
      <c r="AZ352" s="16"/>
      <c r="BA352" s="22">
        <v>0</v>
      </c>
      <c r="BB352" s="16">
        <v>1</v>
      </c>
    </row>
    <row r="353" spans="1:54" ht="7.5" customHeight="1" x14ac:dyDescent="0.25">
      <c r="A353" s="2">
        <v>15</v>
      </c>
      <c r="B353" s="3">
        <f t="shared" si="87"/>
        <v>343</v>
      </c>
      <c r="C353" s="4">
        <v>23</v>
      </c>
      <c r="D353" s="5" t="str">
        <f>IF(C353="","",INDEX(bdgral,C353+1,2))</f>
        <v>H</v>
      </c>
      <c r="E353" s="23" t="str">
        <f t="shared" si="88"/>
        <v>L</v>
      </c>
      <c r="F353" s="5"/>
      <c r="G353" s="18" t="str">
        <f t="shared" si="89"/>
        <v>H</v>
      </c>
      <c r="H353" s="16">
        <f t="shared" si="90"/>
        <v>1</v>
      </c>
      <c r="I353" s="19">
        <f t="shared" si="91"/>
        <v>80</v>
      </c>
      <c r="J353" s="19">
        <f t="shared" si="92"/>
        <v>81</v>
      </c>
      <c r="L353" s="18"/>
      <c r="Y353" s="32">
        <f t="shared" si="93"/>
        <v>0</v>
      </c>
      <c r="Z353" s="33">
        <f t="shared" si="94"/>
        <v>0</v>
      </c>
      <c r="AA353" s="41">
        <f t="shared" si="95"/>
        <v>1</v>
      </c>
      <c r="AB353" s="42">
        <f t="shared" si="96"/>
        <v>-10</v>
      </c>
      <c r="AC353" s="20">
        <f t="shared" si="97"/>
        <v>-21</v>
      </c>
      <c r="AD353" s="30">
        <f t="shared" si="98"/>
        <v>-17</v>
      </c>
      <c r="AE353" s="31">
        <f t="shared" si="99"/>
        <v>-21</v>
      </c>
      <c r="AF353" s="20">
        <f t="shared" si="103"/>
        <v>-18</v>
      </c>
      <c r="AI353" s="16">
        <v>1</v>
      </c>
      <c r="AJ353" s="22">
        <v>1</v>
      </c>
      <c r="AK353" s="16">
        <v>1</v>
      </c>
      <c r="AL353" s="17">
        <f t="shared" si="100"/>
        <v>-8</v>
      </c>
      <c r="AM353" s="20">
        <v>-14</v>
      </c>
      <c r="AN353" s="30" t="str">
        <f t="shared" si="101"/>
        <v/>
      </c>
      <c r="AO353" s="31">
        <f t="shared" si="102"/>
        <v>-21</v>
      </c>
      <c r="AZ353" s="16"/>
      <c r="BA353" s="22">
        <v>1</v>
      </c>
      <c r="BB353" s="16">
        <v>1</v>
      </c>
    </row>
    <row r="354" spans="1:54" ht="7.5" customHeight="1" x14ac:dyDescent="0.25">
      <c r="A354" s="2">
        <v>15</v>
      </c>
      <c r="B354" s="3">
        <f t="shared" si="87"/>
        <v>344</v>
      </c>
      <c r="C354" s="4">
        <v>9</v>
      </c>
      <c r="D354" s="5" t="str">
        <f>IF(C354="","",INDEX(bdgral,C354+1,2))</f>
        <v>L</v>
      </c>
      <c r="E354" s="23" t="str">
        <f t="shared" si="88"/>
        <v>L</v>
      </c>
      <c r="F354" s="5"/>
      <c r="G354" s="18" t="str">
        <f t="shared" si="89"/>
        <v>H</v>
      </c>
      <c r="H354" s="16">
        <f t="shared" si="90"/>
        <v>1</v>
      </c>
      <c r="I354" s="19">
        <f t="shared" si="91"/>
        <v>80</v>
      </c>
      <c r="J354" s="19">
        <f t="shared" si="92"/>
        <v>81</v>
      </c>
      <c r="L354" s="18"/>
      <c r="Y354" s="32">
        <f t="shared" si="93"/>
        <v>0</v>
      </c>
      <c r="Z354" s="33">
        <f t="shared" si="94"/>
        <v>1</v>
      </c>
      <c r="AA354" s="41">
        <f t="shared" si="95"/>
        <v>1</v>
      </c>
      <c r="AB354" s="42">
        <f t="shared" si="96"/>
        <v>-11</v>
      </c>
      <c r="AC354" s="20">
        <f t="shared" si="97"/>
        <v>-20</v>
      </c>
      <c r="AD354" s="30">
        <f t="shared" si="98"/>
        <v>-17</v>
      </c>
      <c r="AE354" s="31">
        <f t="shared" si="99"/>
        <v>-21</v>
      </c>
      <c r="AF354" s="20">
        <f t="shared" si="103"/>
        <v>-17</v>
      </c>
      <c r="AI354" s="16">
        <v>1</v>
      </c>
      <c r="AJ354" s="22">
        <v>0</v>
      </c>
      <c r="AK354" s="16">
        <v>1</v>
      </c>
      <c r="AL354" s="17">
        <f t="shared" si="100"/>
        <v>-7</v>
      </c>
      <c r="AM354" s="20">
        <v>-15</v>
      </c>
      <c r="AN354" s="30" t="str">
        <f t="shared" si="101"/>
        <v/>
      </c>
      <c r="AO354" s="31" t="str">
        <f t="shared" si="102"/>
        <v/>
      </c>
      <c r="AZ354" s="16"/>
      <c r="BA354" s="22">
        <v>0</v>
      </c>
      <c r="BB354" s="16">
        <v>1</v>
      </c>
    </row>
    <row r="355" spans="1:54" ht="7.5" customHeight="1" x14ac:dyDescent="0.25">
      <c r="A355" s="2">
        <v>15</v>
      </c>
      <c r="B355" s="3">
        <f t="shared" si="87"/>
        <v>345</v>
      </c>
      <c r="C355" s="4">
        <v>33</v>
      </c>
      <c r="D355" s="5" t="str">
        <f>IF(C355="","",INDEX(bdgral,C355+1,2))</f>
        <v>H</v>
      </c>
      <c r="E355" s="23" t="str">
        <f t="shared" si="88"/>
        <v>H</v>
      </c>
      <c r="F355" s="5"/>
      <c r="G355" s="18" t="str">
        <f t="shared" si="89"/>
        <v>L</v>
      </c>
      <c r="H355" s="16">
        <f t="shared" si="90"/>
        <v>1</v>
      </c>
      <c r="I355" s="19">
        <f t="shared" si="91"/>
        <v>81</v>
      </c>
      <c r="J355" s="19">
        <f t="shared" si="92"/>
        <v>81</v>
      </c>
      <c r="L355" s="18"/>
      <c r="Y355" s="32">
        <f t="shared" si="93"/>
        <v>0</v>
      </c>
      <c r="Z355" s="33">
        <f t="shared" si="94"/>
        <v>2</v>
      </c>
      <c r="AA355" s="41">
        <f t="shared" si="95"/>
        <v>1</v>
      </c>
      <c r="AB355" s="42">
        <f t="shared" si="96"/>
        <v>-12</v>
      </c>
      <c r="AC355" s="20">
        <f t="shared" si="97"/>
        <v>-19</v>
      </c>
      <c r="AD355" s="30">
        <f t="shared" si="98"/>
        <v>-19</v>
      </c>
      <c r="AE355" s="31">
        <f t="shared" si="99"/>
        <v>-21</v>
      </c>
      <c r="AF355" s="20">
        <f t="shared" si="103"/>
        <v>-17</v>
      </c>
      <c r="AI355" s="16">
        <v>1</v>
      </c>
      <c r="AJ355" s="22">
        <v>1</v>
      </c>
      <c r="AK355" s="16">
        <v>1</v>
      </c>
      <c r="AL355" s="17">
        <f t="shared" si="100"/>
        <v>-8</v>
      </c>
      <c r="AM355" s="20">
        <v>-14</v>
      </c>
      <c r="AN355" s="30">
        <f t="shared" si="101"/>
        <v>-19</v>
      </c>
      <c r="AO355" s="31" t="str">
        <f t="shared" si="102"/>
        <v/>
      </c>
      <c r="AZ355" s="16"/>
      <c r="BA355" s="22">
        <v>1</v>
      </c>
      <c r="BB355" s="16">
        <v>1</v>
      </c>
    </row>
    <row r="356" spans="1:54" ht="7.5" customHeight="1" x14ac:dyDescent="0.25">
      <c r="A356" s="2">
        <v>15</v>
      </c>
      <c r="B356" s="3">
        <f t="shared" si="87"/>
        <v>346</v>
      </c>
      <c r="C356" s="4">
        <v>29</v>
      </c>
      <c r="D356" s="5" t="str">
        <f>IF(C356="","",INDEX(bdgral,C356+1,2))</f>
        <v>H</v>
      </c>
      <c r="E356" s="23" t="str">
        <f t="shared" si="88"/>
        <v>L</v>
      </c>
      <c r="F356" s="5"/>
      <c r="G356" s="18" t="str">
        <f t="shared" si="89"/>
        <v>H</v>
      </c>
      <c r="H356" s="16">
        <f t="shared" si="90"/>
        <v>1</v>
      </c>
      <c r="I356" s="19">
        <f t="shared" si="91"/>
        <v>81</v>
      </c>
      <c r="J356" s="19">
        <f t="shared" si="92"/>
        <v>82</v>
      </c>
      <c r="L356" s="18"/>
      <c r="Y356" s="32">
        <f t="shared" si="93"/>
        <v>0</v>
      </c>
      <c r="Z356" s="33">
        <f t="shared" si="94"/>
        <v>0</v>
      </c>
      <c r="AA356" s="41">
        <f t="shared" si="95"/>
        <v>1</v>
      </c>
      <c r="AB356" s="42">
        <f t="shared" si="96"/>
        <v>-11</v>
      </c>
      <c r="AC356" s="20">
        <f t="shared" si="97"/>
        <v>-20</v>
      </c>
      <c r="AD356" s="30">
        <f t="shared" si="98"/>
        <v>-19</v>
      </c>
      <c r="AE356" s="31">
        <f t="shared" si="99"/>
        <v>-20</v>
      </c>
      <c r="AF356" s="20">
        <f t="shared" si="103"/>
        <v>-17</v>
      </c>
      <c r="AI356" s="16">
        <v>0</v>
      </c>
      <c r="AJ356" s="22">
        <v>0</v>
      </c>
      <c r="AK356" s="16">
        <v>1</v>
      </c>
      <c r="AL356" s="17">
        <f t="shared" si="100"/>
        <v>-7</v>
      </c>
      <c r="AM356" s="20">
        <v>-13</v>
      </c>
      <c r="AN356" s="30" t="str">
        <f t="shared" si="101"/>
        <v/>
      </c>
      <c r="AO356" s="31">
        <f t="shared" si="102"/>
        <v>-20</v>
      </c>
      <c r="AZ356" s="16"/>
      <c r="BA356" s="22">
        <v>0</v>
      </c>
      <c r="BB356" s="16">
        <v>1</v>
      </c>
    </row>
    <row r="357" spans="1:54" ht="7.5" customHeight="1" x14ac:dyDescent="0.25">
      <c r="A357" s="2">
        <v>15</v>
      </c>
      <c r="B357" s="3">
        <f t="shared" si="87"/>
        <v>347</v>
      </c>
      <c r="C357" s="4">
        <v>21</v>
      </c>
      <c r="D357" s="5" t="str">
        <f>IF(C357="","",INDEX(bdgral,C357+1,2))</f>
        <v>H</v>
      </c>
      <c r="E357" s="23" t="str">
        <f t="shared" si="88"/>
        <v>H</v>
      </c>
      <c r="F357" s="5"/>
      <c r="G357" s="18" t="str">
        <f t="shared" si="89"/>
        <v>L</v>
      </c>
      <c r="H357" s="16">
        <f t="shared" si="90"/>
        <v>1</v>
      </c>
      <c r="I357" s="19">
        <f t="shared" si="91"/>
        <v>82</v>
      </c>
      <c r="J357" s="19">
        <f t="shared" si="92"/>
        <v>82</v>
      </c>
      <c r="L357" s="18"/>
      <c r="Y357" s="32">
        <f t="shared" si="93"/>
        <v>0</v>
      </c>
      <c r="Z357" s="33">
        <f t="shared" si="94"/>
        <v>1</v>
      </c>
      <c r="AA357" s="41">
        <f t="shared" si="95"/>
        <v>1</v>
      </c>
      <c r="AB357" s="42">
        <f t="shared" si="96"/>
        <v>-12</v>
      </c>
      <c r="AC357" s="20">
        <f t="shared" si="97"/>
        <v>-19</v>
      </c>
      <c r="AD357" s="30">
        <f t="shared" si="98"/>
        <v>-19</v>
      </c>
      <c r="AE357" s="31">
        <f t="shared" si="99"/>
        <v>-20</v>
      </c>
      <c r="AF357" s="20">
        <f t="shared" si="103"/>
        <v>-17</v>
      </c>
      <c r="AI357" s="16">
        <v>0</v>
      </c>
      <c r="AJ357" s="22">
        <v>0</v>
      </c>
      <c r="AK357" s="16">
        <v>1</v>
      </c>
      <c r="AL357" s="17">
        <f t="shared" si="100"/>
        <v>-6</v>
      </c>
      <c r="AM357" s="20">
        <v>-12</v>
      </c>
      <c r="AN357" s="30">
        <f t="shared" si="101"/>
        <v>-19</v>
      </c>
      <c r="AO357" s="31" t="str">
        <f t="shared" si="102"/>
        <v/>
      </c>
      <c r="AZ357" s="16"/>
      <c r="BA357" s="22">
        <v>0</v>
      </c>
      <c r="BB357" s="16">
        <v>1</v>
      </c>
    </row>
    <row r="358" spans="1:54" ht="7.5" customHeight="1" x14ac:dyDescent="0.25">
      <c r="A358" s="2">
        <v>15</v>
      </c>
      <c r="B358" s="3">
        <f t="shared" si="87"/>
        <v>348</v>
      </c>
      <c r="C358" s="4">
        <v>5</v>
      </c>
      <c r="D358" s="5" t="str">
        <f>IF(C358="","",INDEX(bdgral,C358+1,2))</f>
        <v>L</v>
      </c>
      <c r="E358" s="23" t="str">
        <f t="shared" si="88"/>
        <v>H</v>
      </c>
      <c r="F358" s="5"/>
      <c r="G358" s="18" t="str">
        <f t="shared" si="89"/>
        <v>L</v>
      </c>
      <c r="H358" s="16">
        <f t="shared" si="90"/>
        <v>1</v>
      </c>
      <c r="I358" s="19">
        <f t="shared" si="91"/>
        <v>82</v>
      </c>
      <c r="J358" s="19">
        <f t="shared" si="92"/>
        <v>82</v>
      </c>
      <c r="L358" s="18"/>
      <c r="Y358" s="32">
        <f t="shared" si="93"/>
        <v>0</v>
      </c>
      <c r="Z358" s="33">
        <f t="shared" si="94"/>
        <v>0</v>
      </c>
      <c r="AA358" s="41">
        <f t="shared" si="95"/>
        <v>1</v>
      </c>
      <c r="AB358" s="42">
        <f t="shared" si="96"/>
        <v>-11</v>
      </c>
      <c r="AC358" s="20">
        <f t="shared" si="97"/>
        <v>-20</v>
      </c>
      <c r="AD358" s="30">
        <f t="shared" si="98"/>
        <v>-19</v>
      </c>
      <c r="AE358" s="31">
        <f t="shared" si="99"/>
        <v>-20</v>
      </c>
      <c r="AF358" s="20">
        <f t="shared" si="103"/>
        <v>-17</v>
      </c>
      <c r="AI358" s="16">
        <v>0</v>
      </c>
      <c r="AJ358" s="22">
        <v>1</v>
      </c>
      <c r="AK358" s="16">
        <v>1</v>
      </c>
      <c r="AL358" s="17">
        <f t="shared" si="100"/>
        <v>-7</v>
      </c>
      <c r="AM358" s="20">
        <v>-13</v>
      </c>
      <c r="AN358" s="30" t="str">
        <f t="shared" si="101"/>
        <v/>
      </c>
      <c r="AO358" s="31" t="str">
        <f t="shared" si="102"/>
        <v/>
      </c>
      <c r="AZ358" s="16"/>
      <c r="BA358" s="22">
        <v>1</v>
      </c>
      <c r="BB358" s="16">
        <v>1</v>
      </c>
    </row>
    <row r="359" spans="1:54" ht="7.5" customHeight="1" x14ac:dyDescent="0.25">
      <c r="A359" s="2">
        <v>15</v>
      </c>
      <c r="B359" s="3">
        <f t="shared" si="87"/>
        <v>349</v>
      </c>
      <c r="C359" s="4">
        <v>1</v>
      </c>
      <c r="D359" s="5" t="str">
        <f>IF(C359="","",INDEX(bdgral,C359+1,2))</f>
        <v>L</v>
      </c>
      <c r="E359" s="23" t="str">
        <f t="shared" si="88"/>
        <v>H</v>
      </c>
      <c r="F359" s="5"/>
      <c r="G359" s="18" t="str">
        <f t="shared" si="89"/>
        <v>L</v>
      </c>
      <c r="H359" s="16">
        <f t="shared" si="90"/>
        <v>1</v>
      </c>
      <c r="I359" s="19">
        <f t="shared" si="91"/>
        <v>82</v>
      </c>
      <c r="J359" s="19">
        <f t="shared" si="92"/>
        <v>83</v>
      </c>
      <c r="L359" s="18"/>
      <c r="Y359" s="32">
        <f t="shared" si="93"/>
        <v>0</v>
      </c>
      <c r="Z359" s="33">
        <f t="shared" si="94"/>
        <v>0</v>
      </c>
      <c r="AA359" s="41">
        <f t="shared" si="95"/>
        <v>1</v>
      </c>
      <c r="AB359" s="42">
        <f t="shared" si="96"/>
        <v>-10</v>
      </c>
      <c r="AC359" s="20">
        <f t="shared" si="97"/>
        <v>-21</v>
      </c>
      <c r="AD359" s="30">
        <f t="shared" si="98"/>
        <v>-19</v>
      </c>
      <c r="AE359" s="31">
        <f t="shared" si="99"/>
        <v>-21</v>
      </c>
      <c r="AF359" s="20">
        <f t="shared" si="103"/>
        <v>-17</v>
      </c>
      <c r="AI359" s="16">
        <v>0</v>
      </c>
      <c r="AJ359" s="22">
        <v>0</v>
      </c>
      <c r="AK359" s="16">
        <v>1</v>
      </c>
      <c r="AL359" s="17">
        <f t="shared" si="100"/>
        <v>-6</v>
      </c>
      <c r="AM359" s="20">
        <v>-12</v>
      </c>
      <c r="AN359" s="30" t="str">
        <f t="shared" si="101"/>
        <v/>
      </c>
      <c r="AO359" s="31">
        <f t="shared" si="102"/>
        <v>-21</v>
      </c>
      <c r="AZ359" s="16"/>
      <c r="BA359" s="22">
        <v>0</v>
      </c>
      <c r="BB359" s="16">
        <v>1</v>
      </c>
    </row>
    <row r="360" spans="1:54" ht="7.5" customHeight="1" x14ac:dyDescent="0.25">
      <c r="A360" s="2">
        <v>15</v>
      </c>
      <c r="B360" s="3">
        <f t="shared" si="87"/>
        <v>350</v>
      </c>
      <c r="C360" s="4">
        <v>5</v>
      </c>
      <c r="D360" s="5" t="str">
        <f>IF(C360="","",INDEX(bdgral,C360+1,2))</f>
        <v>L</v>
      </c>
      <c r="E360" s="23" t="str">
        <f t="shared" si="88"/>
        <v>L</v>
      </c>
      <c r="F360" s="5"/>
      <c r="G360" s="18" t="str">
        <f t="shared" si="89"/>
        <v>H</v>
      </c>
      <c r="H360" s="16">
        <f t="shared" si="90"/>
        <v>1</v>
      </c>
      <c r="I360" s="19">
        <f t="shared" si="91"/>
        <v>82</v>
      </c>
      <c r="J360" s="19">
        <f t="shared" si="92"/>
        <v>83</v>
      </c>
      <c r="L360" s="18"/>
      <c r="Y360" s="32">
        <f t="shared" si="93"/>
        <v>0</v>
      </c>
      <c r="Z360" s="33">
        <f t="shared" si="94"/>
        <v>1</v>
      </c>
      <c r="AA360" s="41">
        <f t="shared" si="95"/>
        <v>1</v>
      </c>
      <c r="AB360" s="42">
        <f t="shared" si="96"/>
        <v>-11</v>
      </c>
      <c r="AC360" s="20">
        <f t="shared" si="97"/>
        <v>-20</v>
      </c>
      <c r="AD360" s="30">
        <f t="shared" si="98"/>
        <v>-19</v>
      </c>
      <c r="AE360" s="31">
        <f t="shared" si="99"/>
        <v>-21</v>
      </c>
      <c r="AF360" s="20">
        <f t="shared" si="103"/>
        <v>-17</v>
      </c>
      <c r="AI360" s="16">
        <v>0</v>
      </c>
      <c r="AJ360" s="22">
        <v>0</v>
      </c>
      <c r="AK360" s="16">
        <v>1</v>
      </c>
      <c r="AL360" s="17">
        <f t="shared" si="100"/>
        <v>-5</v>
      </c>
      <c r="AM360" s="20">
        <v>-11</v>
      </c>
      <c r="AN360" s="30" t="str">
        <f t="shared" si="101"/>
        <v/>
      </c>
      <c r="AO360" s="31" t="str">
        <f t="shared" si="102"/>
        <v/>
      </c>
      <c r="AZ360" s="16"/>
      <c r="BA360" s="22">
        <v>0</v>
      </c>
      <c r="BB360" s="16">
        <v>1</v>
      </c>
    </row>
    <row r="361" spans="1:54" ht="7.5" customHeight="1" x14ac:dyDescent="0.25">
      <c r="A361" s="2">
        <v>15</v>
      </c>
      <c r="B361" s="3">
        <f t="shared" si="87"/>
        <v>351</v>
      </c>
      <c r="C361" s="4">
        <v>15</v>
      </c>
      <c r="D361" s="5" t="str">
        <f>IF(C361="","",INDEX(bdgral,C361+1,2))</f>
        <v>L</v>
      </c>
      <c r="E361" s="23" t="str">
        <f t="shared" si="88"/>
        <v>L</v>
      </c>
      <c r="F361" s="5"/>
      <c r="G361" s="18" t="str">
        <f t="shared" si="89"/>
        <v>H</v>
      </c>
      <c r="H361" s="16">
        <f t="shared" si="90"/>
        <v>1</v>
      </c>
      <c r="I361" s="19">
        <f t="shared" si="91"/>
        <v>82</v>
      </c>
      <c r="J361" s="19">
        <f t="shared" si="92"/>
        <v>83</v>
      </c>
      <c r="L361" s="18"/>
      <c r="Y361" s="32">
        <f t="shared" si="93"/>
        <v>0</v>
      </c>
      <c r="Z361" s="33">
        <f t="shared" si="94"/>
        <v>2</v>
      </c>
      <c r="AA361" s="41">
        <f t="shared" si="95"/>
        <v>1</v>
      </c>
      <c r="AB361" s="42">
        <f t="shared" si="96"/>
        <v>-12</v>
      </c>
      <c r="AC361" s="20">
        <f t="shared" si="97"/>
        <v>-19</v>
      </c>
      <c r="AD361" s="30">
        <f t="shared" si="98"/>
        <v>-19</v>
      </c>
      <c r="AE361" s="31">
        <f t="shared" si="99"/>
        <v>-21</v>
      </c>
      <c r="AF361" s="20">
        <f t="shared" si="103"/>
        <v>-17</v>
      </c>
      <c r="AI361" s="16">
        <v>0</v>
      </c>
      <c r="AJ361" s="22">
        <v>1</v>
      </c>
      <c r="AK361" s="16">
        <v>1</v>
      </c>
      <c r="AL361" s="17">
        <f t="shared" si="100"/>
        <v>-6</v>
      </c>
      <c r="AM361" s="20">
        <v>-12</v>
      </c>
      <c r="AN361" s="30" t="str">
        <f t="shared" si="101"/>
        <v/>
      </c>
      <c r="AO361" s="31" t="str">
        <f t="shared" si="102"/>
        <v/>
      </c>
      <c r="AZ361" s="16"/>
      <c r="BA361" s="22">
        <v>1</v>
      </c>
      <c r="BB361" s="16">
        <v>1</v>
      </c>
    </row>
    <row r="362" spans="1:54" ht="7.5" customHeight="1" x14ac:dyDescent="0.25">
      <c r="A362" s="2">
        <v>15</v>
      </c>
      <c r="B362" s="3">
        <f t="shared" si="87"/>
        <v>352</v>
      </c>
      <c r="C362" s="4">
        <v>2</v>
      </c>
      <c r="D362" s="5" t="str">
        <f>IF(C362="","",INDEX(bdgral,C362+1,2))</f>
        <v>L</v>
      </c>
      <c r="E362" s="23" t="str">
        <f t="shared" si="88"/>
        <v>L</v>
      </c>
      <c r="F362" s="5"/>
      <c r="G362" s="18" t="str">
        <f t="shared" si="89"/>
        <v>H</v>
      </c>
      <c r="H362" s="16">
        <f t="shared" si="90"/>
        <v>1</v>
      </c>
      <c r="I362" s="19">
        <f t="shared" si="91"/>
        <v>83</v>
      </c>
      <c r="J362" s="19">
        <f t="shared" si="92"/>
        <v>83</v>
      </c>
      <c r="L362" s="18"/>
      <c r="Y362" s="32">
        <f t="shared" si="93"/>
        <v>0</v>
      </c>
      <c r="Z362" s="33">
        <f t="shared" si="94"/>
        <v>3</v>
      </c>
      <c r="AA362" s="41">
        <f t="shared" si="95"/>
        <v>1</v>
      </c>
      <c r="AB362" s="42">
        <f t="shared" si="96"/>
        <v>-13</v>
      </c>
      <c r="AC362" s="20">
        <f t="shared" si="97"/>
        <v>-18</v>
      </c>
      <c r="AD362" s="30">
        <f t="shared" si="98"/>
        <v>-18</v>
      </c>
      <c r="AE362" s="31">
        <f t="shared" si="99"/>
        <v>-21</v>
      </c>
      <c r="AF362" s="20">
        <f t="shared" si="103"/>
        <v>-17</v>
      </c>
      <c r="AI362" s="16">
        <v>0</v>
      </c>
      <c r="AJ362" s="22">
        <v>2</v>
      </c>
      <c r="AK362" s="16">
        <v>1</v>
      </c>
      <c r="AL362" s="17">
        <f t="shared" si="100"/>
        <v>-7</v>
      </c>
      <c r="AM362" s="20">
        <v>-13</v>
      </c>
      <c r="AN362" s="30">
        <f t="shared" si="101"/>
        <v>-18</v>
      </c>
      <c r="AO362" s="31" t="str">
        <f t="shared" si="102"/>
        <v/>
      </c>
      <c r="AZ362" s="16"/>
      <c r="BA362" s="22">
        <v>2</v>
      </c>
      <c r="BB362" s="16">
        <v>1</v>
      </c>
    </row>
    <row r="363" spans="1:54" ht="7.5" customHeight="1" x14ac:dyDescent="0.25">
      <c r="A363" s="2">
        <v>15</v>
      </c>
      <c r="B363" s="3">
        <f t="shared" si="87"/>
        <v>353</v>
      </c>
      <c r="C363" s="4">
        <v>30</v>
      </c>
      <c r="D363" s="5" t="str">
        <f>IF(C363="","",INDEX(bdgral,C363+1,2))</f>
        <v>H</v>
      </c>
      <c r="E363" s="23" t="str">
        <f t="shared" si="88"/>
        <v>L</v>
      </c>
      <c r="F363" s="5"/>
      <c r="G363" s="18" t="str">
        <f t="shared" si="89"/>
        <v>L</v>
      </c>
      <c r="H363" s="16">
        <f t="shared" si="90"/>
        <v>0</v>
      </c>
      <c r="I363" s="19">
        <f t="shared" si="91"/>
        <v>83</v>
      </c>
      <c r="J363" s="19">
        <f t="shared" si="92"/>
        <v>83</v>
      </c>
      <c r="L363" s="18"/>
      <c r="Y363" s="32">
        <f t="shared" si="93"/>
        <v>0</v>
      </c>
      <c r="Z363" s="33">
        <f t="shared" si="94"/>
        <v>4</v>
      </c>
      <c r="AA363" s="41">
        <f t="shared" si="95"/>
        <v>1</v>
      </c>
      <c r="AB363" s="42">
        <f t="shared" si="96"/>
        <v>-14</v>
      </c>
      <c r="AC363" s="20">
        <f t="shared" si="97"/>
        <v>-19</v>
      </c>
      <c r="AD363" s="30">
        <f t="shared" si="98"/>
        <v>-18</v>
      </c>
      <c r="AE363" s="31">
        <f t="shared" si="99"/>
        <v>-21</v>
      </c>
      <c r="AF363" s="20">
        <f t="shared" si="103"/>
        <v>-17</v>
      </c>
      <c r="AI363" s="16">
        <v>0</v>
      </c>
      <c r="AJ363" s="22">
        <v>0</v>
      </c>
      <c r="AK363" s="16">
        <v>1</v>
      </c>
      <c r="AL363" s="17">
        <f t="shared" si="100"/>
        <v>-6</v>
      </c>
      <c r="AM363" s="20">
        <v>-12</v>
      </c>
      <c r="AN363" s="30" t="str">
        <f t="shared" si="101"/>
        <v/>
      </c>
      <c r="AO363" s="31" t="str">
        <f t="shared" si="102"/>
        <v/>
      </c>
      <c r="AZ363" s="16"/>
      <c r="BA363" s="22">
        <v>0</v>
      </c>
      <c r="BB363" s="16">
        <v>1</v>
      </c>
    </row>
    <row r="364" spans="1:54" ht="7.5" customHeight="1" x14ac:dyDescent="0.25">
      <c r="A364" s="2">
        <v>15</v>
      </c>
      <c r="B364" s="3">
        <f t="shared" si="87"/>
        <v>354</v>
      </c>
      <c r="C364" s="4">
        <v>32</v>
      </c>
      <c r="D364" s="5" t="str">
        <f>IF(C364="","",INDEX(bdgral,C364+1,2))</f>
        <v>H</v>
      </c>
      <c r="E364" s="23" t="str">
        <f t="shared" si="88"/>
        <v>L</v>
      </c>
      <c r="F364" s="5"/>
      <c r="G364" s="18" t="str">
        <f t="shared" si="89"/>
        <v>L</v>
      </c>
      <c r="H364" s="16">
        <f t="shared" si="90"/>
        <v>0</v>
      </c>
      <c r="I364" s="19">
        <f t="shared" si="91"/>
        <v>83</v>
      </c>
      <c r="J364" s="19">
        <f t="shared" si="92"/>
        <v>83</v>
      </c>
      <c r="L364" s="18"/>
      <c r="Y364" s="32">
        <f t="shared" si="93"/>
        <v>0</v>
      </c>
      <c r="Z364" s="33">
        <f t="shared" si="94"/>
        <v>5</v>
      </c>
      <c r="AA364" s="41">
        <f t="shared" si="95"/>
        <v>1</v>
      </c>
      <c r="AB364" s="42">
        <f t="shared" si="96"/>
        <v>-15</v>
      </c>
      <c r="AC364" s="20">
        <f t="shared" si="97"/>
        <v>-20</v>
      </c>
      <c r="AD364" s="30">
        <f t="shared" si="98"/>
        <v>-18</v>
      </c>
      <c r="AE364" s="31">
        <f t="shared" si="99"/>
        <v>-21</v>
      </c>
      <c r="AF364" s="20">
        <f t="shared" si="103"/>
        <v>-17</v>
      </c>
      <c r="AI364" s="16">
        <v>0</v>
      </c>
      <c r="AJ364" s="22">
        <v>1</v>
      </c>
      <c r="AK364" s="16">
        <v>1</v>
      </c>
      <c r="AL364" s="17">
        <f t="shared" si="100"/>
        <v>-7</v>
      </c>
      <c r="AM364" s="20">
        <v>-13</v>
      </c>
      <c r="AN364" s="30" t="str">
        <f t="shared" si="101"/>
        <v/>
      </c>
      <c r="AO364" s="31" t="str">
        <f t="shared" si="102"/>
        <v/>
      </c>
      <c r="AZ364" s="16"/>
      <c r="BA364" s="22">
        <v>1</v>
      </c>
      <c r="BB364" s="16">
        <v>1</v>
      </c>
    </row>
    <row r="365" spans="1:54" ht="7.5" customHeight="1" x14ac:dyDescent="0.25">
      <c r="A365" s="2">
        <v>15</v>
      </c>
      <c r="B365" s="3">
        <f t="shared" si="87"/>
        <v>355</v>
      </c>
      <c r="C365" s="4">
        <v>9</v>
      </c>
      <c r="D365" s="5" t="str">
        <f>IF(C365="","",INDEX(bdgral,C365+1,2))</f>
        <v>L</v>
      </c>
      <c r="E365" s="23" t="str">
        <f t="shared" si="88"/>
        <v>H</v>
      </c>
      <c r="F365" s="5"/>
      <c r="G365" s="18" t="str">
        <f t="shared" si="89"/>
        <v>H</v>
      </c>
      <c r="H365" s="16">
        <f t="shared" si="90"/>
        <v>0</v>
      </c>
      <c r="I365" s="19">
        <f t="shared" si="91"/>
        <v>83</v>
      </c>
      <c r="J365" s="19">
        <f t="shared" si="92"/>
        <v>84</v>
      </c>
      <c r="L365" s="18"/>
      <c r="Y365" s="32">
        <f t="shared" si="93"/>
        <v>0</v>
      </c>
      <c r="Z365" s="33">
        <f t="shared" si="94"/>
        <v>6</v>
      </c>
      <c r="AA365" s="41">
        <f t="shared" si="95"/>
        <v>1</v>
      </c>
      <c r="AB365" s="42">
        <f t="shared" si="96"/>
        <v>-16</v>
      </c>
      <c r="AC365" s="20">
        <f t="shared" si="97"/>
        <v>-21</v>
      </c>
      <c r="AD365" s="30">
        <f t="shared" si="98"/>
        <v>-18</v>
      </c>
      <c r="AE365" s="31">
        <f t="shared" si="99"/>
        <v>-21</v>
      </c>
      <c r="AF365" s="20">
        <f t="shared" si="103"/>
        <v>-18</v>
      </c>
      <c r="AI365" s="16">
        <v>0</v>
      </c>
      <c r="AJ365" s="22">
        <v>0</v>
      </c>
      <c r="AK365" s="16">
        <v>1</v>
      </c>
      <c r="AL365" s="17">
        <f t="shared" si="100"/>
        <v>-6</v>
      </c>
      <c r="AM365" s="20">
        <v>-12</v>
      </c>
      <c r="AN365" s="30" t="str">
        <f t="shared" si="101"/>
        <v/>
      </c>
      <c r="AO365" s="31">
        <f t="shared" si="102"/>
        <v>-21</v>
      </c>
      <c r="AZ365" s="16"/>
      <c r="BA365" s="22">
        <v>0</v>
      </c>
      <c r="BB365" s="16">
        <v>1</v>
      </c>
    </row>
    <row r="366" spans="1:54" ht="7.5" customHeight="1" x14ac:dyDescent="0.25">
      <c r="A366" s="2">
        <v>15</v>
      </c>
      <c r="B366" s="3">
        <f t="shared" si="87"/>
        <v>356</v>
      </c>
      <c r="C366" s="4">
        <v>34</v>
      </c>
      <c r="D366" s="5" t="str">
        <f>IF(C366="","",INDEX(bdgral,C366+1,2))</f>
        <v>H</v>
      </c>
      <c r="E366" s="23" t="str">
        <f t="shared" si="88"/>
        <v>H</v>
      </c>
      <c r="F366" s="5"/>
      <c r="G366" s="18" t="str">
        <f t="shared" si="89"/>
        <v>H</v>
      </c>
      <c r="H366" s="16">
        <f t="shared" si="90"/>
        <v>0</v>
      </c>
      <c r="I366" s="19">
        <f t="shared" si="91"/>
        <v>84</v>
      </c>
      <c r="J366" s="19">
        <f t="shared" si="92"/>
        <v>84</v>
      </c>
      <c r="L366" s="18"/>
      <c r="Y366" s="32">
        <f t="shared" si="93"/>
        <v>0</v>
      </c>
      <c r="Z366" s="33">
        <f t="shared" si="94"/>
        <v>0</v>
      </c>
      <c r="AA366" s="41">
        <f t="shared" si="95"/>
        <v>1</v>
      </c>
      <c r="AB366" s="42">
        <f t="shared" si="96"/>
        <v>-15</v>
      </c>
      <c r="AC366" s="20">
        <f t="shared" si="97"/>
        <v>-20</v>
      </c>
      <c r="AD366" s="30">
        <f t="shared" si="98"/>
        <v>-20</v>
      </c>
      <c r="AE366" s="31">
        <f t="shared" si="99"/>
        <v>-21</v>
      </c>
      <c r="AF366" s="20">
        <f t="shared" si="103"/>
        <v>-18</v>
      </c>
      <c r="AI366" s="16">
        <v>0</v>
      </c>
      <c r="AJ366" s="22">
        <v>0</v>
      </c>
      <c r="AK366" s="16">
        <v>1</v>
      </c>
      <c r="AL366" s="17">
        <f t="shared" si="100"/>
        <v>-5</v>
      </c>
      <c r="AM366" s="20">
        <v>-11</v>
      </c>
      <c r="AN366" s="30">
        <f t="shared" si="101"/>
        <v>-20</v>
      </c>
      <c r="AO366" s="31" t="str">
        <f t="shared" si="102"/>
        <v/>
      </c>
      <c r="AZ366" s="16"/>
      <c r="BA366" s="22">
        <v>0</v>
      </c>
      <c r="BB366" s="16">
        <v>1</v>
      </c>
    </row>
    <row r="367" spans="1:54" ht="7.5" customHeight="1" x14ac:dyDescent="0.25">
      <c r="A367" s="2">
        <v>15</v>
      </c>
      <c r="B367" s="3">
        <f t="shared" si="87"/>
        <v>357</v>
      </c>
      <c r="C367" s="4">
        <v>30</v>
      </c>
      <c r="D367" s="5" t="str">
        <f>IF(C367="","",INDEX(bdgral,C367+1,2))</f>
        <v>H</v>
      </c>
      <c r="E367" s="23" t="str">
        <f t="shared" si="88"/>
        <v>L</v>
      </c>
      <c r="F367" s="5"/>
      <c r="G367" s="18" t="str">
        <f t="shared" si="89"/>
        <v>L</v>
      </c>
      <c r="H367" s="16">
        <f t="shared" si="90"/>
        <v>0</v>
      </c>
      <c r="I367" s="19">
        <f t="shared" si="91"/>
        <v>84</v>
      </c>
      <c r="J367" s="19">
        <f t="shared" si="92"/>
        <v>84</v>
      </c>
      <c r="L367" s="18"/>
      <c r="Y367" s="32">
        <f t="shared" si="93"/>
        <v>0</v>
      </c>
      <c r="Z367" s="33">
        <f t="shared" si="94"/>
        <v>1</v>
      </c>
      <c r="AA367" s="41">
        <f t="shared" si="95"/>
        <v>1</v>
      </c>
      <c r="AB367" s="42">
        <f t="shared" si="96"/>
        <v>-16</v>
      </c>
      <c r="AC367" s="20">
        <f t="shared" si="97"/>
        <v>-21</v>
      </c>
      <c r="AD367" s="30">
        <f t="shared" si="98"/>
        <v>-20</v>
      </c>
      <c r="AE367" s="31">
        <f t="shared" si="99"/>
        <v>-21</v>
      </c>
      <c r="AF367" s="20">
        <f t="shared" si="103"/>
        <v>-18</v>
      </c>
      <c r="AI367" s="16">
        <v>0</v>
      </c>
      <c r="AJ367" s="22">
        <v>1</v>
      </c>
      <c r="AK367" s="16">
        <v>1</v>
      </c>
      <c r="AL367" s="17">
        <f t="shared" si="100"/>
        <v>-6</v>
      </c>
      <c r="AM367" s="20">
        <v>-12</v>
      </c>
      <c r="AN367" s="30" t="str">
        <f t="shared" si="101"/>
        <v/>
      </c>
      <c r="AO367" s="31" t="str">
        <f t="shared" si="102"/>
        <v/>
      </c>
      <c r="AZ367" s="16"/>
      <c r="BA367" s="22">
        <v>1</v>
      </c>
      <c r="BB367" s="16">
        <v>1</v>
      </c>
    </row>
    <row r="368" spans="1:54" ht="7.5" customHeight="1" x14ac:dyDescent="0.25">
      <c r="A368" s="2">
        <v>15</v>
      </c>
      <c r="B368" s="3">
        <f t="shared" si="87"/>
        <v>358</v>
      </c>
      <c r="C368" s="4">
        <v>6</v>
      </c>
      <c r="D368" s="5" t="str">
        <f>IF(C368="","",INDEX(bdgral,C368+1,2))</f>
        <v>L</v>
      </c>
      <c r="E368" s="23" t="str">
        <f t="shared" si="88"/>
        <v>H</v>
      </c>
      <c r="F368" s="5"/>
      <c r="G368" s="18" t="str">
        <f t="shared" si="89"/>
        <v>H</v>
      </c>
      <c r="H368" s="16">
        <f t="shared" si="90"/>
        <v>0</v>
      </c>
      <c r="I368" s="19">
        <f t="shared" si="91"/>
        <v>84</v>
      </c>
      <c r="J368" s="19">
        <f t="shared" si="92"/>
        <v>85</v>
      </c>
      <c r="L368" s="18"/>
      <c r="Y368" s="32">
        <f t="shared" si="93"/>
        <v>0</v>
      </c>
      <c r="Z368" s="33">
        <f t="shared" si="94"/>
        <v>2</v>
      </c>
      <c r="AA368" s="41">
        <f t="shared" si="95"/>
        <v>1</v>
      </c>
      <c r="AB368" s="42">
        <f t="shared" si="96"/>
        <v>-17</v>
      </c>
      <c r="AC368" s="20">
        <f t="shared" si="97"/>
        <v>-22</v>
      </c>
      <c r="AD368" s="30">
        <f t="shared" si="98"/>
        <v>-20</v>
      </c>
      <c r="AE368" s="31">
        <f t="shared" si="99"/>
        <v>-22</v>
      </c>
      <c r="AF368" s="20">
        <f t="shared" si="103"/>
        <v>-18</v>
      </c>
      <c r="AI368" s="16">
        <v>0</v>
      </c>
      <c r="AJ368" s="22">
        <v>1</v>
      </c>
      <c r="AK368" s="16">
        <v>0</v>
      </c>
      <c r="AL368" s="17">
        <f t="shared" si="100"/>
        <v>-6</v>
      </c>
      <c r="AM368" s="20" t="s">
        <v>38</v>
      </c>
      <c r="AN368" s="30" t="str">
        <f t="shared" si="101"/>
        <v/>
      </c>
      <c r="AO368" s="31">
        <f t="shared" si="102"/>
        <v>-22</v>
      </c>
      <c r="AZ368" s="16"/>
      <c r="BA368" s="22">
        <v>1</v>
      </c>
      <c r="BB368" s="16">
        <v>0</v>
      </c>
    </row>
    <row r="369" spans="1:54" ht="7.5" customHeight="1" x14ac:dyDescent="0.25">
      <c r="A369" s="2">
        <v>15</v>
      </c>
      <c r="B369" s="3">
        <f t="shared" si="87"/>
        <v>359</v>
      </c>
      <c r="C369" s="4">
        <v>29</v>
      </c>
      <c r="D369" s="5" t="str">
        <f>IF(C369="","",INDEX(bdgral,C369+1,2))</f>
        <v>H</v>
      </c>
      <c r="E369" s="23" t="str">
        <f t="shared" si="88"/>
        <v>H</v>
      </c>
      <c r="F369" s="5"/>
      <c r="G369" s="18" t="str">
        <f t="shared" si="89"/>
        <v>L</v>
      </c>
      <c r="H369" s="16">
        <f t="shared" si="90"/>
        <v>1</v>
      </c>
      <c r="I369" s="19">
        <f t="shared" si="91"/>
        <v>84</v>
      </c>
      <c r="J369" s="19">
        <f t="shared" si="92"/>
        <v>85</v>
      </c>
      <c r="L369" s="18"/>
      <c r="Y369" s="32">
        <f t="shared" si="93"/>
        <v>0</v>
      </c>
      <c r="Z369" s="33">
        <f t="shared" si="94"/>
        <v>3</v>
      </c>
      <c r="AA369" s="41">
        <f t="shared" si="95"/>
        <v>1</v>
      </c>
      <c r="AB369" s="42">
        <f t="shared" si="96"/>
        <v>-18</v>
      </c>
      <c r="AC369" s="20">
        <f t="shared" si="97"/>
        <v>-21</v>
      </c>
      <c r="AD369" s="30">
        <f t="shared" si="98"/>
        <v>-20</v>
      </c>
      <c r="AE369" s="31">
        <f t="shared" si="99"/>
        <v>-22</v>
      </c>
      <c r="AF369" s="20">
        <f t="shared" si="103"/>
        <v>-18</v>
      </c>
      <c r="AI369" s="16">
        <v>0</v>
      </c>
      <c r="AJ369" s="22">
        <v>2</v>
      </c>
      <c r="AK369" s="16">
        <v>0</v>
      </c>
      <c r="AL369" s="17">
        <f t="shared" si="100"/>
        <v>-6</v>
      </c>
      <c r="AM369" s="20" t="s">
        <v>38</v>
      </c>
      <c r="AN369" s="30" t="str">
        <f t="shared" si="101"/>
        <v/>
      </c>
      <c r="AO369" s="31" t="str">
        <f t="shared" si="102"/>
        <v/>
      </c>
      <c r="AZ369" s="16"/>
      <c r="BA369" s="22">
        <v>2</v>
      </c>
      <c r="BB369" s="16">
        <v>0</v>
      </c>
    </row>
    <row r="370" spans="1:54" ht="7.5" customHeight="1" x14ac:dyDescent="0.25">
      <c r="A370" s="2">
        <v>15</v>
      </c>
      <c r="B370" s="3">
        <f t="shared" si="87"/>
        <v>360</v>
      </c>
      <c r="C370" s="4">
        <v>11</v>
      </c>
      <c r="D370" s="5" t="str">
        <f>IF(C370="","",INDEX(bdgral,C370+1,2))</f>
        <v>L</v>
      </c>
      <c r="E370" s="23" t="str">
        <f t="shared" si="88"/>
        <v>L</v>
      </c>
      <c r="F370" s="5"/>
      <c r="G370" s="18" t="str">
        <f t="shared" si="89"/>
        <v>H</v>
      </c>
      <c r="H370" s="16">
        <f t="shared" si="90"/>
        <v>1</v>
      </c>
      <c r="I370" s="19">
        <f t="shared" si="91"/>
        <v>85</v>
      </c>
      <c r="J370" s="19">
        <f t="shared" si="92"/>
        <v>85</v>
      </c>
      <c r="L370" s="18"/>
      <c r="Y370" s="32">
        <f t="shared" si="93"/>
        <v>0</v>
      </c>
      <c r="Z370" s="33">
        <f t="shared" si="94"/>
        <v>4</v>
      </c>
      <c r="AA370" s="41">
        <f t="shared" si="95"/>
        <v>1</v>
      </c>
      <c r="AB370" s="42">
        <f t="shared" si="96"/>
        <v>-19</v>
      </c>
      <c r="AC370" s="20">
        <f t="shared" si="97"/>
        <v>-20</v>
      </c>
      <c r="AD370" s="30">
        <f t="shared" si="98"/>
        <v>-20</v>
      </c>
      <c r="AE370" s="31">
        <f t="shared" si="99"/>
        <v>-22</v>
      </c>
      <c r="AF370" s="20">
        <f t="shared" si="103"/>
        <v>-18</v>
      </c>
      <c r="AN370" s="30">
        <f t="shared" si="101"/>
        <v>-20</v>
      </c>
      <c r="AO370" s="31" t="str">
        <f t="shared" si="102"/>
        <v/>
      </c>
    </row>
    <row r="371" spans="1:54" ht="7.5" customHeight="1" x14ac:dyDescent="0.25">
      <c r="A371" s="2">
        <v>15</v>
      </c>
      <c r="B371" s="3">
        <f t="shared" si="87"/>
        <v>361</v>
      </c>
      <c r="C371" s="4">
        <v>10</v>
      </c>
      <c r="D371" s="5" t="str">
        <f>IF(C371="","",INDEX(bdgral,C371+1,2))</f>
        <v>L</v>
      </c>
      <c r="E371" s="23" t="str">
        <f t="shared" si="88"/>
        <v>H</v>
      </c>
      <c r="F371" s="5"/>
      <c r="G371" s="18" t="str">
        <f t="shared" si="89"/>
        <v>L</v>
      </c>
      <c r="H371" s="16">
        <f t="shared" si="90"/>
        <v>1</v>
      </c>
      <c r="I371" s="19">
        <f t="shared" si="91"/>
        <v>85</v>
      </c>
      <c r="J371" s="19">
        <f t="shared" si="92"/>
        <v>85</v>
      </c>
      <c r="L371" s="18"/>
      <c r="Y371" s="32">
        <f t="shared" si="93"/>
        <v>0</v>
      </c>
      <c r="Z371" s="33">
        <f t="shared" si="94"/>
        <v>0</v>
      </c>
      <c r="AA371" s="41">
        <f t="shared" si="95"/>
        <v>1</v>
      </c>
      <c r="AB371" s="42">
        <f t="shared" si="96"/>
        <v>-18</v>
      </c>
      <c r="AC371" s="20">
        <f t="shared" si="97"/>
        <v>-21</v>
      </c>
      <c r="AD371" s="30">
        <f t="shared" si="98"/>
        <v>-20</v>
      </c>
      <c r="AE371" s="31">
        <f t="shared" si="99"/>
        <v>-22</v>
      </c>
      <c r="AF371" s="20">
        <f t="shared" si="103"/>
        <v>-18</v>
      </c>
      <c r="AN371" s="30" t="str">
        <f t="shared" si="101"/>
        <v/>
      </c>
      <c r="AO371" s="31" t="str">
        <f t="shared" si="102"/>
        <v/>
      </c>
    </row>
    <row r="372" spans="1:54" ht="7.5" customHeight="1" x14ac:dyDescent="0.25">
      <c r="A372" s="2">
        <v>15</v>
      </c>
      <c r="B372" s="3">
        <f t="shared" si="87"/>
        <v>362</v>
      </c>
      <c r="C372" s="4">
        <v>22</v>
      </c>
      <c r="D372" s="5" t="str">
        <f>IF(C372="","",INDEX(bdgral,C372+1,2))</f>
        <v>H</v>
      </c>
      <c r="E372" s="23" t="str">
        <f t="shared" si="88"/>
        <v>L</v>
      </c>
      <c r="F372" s="5"/>
      <c r="G372" s="18" t="str">
        <f t="shared" si="89"/>
        <v>H</v>
      </c>
      <c r="H372" s="16">
        <f t="shared" si="90"/>
        <v>1</v>
      </c>
      <c r="I372" s="19">
        <f t="shared" si="91"/>
        <v>85</v>
      </c>
      <c r="J372" s="19">
        <f t="shared" si="92"/>
        <v>85</v>
      </c>
      <c r="L372" s="18"/>
      <c r="Y372" s="32">
        <f t="shared" si="93"/>
        <v>0</v>
      </c>
      <c r="Z372" s="33">
        <f t="shared" si="94"/>
        <v>0</v>
      </c>
      <c r="AA372" s="41">
        <f t="shared" si="95"/>
        <v>1</v>
      </c>
      <c r="AB372" s="42">
        <f t="shared" si="96"/>
        <v>-17</v>
      </c>
      <c r="AC372" s="20">
        <f t="shared" si="97"/>
        <v>-22</v>
      </c>
      <c r="AD372" s="30">
        <f t="shared" si="98"/>
        <v>-20</v>
      </c>
      <c r="AE372" s="31">
        <f t="shared" si="99"/>
        <v>-22</v>
      </c>
      <c r="AF372" s="20">
        <f t="shared" si="103"/>
        <v>-18</v>
      </c>
      <c r="AN372" s="30" t="str">
        <f t="shared" si="101"/>
        <v/>
      </c>
      <c r="AO372" s="31" t="str">
        <f t="shared" si="102"/>
        <v/>
      </c>
    </row>
    <row r="373" spans="1:54" ht="7.5" customHeight="1" x14ac:dyDescent="0.25">
      <c r="A373" s="2">
        <v>15</v>
      </c>
      <c r="B373" s="3">
        <f t="shared" si="87"/>
        <v>363</v>
      </c>
      <c r="C373" s="4">
        <v>28</v>
      </c>
      <c r="D373" s="5" t="str">
        <f>IF(C373="","",INDEX(bdgral,C373+1,2))</f>
        <v>H</v>
      </c>
      <c r="E373" s="23" t="str">
        <f t="shared" si="88"/>
        <v>L</v>
      </c>
      <c r="F373" s="5"/>
      <c r="G373" s="18" t="str">
        <f t="shared" si="89"/>
        <v>H</v>
      </c>
      <c r="H373" s="16">
        <f t="shared" si="90"/>
        <v>1</v>
      </c>
      <c r="I373" s="19">
        <f t="shared" si="91"/>
        <v>85</v>
      </c>
      <c r="J373" s="19">
        <f t="shared" si="92"/>
        <v>86</v>
      </c>
      <c r="L373" s="18"/>
      <c r="Y373" s="32">
        <f t="shared" si="93"/>
        <v>0</v>
      </c>
      <c r="Z373" s="33">
        <f t="shared" si="94"/>
        <v>0</v>
      </c>
      <c r="AA373" s="41">
        <f t="shared" si="95"/>
        <v>1</v>
      </c>
      <c r="AB373" s="42">
        <f t="shared" si="96"/>
        <v>-16</v>
      </c>
      <c r="AC373" s="20">
        <f t="shared" si="97"/>
        <v>-23</v>
      </c>
      <c r="AD373" s="30">
        <f t="shared" si="98"/>
        <v>-20</v>
      </c>
      <c r="AE373" s="31">
        <f t="shared" si="99"/>
        <v>-23</v>
      </c>
      <c r="AF373" s="20">
        <f t="shared" si="103"/>
        <v>-18</v>
      </c>
      <c r="AN373" s="30" t="str">
        <f t="shared" si="101"/>
        <v/>
      </c>
      <c r="AO373" s="31">
        <f t="shared" si="102"/>
        <v>-23</v>
      </c>
    </row>
    <row r="374" spans="1:54" ht="7.5" customHeight="1" x14ac:dyDescent="0.25">
      <c r="A374" s="2">
        <v>15</v>
      </c>
      <c r="B374" s="3">
        <f t="shared" si="87"/>
        <v>364</v>
      </c>
      <c r="C374" s="4">
        <v>19</v>
      </c>
      <c r="D374" s="5" t="str">
        <f>IF(C374="","",INDEX(bdgral,C374+1,2))</f>
        <v>H</v>
      </c>
      <c r="E374" s="23" t="str">
        <f t="shared" si="88"/>
        <v>H</v>
      </c>
      <c r="F374" s="5"/>
      <c r="G374" s="18" t="str">
        <f t="shared" si="89"/>
        <v>L</v>
      </c>
      <c r="H374" s="16">
        <f t="shared" si="90"/>
        <v>1</v>
      </c>
      <c r="I374" s="19">
        <f t="shared" si="91"/>
        <v>85</v>
      </c>
      <c r="J374" s="19">
        <f t="shared" si="92"/>
        <v>86</v>
      </c>
      <c r="L374" s="18"/>
      <c r="Y374" s="32">
        <f t="shared" si="93"/>
        <v>0</v>
      </c>
      <c r="Z374" s="33">
        <f t="shared" si="94"/>
        <v>1</v>
      </c>
      <c r="AA374" s="41">
        <f t="shared" si="95"/>
        <v>1</v>
      </c>
      <c r="AB374" s="42">
        <f t="shared" si="96"/>
        <v>-17</v>
      </c>
      <c r="AC374" s="20">
        <f t="shared" si="97"/>
        <v>-22</v>
      </c>
      <c r="AD374" s="30">
        <f t="shared" si="98"/>
        <v>-20</v>
      </c>
      <c r="AE374" s="31">
        <f t="shared" si="99"/>
        <v>-23</v>
      </c>
      <c r="AF374" s="20">
        <f t="shared" si="103"/>
        <v>-18</v>
      </c>
      <c r="AN374" s="30" t="str">
        <f t="shared" si="101"/>
        <v/>
      </c>
      <c r="AO374" s="31" t="str">
        <f t="shared" si="102"/>
        <v/>
      </c>
    </row>
    <row r="375" spans="1:54" ht="7.5" customHeight="1" x14ac:dyDescent="0.25">
      <c r="A375" s="2">
        <v>15</v>
      </c>
      <c r="B375" s="3">
        <f t="shared" si="87"/>
        <v>365</v>
      </c>
      <c r="C375" s="4">
        <v>19</v>
      </c>
      <c r="D375" s="5" t="str">
        <f>IF(C375="","",INDEX(bdgral,C375+1,2))</f>
        <v>H</v>
      </c>
      <c r="E375" s="23" t="str">
        <f t="shared" si="88"/>
        <v>H</v>
      </c>
      <c r="F375" s="5"/>
      <c r="G375" s="18" t="str">
        <f t="shared" si="89"/>
        <v>L</v>
      </c>
      <c r="H375" s="16">
        <f t="shared" si="90"/>
        <v>1</v>
      </c>
      <c r="I375" s="19">
        <f t="shared" si="91"/>
        <v>85</v>
      </c>
      <c r="J375" s="19">
        <f t="shared" si="92"/>
        <v>86</v>
      </c>
      <c r="L375" s="18"/>
      <c r="Y375" s="32">
        <f t="shared" si="93"/>
        <v>0</v>
      </c>
      <c r="Z375" s="33">
        <f t="shared" si="94"/>
        <v>2</v>
      </c>
      <c r="AA375" s="41">
        <f t="shared" si="95"/>
        <v>1</v>
      </c>
      <c r="AB375" s="42">
        <f t="shared" si="96"/>
        <v>-18</v>
      </c>
      <c r="AC375" s="20">
        <f t="shared" si="97"/>
        <v>-21</v>
      </c>
      <c r="AD375" s="30">
        <f t="shared" si="98"/>
        <v>-20</v>
      </c>
      <c r="AE375" s="31">
        <f t="shared" si="99"/>
        <v>-23</v>
      </c>
      <c r="AF375" s="20">
        <f t="shared" si="103"/>
        <v>-18</v>
      </c>
      <c r="AN375" s="30" t="str">
        <f t="shared" si="101"/>
        <v/>
      </c>
      <c r="AO375" s="31" t="str">
        <f t="shared" si="102"/>
        <v/>
      </c>
    </row>
    <row r="376" spans="1:54" ht="7.5" customHeight="1" x14ac:dyDescent="0.25">
      <c r="A376" s="2">
        <v>15</v>
      </c>
      <c r="B376" s="3">
        <f t="shared" si="87"/>
        <v>366</v>
      </c>
      <c r="C376" s="4">
        <v>23</v>
      </c>
      <c r="D376" s="5" t="str">
        <f>IF(C376="","",INDEX(bdgral,C376+1,2))</f>
        <v>H</v>
      </c>
      <c r="E376" s="23" t="str">
        <f t="shared" si="88"/>
        <v>H</v>
      </c>
      <c r="F376" s="5"/>
      <c r="G376" s="18" t="str">
        <f t="shared" si="89"/>
        <v>L</v>
      </c>
      <c r="H376" s="16">
        <f t="shared" si="90"/>
        <v>1</v>
      </c>
      <c r="I376" s="19">
        <f t="shared" si="91"/>
        <v>85</v>
      </c>
      <c r="J376" s="19">
        <f t="shared" si="92"/>
        <v>86</v>
      </c>
      <c r="L376" s="18"/>
      <c r="Y376" s="32">
        <f t="shared" si="93"/>
        <v>0</v>
      </c>
      <c r="Z376" s="33">
        <f t="shared" si="94"/>
        <v>3</v>
      </c>
      <c r="AA376" s="41">
        <f t="shared" si="95"/>
        <v>1</v>
      </c>
      <c r="AB376" s="42">
        <f t="shared" si="96"/>
        <v>-19</v>
      </c>
      <c r="AC376" s="20">
        <f t="shared" si="97"/>
        <v>-20</v>
      </c>
      <c r="AD376" s="30">
        <f t="shared" si="98"/>
        <v>-20</v>
      </c>
      <c r="AE376" s="31">
        <f t="shared" si="99"/>
        <v>-23</v>
      </c>
      <c r="AF376" s="20">
        <f t="shared" si="103"/>
        <v>-18</v>
      </c>
      <c r="AN376" s="30" t="str">
        <f t="shared" si="101"/>
        <v/>
      </c>
      <c r="AO376" s="31" t="str">
        <f t="shared" si="102"/>
        <v/>
      </c>
    </row>
    <row r="377" spans="1:54" ht="7.5" customHeight="1" x14ac:dyDescent="0.25">
      <c r="A377" s="2">
        <v>15</v>
      </c>
      <c r="B377" s="3">
        <f t="shared" si="87"/>
        <v>367</v>
      </c>
      <c r="C377" s="4">
        <v>29</v>
      </c>
      <c r="D377" s="5" t="str">
        <f>IF(C377="","",INDEX(bdgral,C377+1,2))</f>
        <v>H</v>
      </c>
      <c r="E377" s="23" t="str">
        <f t="shared" si="88"/>
        <v>H</v>
      </c>
      <c r="F377" s="5"/>
      <c r="G377" s="18" t="str">
        <f t="shared" si="89"/>
        <v>L</v>
      </c>
      <c r="H377" s="16">
        <f t="shared" si="90"/>
        <v>1</v>
      </c>
      <c r="I377" s="19">
        <f t="shared" si="91"/>
        <v>85</v>
      </c>
      <c r="J377" s="19">
        <f t="shared" si="92"/>
        <v>86</v>
      </c>
      <c r="L377" s="18"/>
      <c r="Y377" s="32">
        <f t="shared" si="93"/>
        <v>0</v>
      </c>
      <c r="Z377" s="33">
        <f t="shared" si="94"/>
        <v>4</v>
      </c>
      <c r="AA377" s="41">
        <f t="shared" si="95"/>
        <v>1</v>
      </c>
      <c r="AB377" s="42">
        <f t="shared" si="96"/>
        <v>-20</v>
      </c>
      <c r="AC377" s="20">
        <f t="shared" si="97"/>
        <v>-19</v>
      </c>
      <c r="AD377" s="30">
        <f t="shared" si="98"/>
        <v>-20</v>
      </c>
      <c r="AE377" s="31">
        <f t="shared" si="99"/>
        <v>-23</v>
      </c>
      <c r="AF377" s="20">
        <f t="shared" si="103"/>
        <v>-18</v>
      </c>
      <c r="AN377" s="30" t="str">
        <f t="shared" si="101"/>
        <v/>
      </c>
      <c r="AO377" s="31" t="str">
        <f t="shared" si="102"/>
        <v/>
      </c>
    </row>
    <row r="378" spans="1:54" ht="7.5" customHeight="1" x14ac:dyDescent="0.25">
      <c r="A378" s="2">
        <v>15</v>
      </c>
      <c r="B378" s="3">
        <f t="shared" si="87"/>
        <v>368</v>
      </c>
      <c r="C378" s="4">
        <v>21</v>
      </c>
      <c r="D378" s="5" t="str">
        <f>IF(C378="","",INDEX(bdgral,C378+1,2))</f>
        <v>H</v>
      </c>
      <c r="E378" s="23" t="str">
        <f t="shared" si="88"/>
        <v>H</v>
      </c>
      <c r="F378" s="5"/>
      <c r="G378" s="18" t="str">
        <f t="shared" si="89"/>
        <v>H</v>
      </c>
      <c r="H378" s="16">
        <f t="shared" si="90"/>
        <v>0</v>
      </c>
      <c r="I378" s="19">
        <f t="shared" si="91"/>
        <v>85</v>
      </c>
      <c r="J378" s="19">
        <f t="shared" si="92"/>
        <v>86</v>
      </c>
      <c r="L378" s="18"/>
      <c r="Y378" s="32">
        <f t="shared" si="93"/>
        <v>0</v>
      </c>
      <c r="Z378" s="33">
        <f t="shared" si="94"/>
        <v>0</v>
      </c>
      <c r="AA378" s="41">
        <f t="shared" si="95"/>
        <v>1</v>
      </c>
      <c r="AB378" s="42">
        <f t="shared" si="96"/>
        <v>-19</v>
      </c>
      <c r="AC378" s="20">
        <f t="shared" si="97"/>
        <v>-18</v>
      </c>
      <c r="AD378" s="30">
        <f t="shared" si="98"/>
        <v>-20</v>
      </c>
      <c r="AE378" s="31">
        <f t="shared" si="99"/>
        <v>-23</v>
      </c>
      <c r="AF378" s="20">
        <f t="shared" si="103"/>
        <v>-18</v>
      </c>
      <c r="AN378" s="30" t="str">
        <f t="shared" si="101"/>
        <v/>
      </c>
      <c r="AO378" s="31" t="str">
        <f t="shared" si="102"/>
        <v/>
      </c>
    </row>
    <row r="379" spans="1:54" ht="7.5" customHeight="1" x14ac:dyDescent="0.25">
      <c r="A379" s="2">
        <v>15</v>
      </c>
      <c r="B379" s="3">
        <f t="shared" si="87"/>
        <v>369</v>
      </c>
      <c r="C379" s="4">
        <v>25</v>
      </c>
      <c r="D379" s="5" t="str">
        <f>IF(C379="","",INDEX(bdgral,C379+1,2))</f>
        <v>H</v>
      </c>
      <c r="E379" s="23" t="str">
        <f t="shared" si="88"/>
        <v>H</v>
      </c>
      <c r="F379" s="5"/>
      <c r="G379" s="18" t="str">
        <f t="shared" si="89"/>
        <v>H</v>
      </c>
      <c r="H379" s="16">
        <f t="shared" si="90"/>
        <v>0</v>
      </c>
      <c r="I379" s="19">
        <f t="shared" si="91"/>
        <v>86</v>
      </c>
      <c r="J379" s="19">
        <f t="shared" si="92"/>
        <v>86</v>
      </c>
      <c r="L379" s="18"/>
      <c r="Y379" s="32">
        <f t="shared" si="93"/>
        <v>0</v>
      </c>
      <c r="Z379" s="33">
        <f t="shared" si="94"/>
        <v>0</v>
      </c>
      <c r="AA379" s="41">
        <f t="shared" si="95"/>
        <v>1</v>
      </c>
      <c r="AB379" s="42">
        <f t="shared" si="96"/>
        <v>-18</v>
      </c>
      <c r="AC379" s="20">
        <f t="shared" si="97"/>
        <v>-17</v>
      </c>
      <c r="AD379" s="30">
        <f t="shared" si="98"/>
        <v>-17</v>
      </c>
      <c r="AE379" s="31">
        <f t="shared" si="99"/>
        <v>-23</v>
      </c>
      <c r="AF379" s="20">
        <f t="shared" si="103"/>
        <v>-18</v>
      </c>
      <c r="AN379" s="30">
        <f t="shared" si="101"/>
        <v>-17</v>
      </c>
      <c r="AO379" s="31" t="str">
        <f t="shared" si="102"/>
        <v/>
      </c>
    </row>
    <row r="380" spans="1:54" ht="7.5" customHeight="1" x14ac:dyDescent="0.25">
      <c r="A380" s="2">
        <v>15</v>
      </c>
      <c r="B380" s="3">
        <f t="shared" si="87"/>
        <v>370</v>
      </c>
      <c r="C380" s="4">
        <v>16</v>
      </c>
      <c r="D380" s="5" t="str">
        <f>IF(C380="","",INDEX(bdgral,C380+1,2))</f>
        <v>L</v>
      </c>
      <c r="E380" s="23" t="str">
        <f t="shared" si="88"/>
        <v>H</v>
      </c>
      <c r="F380" s="5"/>
      <c r="G380" s="18" t="str">
        <f t="shared" si="89"/>
        <v>H</v>
      </c>
      <c r="H380" s="16">
        <f t="shared" si="90"/>
        <v>0</v>
      </c>
      <c r="I380" s="19">
        <f t="shared" si="91"/>
        <v>86</v>
      </c>
      <c r="J380" s="19">
        <f t="shared" si="92"/>
        <v>87</v>
      </c>
      <c r="L380" s="18"/>
      <c r="Y380" s="32">
        <f t="shared" si="93"/>
        <v>0</v>
      </c>
      <c r="Z380" s="33">
        <f t="shared" si="94"/>
        <v>1</v>
      </c>
      <c r="AA380" s="41">
        <f t="shared" si="95"/>
        <v>1</v>
      </c>
      <c r="AB380" s="42">
        <f t="shared" si="96"/>
        <v>-19</v>
      </c>
      <c r="AC380" s="20">
        <f t="shared" si="97"/>
        <v>-18</v>
      </c>
      <c r="AD380" s="30">
        <f t="shared" si="98"/>
        <v>-17</v>
      </c>
      <c r="AE380" s="31">
        <f t="shared" si="99"/>
        <v>-18</v>
      </c>
      <c r="AF380" s="20">
        <f t="shared" si="103"/>
        <v>-18</v>
      </c>
      <c r="AN380" s="30" t="str">
        <f t="shared" si="101"/>
        <v/>
      </c>
      <c r="AO380" s="31">
        <f t="shared" si="102"/>
        <v>-18</v>
      </c>
    </row>
    <row r="381" spans="1:54" ht="7.5" customHeight="1" x14ac:dyDescent="0.25">
      <c r="A381" s="2">
        <v>15</v>
      </c>
      <c r="B381" s="3">
        <f t="shared" si="87"/>
        <v>371</v>
      </c>
      <c r="C381" s="4">
        <v>28</v>
      </c>
      <c r="D381" s="5" t="str">
        <f>IF(C381="","",INDEX(bdgral,C381+1,2))</f>
        <v>H</v>
      </c>
      <c r="E381" s="23" t="str">
        <f t="shared" si="88"/>
        <v>H</v>
      </c>
      <c r="F381" s="5"/>
      <c r="G381" s="18" t="str">
        <f t="shared" si="89"/>
        <v>H</v>
      </c>
      <c r="H381" s="16">
        <f t="shared" si="90"/>
        <v>0</v>
      </c>
      <c r="I381" s="19">
        <f t="shared" si="91"/>
        <v>86</v>
      </c>
      <c r="J381" s="19">
        <f t="shared" si="92"/>
        <v>87</v>
      </c>
      <c r="L381" s="18"/>
      <c r="Y381" s="32">
        <f t="shared" si="93"/>
        <v>0</v>
      </c>
      <c r="Z381" s="33">
        <f t="shared" si="94"/>
        <v>0</v>
      </c>
      <c r="AA381" s="41">
        <f t="shared" si="95"/>
        <v>1</v>
      </c>
      <c r="AB381" s="42">
        <f t="shared" si="96"/>
        <v>-18</v>
      </c>
      <c r="AC381" s="20">
        <f t="shared" si="97"/>
        <v>-17</v>
      </c>
      <c r="AD381" s="30">
        <f t="shared" si="98"/>
        <v>-17</v>
      </c>
      <c r="AE381" s="31">
        <f t="shared" si="99"/>
        <v>-18</v>
      </c>
      <c r="AF381" s="20">
        <f t="shared" si="103"/>
        <v>-18</v>
      </c>
      <c r="AN381" s="30" t="str">
        <f t="shared" si="101"/>
        <v/>
      </c>
      <c r="AO381" s="31" t="str">
        <f t="shared" si="102"/>
        <v/>
      </c>
    </row>
    <row r="382" spans="1:54" ht="7.5" customHeight="1" x14ac:dyDescent="0.25">
      <c r="A382" s="2">
        <v>15</v>
      </c>
      <c r="B382" s="3">
        <f t="shared" si="87"/>
        <v>372</v>
      </c>
      <c r="C382" s="4">
        <v>12</v>
      </c>
      <c r="D382" s="5" t="str">
        <f>IF(C382="","",INDEX(bdgral,C382+1,2))</f>
        <v>L</v>
      </c>
      <c r="E382" s="23" t="str">
        <f t="shared" si="88"/>
        <v>L</v>
      </c>
      <c r="F382" s="5"/>
      <c r="G382" s="18" t="str">
        <f t="shared" si="89"/>
        <v>L</v>
      </c>
      <c r="H382" s="16">
        <f t="shared" si="90"/>
        <v>0</v>
      </c>
      <c r="I382" s="19">
        <f t="shared" si="91"/>
        <v>86</v>
      </c>
      <c r="J382" s="19">
        <f t="shared" si="92"/>
        <v>87</v>
      </c>
      <c r="L382" s="18"/>
      <c r="Y382" s="32">
        <f t="shared" si="93"/>
        <v>0</v>
      </c>
      <c r="Z382" s="33">
        <f t="shared" si="94"/>
        <v>0</v>
      </c>
      <c r="AA382" s="41">
        <f t="shared" si="95"/>
        <v>1</v>
      </c>
      <c r="AB382" s="42">
        <f t="shared" si="96"/>
        <v>-17</v>
      </c>
      <c r="AC382" s="20">
        <f t="shared" si="97"/>
        <v>-16</v>
      </c>
      <c r="AD382" s="30">
        <f t="shared" si="98"/>
        <v>-17</v>
      </c>
      <c r="AE382" s="31">
        <f t="shared" si="99"/>
        <v>-18</v>
      </c>
      <c r="AF382" s="20">
        <f t="shared" si="103"/>
        <v>-18</v>
      </c>
      <c r="AN382" s="30" t="str">
        <f t="shared" si="101"/>
        <v/>
      </c>
      <c r="AO382" s="31" t="str">
        <f t="shared" si="102"/>
        <v/>
      </c>
    </row>
    <row r="383" spans="1:54" ht="7.5" customHeight="1" x14ac:dyDescent="0.25">
      <c r="A383" s="2">
        <v>15</v>
      </c>
      <c r="B383" s="3">
        <f t="shared" si="87"/>
        <v>373</v>
      </c>
      <c r="C383" s="4">
        <v>24</v>
      </c>
      <c r="D383" s="5" t="str">
        <f>IF(C383="","",INDEX(bdgral,C383+1,2))</f>
        <v>H</v>
      </c>
      <c r="E383" s="23" t="str">
        <f t="shared" si="88"/>
        <v>H</v>
      </c>
      <c r="F383" s="5"/>
      <c r="G383" s="18" t="str">
        <f t="shared" si="89"/>
        <v>H</v>
      </c>
      <c r="H383" s="16">
        <f t="shared" si="90"/>
        <v>0</v>
      </c>
      <c r="I383" s="19">
        <f t="shared" si="91"/>
        <v>87</v>
      </c>
      <c r="J383" s="19">
        <f t="shared" si="92"/>
        <v>87</v>
      </c>
      <c r="L383" s="18"/>
      <c r="Y383" s="32">
        <f t="shared" si="93"/>
        <v>0</v>
      </c>
      <c r="Z383" s="33">
        <f t="shared" si="94"/>
        <v>0</v>
      </c>
      <c r="AA383" s="41">
        <f t="shared" si="95"/>
        <v>1</v>
      </c>
      <c r="AB383" s="42">
        <f t="shared" si="96"/>
        <v>-16</v>
      </c>
      <c r="AC383" s="20">
        <f t="shared" si="97"/>
        <v>-15</v>
      </c>
      <c r="AD383" s="30">
        <f t="shared" si="98"/>
        <v>-15</v>
      </c>
      <c r="AE383" s="31">
        <f t="shared" si="99"/>
        <v>-18</v>
      </c>
      <c r="AF383" s="20">
        <f t="shared" si="103"/>
        <v>-18</v>
      </c>
      <c r="AN383" s="30">
        <f t="shared" si="101"/>
        <v>-15</v>
      </c>
      <c r="AO383" s="31" t="str">
        <f t="shared" si="102"/>
        <v/>
      </c>
    </row>
    <row r="384" spans="1:54" ht="7.5" customHeight="1" x14ac:dyDescent="0.25">
      <c r="A384" s="2">
        <v>15</v>
      </c>
      <c r="B384" s="3">
        <f t="shared" si="87"/>
        <v>374</v>
      </c>
      <c r="C384" s="4">
        <v>22</v>
      </c>
      <c r="D384" s="5" t="str">
        <f>IF(C384="","",INDEX(bdgral,C384+1,2))</f>
        <v>H</v>
      </c>
      <c r="E384" s="23" t="str">
        <f t="shared" si="88"/>
        <v>L</v>
      </c>
      <c r="F384" s="5"/>
      <c r="G384" s="18" t="str">
        <f t="shared" si="89"/>
        <v>L</v>
      </c>
      <c r="H384" s="16">
        <f t="shared" si="90"/>
        <v>0</v>
      </c>
      <c r="I384" s="19">
        <f t="shared" si="91"/>
        <v>87</v>
      </c>
      <c r="J384" s="19">
        <f t="shared" si="92"/>
        <v>87</v>
      </c>
      <c r="L384" s="18"/>
      <c r="Y384" s="32">
        <f t="shared" si="93"/>
        <v>0</v>
      </c>
      <c r="Z384" s="33">
        <f t="shared" si="94"/>
        <v>1</v>
      </c>
      <c r="AA384" s="41">
        <f t="shared" si="95"/>
        <v>1</v>
      </c>
      <c r="AB384" s="42">
        <f t="shared" si="96"/>
        <v>-17</v>
      </c>
      <c r="AC384" s="20">
        <f t="shared" si="97"/>
        <v>-16</v>
      </c>
      <c r="AD384" s="30">
        <f t="shared" si="98"/>
        <v>-15</v>
      </c>
      <c r="AE384" s="31">
        <f t="shared" si="99"/>
        <v>-18</v>
      </c>
      <c r="AF384" s="20">
        <f t="shared" si="103"/>
        <v>-18</v>
      </c>
      <c r="AN384" s="30" t="str">
        <f t="shared" si="101"/>
        <v/>
      </c>
      <c r="AO384" s="31" t="str">
        <f t="shared" si="102"/>
        <v/>
      </c>
    </row>
    <row r="385" spans="1:41" ht="7.5" customHeight="1" x14ac:dyDescent="0.25">
      <c r="A385" s="2">
        <v>15</v>
      </c>
      <c r="B385" s="3">
        <f t="shared" si="87"/>
        <v>375</v>
      </c>
      <c r="C385" s="4">
        <v>11</v>
      </c>
      <c r="D385" s="5" t="str">
        <f>IF(C385="","",INDEX(bdgral,C385+1,2))</f>
        <v>L</v>
      </c>
      <c r="E385" s="23" t="str">
        <f t="shared" si="88"/>
        <v>H</v>
      </c>
      <c r="F385" s="5"/>
      <c r="G385" s="18" t="str">
        <f t="shared" si="89"/>
        <v>H</v>
      </c>
      <c r="H385" s="16">
        <f t="shared" si="90"/>
        <v>0</v>
      </c>
      <c r="I385" s="19">
        <f t="shared" si="91"/>
        <v>87</v>
      </c>
      <c r="J385" s="19">
        <f t="shared" si="92"/>
        <v>87</v>
      </c>
      <c r="L385" s="18"/>
      <c r="Y385" s="32">
        <f t="shared" si="93"/>
        <v>0</v>
      </c>
      <c r="Z385" s="33">
        <f t="shared" si="94"/>
        <v>2</v>
      </c>
      <c r="AA385" s="41">
        <f t="shared" si="95"/>
        <v>1</v>
      </c>
      <c r="AB385" s="42">
        <f t="shared" si="96"/>
        <v>-18</v>
      </c>
      <c r="AC385" s="20">
        <f t="shared" si="97"/>
        <v>-17</v>
      </c>
      <c r="AD385" s="30">
        <f t="shared" si="98"/>
        <v>-15</v>
      </c>
      <c r="AE385" s="31">
        <f t="shared" si="99"/>
        <v>-18</v>
      </c>
      <c r="AF385" s="20">
        <f t="shared" si="103"/>
        <v>-18</v>
      </c>
      <c r="AN385" s="30" t="str">
        <f t="shared" si="101"/>
        <v/>
      </c>
      <c r="AO385" s="31" t="str">
        <f t="shared" si="102"/>
        <v/>
      </c>
    </row>
    <row r="386" spans="1:41" ht="7.5" customHeight="1" x14ac:dyDescent="0.25">
      <c r="A386" s="2">
        <v>15</v>
      </c>
      <c r="B386" s="3">
        <f t="shared" si="87"/>
        <v>376</v>
      </c>
      <c r="C386" s="4">
        <v>16</v>
      </c>
      <c r="D386" s="5" t="str">
        <f>IF(C386="","",INDEX(bdgral,C386+1,2))</f>
        <v>L</v>
      </c>
      <c r="E386" s="23" t="str">
        <f t="shared" si="88"/>
        <v>H</v>
      </c>
      <c r="F386" s="5"/>
      <c r="G386" s="18" t="str">
        <f t="shared" si="89"/>
        <v>H</v>
      </c>
      <c r="H386" s="16">
        <f t="shared" si="90"/>
        <v>0</v>
      </c>
      <c r="I386" s="19">
        <f t="shared" si="91"/>
        <v>87</v>
      </c>
      <c r="J386" s="19">
        <f t="shared" si="92"/>
        <v>88</v>
      </c>
      <c r="L386" s="18"/>
      <c r="Y386" s="32">
        <f t="shared" si="93"/>
        <v>0</v>
      </c>
      <c r="Z386" s="33">
        <f t="shared" si="94"/>
        <v>3</v>
      </c>
      <c r="AA386" s="41">
        <f t="shared" si="95"/>
        <v>1</v>
      </c>
      <c r="AB386" s="42">
        <f t="shared" si="96"/>
        <v>-19</v>
      </c>
      <c r="AC386" s="20">
        <f t="shared" si="97"/>
        <v>-18</v>
      </c>
      <c r="AD386" s="30">
        <f t="shared" si="98"/>
        <v>-15</v>
      </c>
      <c r="AE386" s="31">
        <f t="shared" si="99"/>
        <v>-18</v>
      </c>
      <c r="AF386" s="20">
        <f t="shared" si="103"/>
        <v>-15</v>
      </c>
      <c r="AN386" s="30" t="str">
        <f t="shared" si="101"/>
        <v/>
      </c>
      <c r="AO386" s="31">
        <f t="shared" si="102"/>
        <v>-18</v>
      </c>
    </row>
    <row r="387" spans="1:41" ht="7.5" customHeight="1" x14ac:dyDescent="0.25">
      <c r="A387" s="2">
        <v>15</v>
      </c>
      <c r="B387" s="3">
        <f t="shared" si="87"/>
        <v>377</v>
      </c>
      <c r="C387" s="4">
        <v>6</v>
      </c>
      <c r="D387" s="5" t="str">
        <f>IF(C387="","",INDEX(bdgral,C387+1,2))</f>
        <v>L</v>
      </c>
      <c r="E387" s="23" t="str">
        <f t="shared" si="88"/>
        <v>L</v>
      </c>
      <c r="F387" s="5"/>
      <c r="G387" s="18" t="str">
        <f t="shared" si="89"/>
        <v>L</v>
      </c>
      <c r="H387" s="16">
        <f t="shared" si="90"/>
        <v>0</v>
      </c>
      <c r="I387" s="19">
        <f t="shared" si="91"/>
        <v>88</v>
      </c>
      <c r="J387" s="19">
        <f t="shared" si="92"/>
        <v>88</v>
      </c>
      <c r="L387" s="18"/>
      <c r="Y387" s="32">
        <f t="shared" si="93"/>
        <v>0</v>
      </c>
      <c r="Z387" s="33">
        <f t="shared" si="94"/>
        <v>0</v>
      </c>
      <c r="AA387" s="41">
        <f t="shared" si="95"/>
        <v>1</v>
      </c>
      <c r="AB387" s="42">
        <f t="shared" si="96"/>
        <v>-18</v>
      </c>
      <c r="AC387" s="20">
        <f t="shared" si="97"/>
        <v>-17</v>
      </c>
      <c r="AD387" s="30">
        <f t="shared" si="98"/>
        <v>-17</v>
      </c>
      <c r="AE387" s="31">
        <f t="shared" si="99"/>
        <v>-18</v>
      </c>
      <c r="AF387" s="20">
        <f t="shared" si="103"/>
        <v>-15</v>
      </c>
      <c r="AN387" s="30">
        <f t="shared" si="101"/>
        <v>-17</v>
      </c>
      <c r="AO387" s="31" t="str">
        <f t="shared" si="102"/>
        <v/>
      </c>
    </row>
    <row r="388" spans="1:41" ht="7.5" customHeight="1" x14ac:dyDescent="0.25">
      <c r="A388" s="2">
        <v>15</v>
      </c>
      <c r="B388" s="3">
        <f t="shared" si="87"/>
        <v>378</v>
      </c>
      <c r="C388" s="4">
        <v>26</v>
      </c>
      <c r="D388" s="5" t="str">
        <f>IF(C388="","",INDEX(bdgral,C388+1,2))</f>
        <v>H</v>
      </c>
      <c r="E388" s="23" t="str">
        <f t="shared" si="88"/>
        <v>L</v>
      </c>
      <c r="F388" s="5"/>
      <c r="G388" s="18" t="str">
        <f t="shared" si="89"/>
        <v>L</v>
      </c>
      <c r="H388" s="16">
        <f t="shared" si="90"/>
        <v>0</v>
      </c>
      <c r="I388" s="19">
        <f t="shared" si="91"/>
        <v>88</v>
      </c>
      <c r="J388" s="19">
        <f t="shared" si="92"/>
        <v>88</v>
      </c>
      <c r="L388" s="18"/>
      <c r="Y388" s="32">
        <f t="shared" si="93"/>
        <v>0</v>
      </c>
      <c r="Z388" s="33">
        <f t="shared" si="94"/>
        <v>1</v>
      </c>
      <c r="AA388" s="41">
        <f t="shared" si="95"/>
        <v>1</v>
      </c>
      <c r="AB388" s="42">
        <f t="shared" si="96"/>
        <v>-19</v>
      </c>
      <c r="AC388" s="20">
        <f t="shared" si="97"/>
        <v>-18</v>
      </c>
      <c r="AD388" s="30">
        <f t="shared" si="98"/>
        <v>-17</v>
      </c>
      <c r="AE388" s="31">
        <f t="shared" si="99"/>
        <v>-18</v>
      </c>
      <c r="AF388" s="20">
        <f t="shared" si="103"/>
        <v>-15</v>
      </c>
      <c r="AN388" s="30" t="str">
        <f t="shared" si="101"/>
        <v/>
      </c>
      <c r="AO388" s="31" t="str">
        <f t="shared" si="102"/>
        <v/>
      </c>
    </row>
    <row r="389" spans="1:41" ht="7.5" customHeight="1" x14ac:dyDescent="0.25">
      <c r="A389" s="2">
        <v>15</v>
      </c>
      <c r="B389" s="3">
        <f t="shared" si="87"/>
        <v>379</v>
      </c>
      <c r="C389" s="4">
        <v>32</v>
      </c>
      <c r="D389" s="5" t="str">
        <f>IF(C389="","",INDEX(bdgral,C389+1,2))</f>
        <v>H</v>
      </c>
      <c r="E389" s="23" t="str">
        <f t="shared" si="88"/>
        <v>L</v>
      </c>
      <c r="F389" s="5"/>
      <c r="G389" s="18" t="str">
        <f t="shared" si="89"/>
        <v>L</v>
      </c>
      <c r="H389" s="16">
        <f t="shared" si="90"/>
        <v>0</v>
      </c>
      <c r="I389" s="19">
        <f t="shared" si="91"/>
        <v>88</v>
      </c>
      <c r="J389" s="19">
        <f t="shared" si="92"/>
        <v>88</v>
      </c>
      <c r="L389" s="18"/>
      <c r="Y389" s="32">
        <f t="shared" si="93"/>
        <v>0</v>
      </c>
      <c r="Z389" s="33">
        <f t="shared" si="94"/>
        <v>2</v>
      </c>
      <c r="AA389" s="41">
        <f t="shared" si="95"/>
        <v>1</v>
      </c>
      <c r="AB389" s="42">
        <f t="shared" si="96"/>
        <v>-20</v>
      </c>
      <c r="AC389" s="20">
        <f t="shared" si="97"/>
        <v>-19</v>
      </c>
      <c r="AD389" s="30">
        <f t="shared" si="98"/>
        <v>-17</v>
      </c>
      <c r="AE389" s="31">
        <f t="shared" si="99"/>
        <v>-18</v>
      </c>
      <c r="AF389" s="20">
        <f t="shared" si="103"/>
        <v>-15</v>
      </c>
      <c r="AN389" s="30" t="str">
        <f t="shared" si="101"/>
        <v/>
      </c>
      <c r="AO389" s="31" t="str">
        <f t="shared" si="102"/>
        <v/>
      </c>
    </row>
    <row r="390" spans="1:41" ht="7.5" customHeight="1" x14ac:dyDescent="0.25">
      <c r="A390" s="2">
        <v>15</v>
      </c>
      <c r="B390" s="3">
        <f t="shared" si="87"/>
        <v>380</v>
      </c>
      <c r="C390" s="4">
        <v>7</v>
      </c>
      <c r="D390" s="5" t="str">
        <f>IF(C390="","",INDEX(bdgral,C390+1,2))</f>
        <v>L</v>
      </c>
      <c r="E390" s="23" t="str">
        <f t="shared" si="88"/>
        <v>H</v>
      </c>
      <c r="F390" s="5"/>
      <c r="G390" s="18" t="str">
        <f t="shared" si="89"/>
        <v>L</v>
      </c>
      <c r="H390" s="16">
        <f t="shared" si="90"/>
        <v>1</v>
      </c>
      <c r="I390" s="19">
        <f t="shared" si="91"/>
        <v>88</v>
      </c>
      <c r="J390" s="19">
        <f t="shared" si="92"/>
        <v>89</v>
      </c>
      <c r="L390" s="18"/>
      <c r="Y390" s="32">
        <f t="shared" si="93"/>
        <v>0</v>
      </c>
      <c r="Z390" s="33">
        <f t="shared" si="94"/>
        <v>0</v>
      </c>
      <c r="AA390" s="41">
        <f t="shared" si="95"/>
        <v>1</v>
      </c>
      <c r="AB390" s="42">
        <f t="shared" si="96"/>
        <v>-19</v>
      </c>
      <c r="AC390" s="20">
        <f t="shared" si="97"/>
        <v>-20</v>
      </c>
      <c r="AD390" s="30">
        <f t="shared" si="98"/>
        <v>-17</v>
      </c>
      <c r="AE390" s="31">
        <f t="shared" si="99"/>
        <v>-20</v>
      </c>
      <c r="AF390" s="20">
        <f t="shared" si="103"/>
        <v>-15</v>
      </c>
      <c r="AN390" s="30" t="str">
        <f t="shared" si="101"/>
        <v/>
      </c>
      <c r="AO390" s="31">
        <f t="shared" si="102"/>
        <v>-20</v>
      </c>
    </row>
    <row r="391" spans="1:41" ht="7.5" customHeight="1" x14ac:dyDescent="0.25">
      <c r="A391" s="2">
        <v>15</v>
      </c>
      <c r="B391" s="3">
        <f t="shared" si="87"/>
        <v>381</v>
      </c>
      <c r="C391" s="4">
        <v>21</v>
      </c>
      <c r="D391" s="5" t="str">
        <f>IF(C391="","",INDEX(bdgral,C391+1,2))</f>
        <v>H</v>
      </c>
      <c r="E391" s="23" t="str">
        <f t="shared" si="88"/>
        <v>H</v>
      </c>
      <c r="F391" s="5"/>
      <c r="G391" s="18" t="str">
        <f t="shared" si="89"/>
        <v>L</v>
      </c>
      <c r="H391" s="16">
        <f t="shared" si="90"/>
        <v>1</v>
      </c>
      <c r="I391" s="19">
        <f t="shared" si="91"/>
        <v>88</v>
      </c>
      <c r="J391" s="19">
        <f t="shared" si="92"/>
        <v>89</v>
      </c>
      <c r="L391" s="18"/>
      <c r="Y391" s="32">
        <f t="shared" si="93"/>
        <v>0</v>
      </c>
      <c r="Z391" s="33">
        <f t="shared" si="94"/>
        <v>1</v>
      </c>
      <c r="AA391" s="41">
        <f t="shared" si="95"/>
        <v>1</v>
      </c>
      <c r="AB391" s="42">
        <f t="shared" si="96"/>
        <v>-20</v>
      </c>
      <c r="AC391" s="20">
        <f t="shared" si="97"/>
        <v>-19</v>
      </c>
      <c r="AD391" s="30">
        <f t="shared" si="98"/>
        <v>-17</v>
      </c>
      <c r="AE391" s="31">
        <f t="shared" si="99"/>
        <v>-20</v>
      </c>
      <c r="AF391" s="20">
        <f t="shared" si="103"/>
        <v>-17</v>
      </c>
      <c r="AN391" s="30" t="str">
        <f t="shared" si="101"/>
        <v/>
      </c>
      <c r="AO391" s="31" t="str">
        <f t="shared" si="102"/>
        <v/>
      </c>
    </row>
    <row r="392" spans="1:41" ht="7.5" customHeight="1" x14ac:dyDescent="0.25">
      <c r="A392" s="2">
        <v>15</v>
      </c>
      <c r="B392" s="3">
        <f t="shared" si="87"/>
        <v>382</v>
      </c>
      <c r="C392" s="4">
        <v>9</v>
      </c>
      <c r="D392" s="5" t="str">
        <f>IF(C392="","",INDEX(bdgral,C392+1,2))</f>
        <v>L</v>
      </c>
      <c r="E392" s="23" t="str">
        <f t="shared" si="88"/>
        <v>L</v>
      </c>
      <c r="F392" s="5"/>
      <c r="G392" s="18" t="str">
        <f t="shared" si="89"/>
        <v>H</v>
      </c>
      <c r="H392" s="16">
        <f t="shared" si="90"/>
        <v>1</v>
      </c>
      <c r="I392" s="19">
        <f t="shared" si="91"/>
        <v>89</v>
      </c>
      <c r="J392" s="19">
        <f t="shared" si="92"/>
        <v>89</v>
      </c>
      <c r="L392" s="18"/>
      <c r="Y392" s="32">
        <f t="shared" si="93"/>
        <v>0</v>
      </c>
      <c r="Z392" s="33">
        <f t="shared" si="94"/>
        <v>2</v>
      </c>
      <c r="AA392" s="41">
        <f t="shared" si="95"/>
        <v>1</v>
      </c>
      <c r="AB392" s="42">
        <f t="shared" si="96"/>
        <v>-21</v>
      </c>
      <c r="AC392" s="20">
        <f t="shared" si="97"/>
        <v>-18</v>
      </c>
      <c r="AD392" s="30">
        <f t="shared" si="98"/>
        <v>-18</v>
      </c>
      <c r="AE392" s="31">
        <f t="shared" si="99"/>
        <v>-20</v>
      </c>
      <c r="AF392" s="20">
        <f t="shared" si="103"/>
        <v>-17</v>
      </c>
      <c r="AN392" s="30">
        <f t="shared" si="101"/>
        <v>-18</v>
      </c>
      <c r="AO392" s="31" t="str">
        <f t="shared" si="102"/>
        <v/>
      </c>
    </row>
    <row r="393" spans="1:41" ht="7.5" customHeight="1" x14ac:dyDescent="0.25">
      <c r="A393" s="2">
        <v>15</v>
      </c>
      <c r="B393" s="3">
        <f t="shared" si="87"/>
        <v>383</v>
      </c>
      <c r="C393" s="4">
        <v>5</v>
      </c>
      <c r="D393" s="5" t="str">
        <f>IF(C393="","",INDEX(bdgral,C393+1,2))</f>
        <v>L</v>
      </c>
      <c r="E393" s="23" t="str">
        <f t="shared" si="88"/>
        <v>H</v>
      </c>
      <c r="F393" s="5"/>
      <c r="G393" s="18" t="str">
        <f t="shared" si="89"/>
        <v>L</v>
      </c>
      <c r="H393" s="16">
        <f t="shared" si="90"/>
        <v>1</v>
      </c>
      <c r="I393" s="19">
        <f t="shared" si="91"/>
        <v>89</v>
      </c>
      <c r="J393" s="19">
        <f t="shared" si="92"/>
        <v>89</v>
      </c>
      <c r="L393" s="18"/>
      <c r="Y393" s="32">
        <f t="shared" si="93"/>
        <v>0</v>
      </c>
      <c r="Z393" s="33">
        <f t="shared" si="94"/>
        <v>0</v>
      </c>
      <c r="AA393" s="41">
        <f t="shared" si="95"/>
        <v>1</v>
      </c>
      <c r="AB393" s="42">
        <f t="shared" si="96"/>
        <v>-20</v>
      </c>
      <c r="AC393" s="20">
        <f t="shared" si="97"/>
        <v>-19</v>
      </c>
      <c r="AD393" s="30">
        <f t="shared" si="98"/>
        <v>-18</v>
      </c>
      <c r="AE393" s="31">
        <f t="shared" si="99"/>
        <v>-20</v>
      </c>
      <c r="AF393" s="20">
        <f t="shared" si="103"/>
        <v>-17</v>
      </c>
      <c r="AN393" s="30" t="str">
        <f t="shared" si="101"/>
        <v/>
      </c>
      <c r="AO393" s="31" t="str">
        <f t="shared" si="102"/>
        <v/>
      </c>
    </row>
    <row r="394" spans="1:41" ht="7.5" customHeight="1" x14ac:dyDescent="0.25">
      <c r="A394" s="2">
        <v>15</v>
      </c>
      <c r="B394" s="3">
        <f t="shared" si="87"/>
        <v>384</v>
      </c>
      <c r="C394" s="4">
        <v>23</v>
      </c>
      <c r="D394" s="5" t="str">
        <f>IF(C394="","",INDEX(bdgral,C394+1,2))</f>
        <v>H</v>
      </c>
      <c r="E394" s="23" t="str">
        <f t="shared" si="88"/>
        <v>L</v>
      </c>
      <c r="F394" s="5"/>
      <c r="G394" s="18" t="str">
        <f t="shared" si="89"/>
        <v>H</v>
      </c>
      <c r="H394" s="16">
        <f t="shared" si="90"/>
        <v>1</v>
      </c>
      <c r="I394" s="19">
        <f t="shared" si="91"/>
        <v>89</v>
      </c>
      <c r="J394" s="19">
        <f t="shared" si="92"/>
        <v>90</v>
      </c>
      <c r="L394" s="18"/>
      <c r="Y394" s="32">
        <f t="shared" si="93"/>
        <v>0</v>
      </c>
      <c r="Z394" s="33">
        <f t="shared" si="94"/>
        <v>0</v>
      </c>
      <c r="AA394" s="41">
        <f t="shared" si="95"/>
        <v>1</v>
      </c>
      <c r="AB394" s="42">
        <f t="shared" si="96"/>
        <v>-19</v>
      </c>
      <c r="AC394" s="20">
        <f t="shared" si="97"/>
        <v>-20</v>
      </c>
      <c r="AD394" s="30">
        <f t="shared" si="98"/>
        <v>-18</v>
      </c>
      <c r="AE394" s="31">
        <f t="shared" si="99"/>
        <v>-20</v>
      </c>
      <c r="AF394" s="20">
        <f t="shared" si="103"/>
        <v>-17</v>
      </c>
      <c r="AN394" s="30" t="str">
        <f t="shared" si="101"/>
        <v/>
      </c>
      <c r="AO394" s="31">
        <f t="shared" si="102"/>
        <v>-20</v>
      </c>
    </row>
    <row r="395" spans="1:41" ht="7.5" customHeight="1" x14ac:dyDescent="0.25">
      <c r="A395" s="2">
        <v>15</v>
      </c>
      <c r="B395" s="3">
        <f t="shared" ref="B395:B458" si="104">IF(C394="","",B394+1)</f>
        <v>385</v>
      </c>
      <c r="C395" s="4">
        <v>5</v>
      </c>
      <c r="D395" s="5" t="str">
        <f>IF(C395="","",INDEX(bdgral,C395+1,2))</f>
        <v>L</v>
      </c>
      <c r="E395" s="23" t="str">
        <f t="shared" ref="E395:E458" si="105">IF(B395&lt;3,"",IF(D393=0,E394,D393))</f>
        <v>L</v>
      </c>
      <c r="F395" s="5"/>
      <c r="G395" s="18" t="str">
        <f t="shared" ref="G395:G458" si="106">IF(B395&lt;3,"",IF(H395=0,E395,IF(E395="H","L","H")))</f>
        <v>H</v>
      </c>
      <c r="H395" s="16">
        <f t="shared" ref="H395:H458" si="107">IF(B395&lt;3,0,IF(AC394&gt;AD393,0,IF(AC394&lt;AE393,1,H394)))</f>
        <v>1</v>
      </c>
      <c r="I395" s="19">
        <f t="shared" ref="I395:I458" si="108">IF($B395=1,0,IF(AND($AC394&lt;$AC395,$AC395&gt;$AC396),I394+1,I394))</f>
        <v>89</v>
      </c>
      <c r="J395" s="19">
        <f t="shared" ref="J395:J458" si="109">IF($B395=1,0,IF(AND($AC394&gt;$AC395,$AC395&lt;$AC396),J394+1,J394))</f>
        <v>90</v>
      </c>
      <c r="L395" s="18"/>
      <c r="Y395" s="32">
        <f t="shared" ref="Y395:Y458" si="110">Y394</f>
        <v>0</v>
      </c>
      <c r="Z395" s="33">
        <f t="shared" ref="Z395:Z458" si="111">IF(C395="","",IF(B395=1,IF(D395=G395,0,1),IF(D395=G395,0,Z394+1)))</f>
        <v>1</v>
      </c>
      <c r="AA395" s="41">
        <f t="shared" ref="AA395:AA458" si="112">IF(C394="","",IF(B395&lt;6,0,IF(AND(I395&gt;2,AC394&gt;AD393),1,IF(AND(J395&gt;2,AC394&lt;AE393),1,AA394))))</f>
        <v>1</v>
      </c>
      <c r="AB395" s="42">
        <f t="shared" ref="AB395:AB458" si="113">IF(C394="","",IF(Z395=0,AB394+AA395,AB394-AA395))</f>
        <v>-20</v>
      </c>
      <c r="AC395" s="20">
        <f t="shared" ref="AC395:AC458" si="114">IF($B395&lt;3,"",IF($B395=3,IF($D395=$E395,1,1),IF($D395=$E395,AC394+1,AC394-1)))</f>
        <v>-19</v>
      </c>
      <c r="AD395" s="30">
        <f t="shared" ref="AD395:AD458" si="115">IF($B395&lt;3,0,IF(AND($AC394&lt;$AC395,$AC395&gt;$AC396),$AC395,AD394))</f>
        <v>-18</v>
      </c>
      <c r="AE395" s="31">
        <f t="shared" ref="AE395:AE458" si="116">IF($B395&lt;3,0,IF(AND($AC394&gt;$AC395,$AC395&lt;$AC396),$AC395,AE394))</f>
        <v>-20</v>
      </c>
      <c r="AF395" s="20">
        <f t="shared" si="103"/>
        <v>-17</v>
      </c>
      <c r="AN395" s="30" t="str">
        <f t="shared" ref="AN395:AN458" si="117">IF(AN394&lt;&gt;"","",IF(AND($AC394&lt;$AC395,$AC395&gt;$AC396),$AC395,""))</f>
        <v/>
      </c>
      <c r="AO395" s="31" t="str">
        <f t="shared" ref="AO395:AO458" si="118">IF(AO394&lt;&gt;"","",IF(AND($AC394&gt;$AC395,$AC395&lt;$AC396),$AC395,""))</f>
        <v/>
      </c>
    </row>
    <row r="396" spans="1:41" ht="7.5" customHeight="1" x14ac:dyDescent="0.25">
      <c r="A396" s="2">
        <v>15</v>
      </c>
      <c r="B396" s="3">
        <f t="shared" si="104"/>
        <v>386</v>
      </c>
      <c r="C396" s="4">
        <v>24</v>
      </c>
      <c r="D396" s="5" t="str">
        <f>IF(C396="","",INDEX(bdgral,C396+1,2))</f>
        <v>H</v>
      </c>
      <c r="E396" s="23" t="str">
        <f t="shared" si="105"/>
        <v>H</v>
      </c>
      <c r="F396" s="5"/>
      <c r="G396" s="18" t="str">
        <f t="shared" si="106"/>
        <v>L</v>
      </c>
      <c r="H396" s="16">
        <f t="shared" si="107"/>
        <v>1</v>
      </c>
      <c r="I396" s="19">
        <f t="shared" si="108"/>
        <v>90</v>
      </c>
      <c r="J396" s="19">
        <f t="shared" si="109"/>
        <v>90</v>
      </c>
      <c r="L396" s="18"/>
      <c r="Y396" s="32">
        <f t="shared" si="110"/>
        <v>0</v>
      </c>
      <c r="Z396" s="33">
        <f t="shared" si="111"/>
        <v>2</v>
      </c>
      <c r="AA396" s="41">
        <f t="shared" si="112"/>
        <v>1</v>
      </c>
      <c r="AB396" s="42">
        <f t="shared" si="113"/>
        <v>-21</v>
      </c>
      <c r="AC396" s="20">
        <f t="shared" si="114"/>
        <v>-18</v>
      </c>
      <c r="AD396" s="30">
        <f t="shared" si="115"/>
        <v>-18</v>
      </c>
      <c r="AE396" s="31">
        <f t="shared" si="116"/>
        <v>-20</v>
      </c>
      <c r="AF396" s="20">
        <f t="shared" si="103"/>
        <v>-17</v>
      </c>
      <c r="AN396" s="30">
        <f t="shared" si="117"/>
        <v>-18</v>
      </c>
      <c r="AO396" s="31" t="str">
        <f t="shared" si="118"/>
        <v/>
      </c>
    </row>
    <row r="397" spans="1:41" ht="7.5" customHeight="1" x14ac:dyDescent="0.25">
      <c r="A397" s="2">
        <v>15</v>
      </c>
      <c r="B397" s="3">
        <f t="shared" si="104"/>
        <v>387</v>
      </c>
      <c r="C397" s="4">
        <v>25</v>
      </c>
      <c r="D397" s="5" t="str">
        <f>IF(C397="","",INDEX(bdgral,C397+1,2))</f>
        <v>H</v>
      </c>
      <c r="E397" s="23" t="str">
        <f t="shared" si="105"/>
        <v>L</v>
      </c>
      <c r="F397" s="5"/>
      <c r="G397" s="18" t="str">
        <f t="shared" si="106"/>
        <v>H</v>
      </c>
      <c r="H397" s="16">
        <f t="shared" si="107"/>
        <v>1</v>
      </c>
      <c r="I397" s="19">
        <f t="shared" si="108"/>
        <v>90</v>
      </c>
      <c r="J397" s="19">
        <f t="shared" si="109"/>
        <v>91</v>
      </c>
      <c r="L397" s="18"/>
      <c r="Y397" s="32">
        <f t="shared" si="110"/>
        <v>0</v>
      </c>
      <c r="Z397" s="33">
        <f t="shared" si="111"/>
        <v>0</v>
      </c>
      <c r="AA397" s="41">
        <f t="shared" si="112"/>
        <v>1</v>
      </c>
      <c r="AB397" s="42">
        <f t="shared" si="113"/>
        <v>-20</v>
      </c>
      <c r="AC397" s="20">
        <f t="shared" si="114"/>
        <v>-19</v>
      </c>
      <c r="AD397" s="30">
        <f t="shared" si="115"/>
        <v>-18</v>
      </c>
      <c r="AE397" s="31">
        <f t="shared" si="116"/>
        <v>-19</v>
      </c>
      <c r="AF397" s="20">
        <f t="shared" si="103"/>
        <v>-17</v>
      </c>
      <c r="AN397" s="30" t="str">
        <f t="shared" si="117"/>
        <v/>
      </c>
      <c r="AO397" s="31">
        <f t="shared" si="118"/>
        <v>-19</v>
      </c>
    </row>
    <row r="398" spans="1:41" ht="7.5" customHeight="1" x14ac:dyDescent="0.25">
      <c r="A398" s="2">
        <v>15</v>
      </c>
      <c r="B398" s="3">
        <f t="shared" si="104"/>
        <v>388</v>
      </c>
      <c r="C398" s="4">
        <v>27</v>
      </c>
      <c r="D398" s="5" t="str">
        <f>IF(C398="","",INDEX(bdgral,C398+1,2))</f>
        <v>H</v>
      </c>
      <c r="E398" s="23" t="str">
        <f t="shared" si="105"/>
        <v>H</v>
      </c>
      <c r="F398" s="5"/>
      <c r="G398" s="18" t="str">
        <f t="shared" si="106"/>
        <v>L</v>
      </c>
      <c r="H398" s="16">
        <f t="shared" si="107"/>
        <v>1</v>
      </c>
      <c r="I398" s="19">
        <f t="shared" si="108"/>
        <v>91</v>
      </c>
      <c r="J398" s="19">
        <f t="shared" si="109"/>
        <v>91</v>
      </c>
      <c r="L398" s="18"/>
      <c r="Y398" s="32">
        <f t="shared" si="110"/>
        <v>0</v>
      </c>
      <c r="Z398" s="33">
        <f t="shared" si="111"/>
        <v>1</v>
      </c>
      <c r="AA398" s="41">
        <f t="shared" si="112"/>
        <v>1</v>
      </c>
      <c r="AB398" s="42">
        <f t="shared" si="113"/>
        <v>-21</v>
      </c>
      <c r="AC398" s="20">
        <f t="shared" si="114"/>
        <v>-18</v>
      </c>
      <c r="AD398" s="30">
        <f t="shared" si="115"/>
        <v>-18</v>
      </c>
      <c r="AE398" s="31">
        <f t="shared" si="116"/>
        <v>-19</v>
      </c>
      <c r="AF398" s="20">
        <f t="shared" si="103"/>
        <v>-17</v>
      </c>
      <c r="AN398" s="30">
        <f t="shared" si="117"/>
        <v>-18</v>
      </c>
      <c r="AO398" s="31" t="str">
        <f t="shared" si="118"/>
        <v/>
      </c>
    </row>
    <row r="399" spans="1:41" ht="7.5" customHeight="1" x14ac:dyDescent="0.25">
      <c r="A399" s="2">
        <v>15</v>
      </c>
      <c r="B399" s="3">
        <f t="shared" si="104"/>
        <v>389</v>
      </c>
      <c r="C399" s="4">
        <v>12</v>
      </c>
      <c r="D399" s="5" t="str">
        <f>IF(C399="","",INDEX(bdgral,C399+1,2))</f>
        <v>L</v>
      </c>
      <c r="E399" s="23" t="str">
        <f t="shared" si="105"/>
        <v>H</v>
      </c>
      <c r="F399" s="5"/>
      <c r="G399" s="18" t="str">
        <f t="shared" si="106"/>
        <v>L</v>
      </c>
      <c r="H399" s="16">
        <f t="shared" si="107"/>
        <v>1</v>
      </c>
      <c r="I399" s="19">
        <f t="shared" si="108"/>
        <v>91</v>
      </c>
      <c r="J399" s="19">
        <f t="shared" si="109"/>
        <v>92</v>
      </c>
      <c r="L399" s="18"/>
      <c r="Y399" s="32">
        <f t="shared" si="110"/>
        <v>0</v>
      </c>
      <c r="Z399" s="33">
        <f t="shared" si="111"/>
        <v>0</v>
      </c>
      <c r="AA399" s="41">
        <f t="shared" si="112"/>
        <v>1</v>
      </c>
      <c r="AB399" s="42">
        <f t="shared" si="113"/>
        <v>-20</v>
      </c>
      <c r="AC399" s="20">
        <f t="shared" si="114"/>
        <v>-19</v>
      </c>
      <c r="AD399" s="30">
        <f t="shared" si="115"/>
        <v>-18</v>
      </c>
      <c r="AE399" s="31">
        <f t="shared" si="116"/>
        <v>-19</v>
      </c>
      <c r="AF399" s="20">
        <f t="shared" si="103"/>
        <v>-17</v>
      </c>
      <c r="AN399" s="30" t="str">
        <f t="shared" si="117"/>
        <v/>
      </c>
      <c r="AO399" s="31">
        <f t="shared" si="118"/>
        <v>-19</v>
      </c>
    </row>
    <row r="400" spans="1:41" ht="7.5" customHeight="1" x14ac:dyDescent="0.25">
      <c r="A400" s="2">
        <v>15</v>
      </c>
      <c r="B400" s="3">
        <f t="shared" si="104"/>
        <v>390</v>
      </c>
      <c r="C400" s="4">
        <v>34</v>
      </c>
      <c r="D400" s="5" t="str">
        <f>IF(C400="","",INDEX(bdgral,C400+1,2))</f>
        <v>H</v>
      </c>
      <c r="E400" s="23" t="str">
        <f t="shared" si="105"/>
        <v>H</v>
      </c>
      <c r="F400" s="5"/>
      <c r="G400" s="18" t="str">
        <f t="shared" si="106"/>
        <v>L</v>
      </c>
      <c r="H400" s="16">
        <f t="shared" si="107"/>
        <v>1</v>
      </c>
      <c r="I400" s="19">
        <f t="shared" si="108"/>
        <v>92</v>
      </c>
      <c r="J400" s="19">
        <f t="shared" si="109"/>
        <v>92</v>
      </c>
      <c r="L400" s="18"/>
      <c r="Y400" s="32">
        <f t="shared" si="110"/>
        <v>0</v>
      </c>
      <c r="Z400" s="33">
        <f t="shared" si="111"/>
        <v>1</v>
      </c>
      <c r="AA400" s="41">
        <f t="shared" si="112"/>
        <v>1</v>
      </c>
      <c r="AB400" s="42">
        <f t="shared" si="113"/>
        <v>-21</v>
      </c>
      <c r="AC400" s="20">
        <f t="shared" si="114"/>
        <v>-18</v>
      </c>
      <c r="AD400" s="30">
        <f t="shared" si="115"/>
        <v>-18</v>
      </c>
      <c r="AE400" s="31">
        <f t="shared" si="116"/>
        <v>-19</v>
      </c>
      <c r="AF400" s="20">
        <f t="shared" si="103"/>
        <v>-17</v>
      </c>
      <c r="AN400" s="30">
        <f t="shared" si="117"/>
        <v>-18</v>
      </c>
      <c r="AO400" s="31" t="str">
        <f t="shared" si="118"/>
        <v/>
      </c>
    </row>
    <row r="401" spans="1:41" ht="7.5" customHeight="1" x14ac:dyDescent="0.25">
      <c r="A401" s="2">
        <v>15</v>
      </c>
      <c r="B401" s="3">
        <f t="shared" si="104"/>
        <v>391</v>
      </c>
      <c r="C401" s="4">
        <v>22</v>
      </c>
      <c r="D401" s="5" t="str">
        <f>IF(C401="","",INDEX(bdgral,C401+1,2))</f>
        <v>H</v>
      </c>
      <c r="E401" s="23" t="str">
        <f t="shared" si="105"/>
        <v>L</v>
      </c>
      <c r="F401" s="5"/>
      <c r="G401" s="18" t="str">
        <f t="shared" si="106"/>
        <v>H</v>
      </c>
      <c r="H401" s="16">
        <f t="shared" si="107"/>
        <v>1</v>
      </c>
      <c r="I401" s="19">
        <f t="shared" si="108"/>
        <v>92</v>
      </c>
      <c r="J401" s="19">
        <f t="shared" si="109"/>
        <v>92</v>
      </c>
      <c r="L401" s="18"/>
      <c r="Y401" s="32">
        <f t="shared" si="110"/>
        <v>0</v>
      </c>
      <c r="Z401" s="33">
        <f t="shared" si="111"/>
        <v>0</v>
      </c>
      <c r="AA401" s="41">
        <f t="shared" si="112"/>
        <v>1</v>
      </c>
      <c r="AB401" s="42">
        <f t="shared" si="113"/>
        <v>-20</v>
      </c>
      <c r="AC401" s="20">
        <f t="shared" si="114"/>
        <v>-19</v>
      </c>
      <c r="AD401" s="30">
        <f t="shared" si="115"/>
        <v>-18</v>
      </c>
      <c r="AE401" s="31">
        <f t="shared" si="116"/>
        <v>-19</v>
      </c>
      <c r="AF401" s="20">
        <f t="shared" si="103"/>
        <v>-17</v>
      </c>
      <c r="AN401" s="30" t="str">
        <f t="shared" si="117"/>
        <v/>
      </c>
      <c r="AO401" s="31" t="str">
        <f t="shared" si="118"/>
        <v/>
      </c>
    </row>
    <row r="402" spans="1:41" ht="7.5" customHeight="1" x14ac:dyDescent="0.25">
      <c r="A402" s="2">
        <v>15</v>
      </c>
      <c r="B402" s="3">
        <f t="shared" si="104"/>
        <v>392</v>
      </c>
      <c r="C402" s="4">
        <v>13</v>
      </c>
      <c r="D402" s="5" t="str">
        <f>IF(C402="","",INDEX(bdgral,C402+1,2))</f>
        <v>L</v>
      </c>
      <c r="E402" s="23" t="str">
        <f t="shared" si="105"/>
        <v>H</v>
      </c>
      <c r="F402" s="5"/>
      <c r="G402" s="18" t="str">
        <f t="shared" si="106"/>
        <v>L</v>
      </c>
      <c r="H402" s="16">
        <f t="shared" si="107"/>
        <v>1</v>
      </c>
      <c r="I402" s="19">
        <f t="shared" si="108"/>
        <v>92</v>
      </c>
      <c r="J402" s="19">
        <f t="shared" si="109"/>
        <v>93</v>
      </c>
      <c r="L402" s="18"/>
      <c r="Y402" s="32">
        <f t="shared" si="110"/>
        <v>0</v>
      </c>
      <c r="Z402" s="33">
        <f t="shared" si="111"/>
        <v>0</v>
      </c>
      <c r="AA402" s="41">
        <f t="shared" si="112"/>
        <v>1</v>
      </c>
      <c r="AB402" s="42">
        <f t="shared" si="113"/>
        <v>-19</v>
      </c>
      <c r="AC402" s="20">
        <f t="shared" si="114"/>
        <v>-20</v>
      </c>
      <c r="AD402" s="30">
        <f t="shared" si="115"/>
        <v>-18</v>
      </c>
      <c r="AE402" s="31">
        <f t="shared" si="116"/>
        <v>-20</v>
      </c>
      <c r="AF402" s="20">
        <f t="shared" si="103"/>
        <v>-18</v>
      </c>
      <c r="AN402" s="30" t="str">
        <f t="shared" si="117"/>
        <v/>
      </c>
      <c r="AO402" s="31">
        <f t="shared" si="118"/>
        <v>-20</v>
      </c>
    </row>
    <row r="403" spans="1:41" ht="7.5" customHeight="1" x14ac:dyDescent="0.25">
      <c r="A403" s="2">
        <v>15</v>
      </c>
      <c r="B403" s="3">
        <f t="shared" si="104"/>
        <v>393</v>
      </c>
      <c r="C403" s="4">
        <v>29</v>
      </c>
      <c r="D403" s="5" t="str">
        <f>IF(C403="","",INDEX(bdgral,C403+1,2))</f>
        <v>H</v>
      </c>
      <c r="E403" s="23" t="str">
        <f t="shared" si="105"/>
        <v>H</v>
      </c>
      <c r="F403" s="5"/>
      <c r="G403" s="18" t="str">
        <f t="shared" si="106"/>
        <v>L</v>
      </c>
      <c r="H403" s="16">
        <f t="shared" si="107"/>
        <v>1</v>
      </c>
      <c r="I403" s="19">
        <f t="shared" si="108"/>
        <v>93</v>
      </c>
      <c r="J403" s="19">
        <f t="shared" si="109"/>
        <v>93</v>
      </c>
      <c r="L403" s="18"/>
      <c r="Y403" s="32">
        <f t="shared" si="110"/>
        <v>0</v>
      </c>
      <c r="Z403" s="33">
        <f t="shared" si="111"/>
        <v>1</v>
      </c>
      <c r="AA403" s="41">
        <f t="shared" si="112"/>
        <v>1</v>
      </c>
      <c r="AB403" s="42">
        <f t="shared" si="113"/>
        <v>-20</v>
      </c>
      <c r="AC403" s="20">
        <f t="shared" si="114"/>
        <v>-19</v>
      </c>
      <c r="AD403" s="30">
        <f t="shared" si="115"/>
        <v>-19</v>
      </c>
      <c r="AE403" s="31">
        <f t="shared" si="116"/>
        <v>-20</v>
      </c>
      <c r="AF403" s="20">
        <f t="shared" ref="AF403:AF466" si="119">IF(AD404&lt;AD403,AD403,AF402)</f>
        <v>-18</v>
      </c>
      <c r="AN403" s="30">
        <f t="shared" si="117"/>
        <v>-19</v>
      </c>
      <c r="AO403" s="31" t="str">
        <f t="shared" si="118"/>
        <v/>
      </c>
    </row>
    <row r="404" spans="1:41" ht="7.5" customHeight="1" x14ac:dyDescent="0.25">
      <c r="A404" s="2">
        <v>15</v>
      </c>
      <c r="B404" s="3">
        <f t="shared" si="104"/>
        <v>394</v>
      </c>
      <c r="C404" s="4">
        <v>30</v>
      </c>
      <c r="D404" s="5" t="str">
        <f>IF(C404="","",INDEX(bdgral,C404+1,2))</f>
        <v>H</v>
      </c>
      <c r="E404" s="23" t="str">
        <f t="shared" si="105"/>
        <v>L</v>
      </c>
      <c r="F404" s="5"/>
      <c r="G404" s="18" t="str">
        <f t="shared" si="106"/>
        <v>H</v>
      </c>
      <c r="H404" s="16">
        <f t="shared" si="107"/>
        <v>1</v>
      </c>
      <c r="I404" s="19">
        <f t="shared" si="108"/>
        <v>93</v>
      </c>
      <c r="J404" s="19">
        <f t="shared" si="109"/>
        <v>94</v>
      </c>
      <c r="L404" s="18"/>
      <c r="Y404" s="32">
        <f t="shared" si="110"/>
        <v>0</v>
      </c>
      <c r="Z404" s="33">
        <f t="shared" si="111"/>
        <v>0</v>
      </c>
      <c r="AA404" s="41">
        <f t="shared" si="112"/>
        <v>1</v>
      </c>
      <c r="AB404" s="42">
        <f t="shared" si="113"/>
        <v>-19</v>
      </c>
      <c r="AC404" s="20">
        <f t="shared" si="114"/>
        <v>-20</v>
      </c>
      <c r="AD404" s="30">
        <f t="shared" si="115"/>
        <v>-19</v>
      </c>
      <c r="AE404" s="31">
        <f t="shared" si="116"/>
        <v>-20</v>
      </c>
      <c r="AF404" s="20">
        <f t="shared" si="119"/>
        <v>-18</v>
      </c>
      <c r="AN404" s="30" t="str">
        <f t="shared" si="117"/>
        <v/>
      </c>
      <c r="AO404" s="31">
        <f t="shared" si="118"/>
        <v>-20</v>
      </c>
    </row>
    <row r="405" spans="1:41" ht="7.5" customHeight="1" x14ac:dyDescent="0.25">
      <c r="A405" s="2">
        <v>15</v>
      </c>
      <c r="B405" s="3">
        <f t="shared" si="104"/>
        <v>395</v>
      </c>
      <c r="C405" s="4">
        <v>24</v>
      </c>
      <c r="D405" s="5" t="str">
        <f>IF(C405="","",INDEX(bdgral,C405+1,2))</f>
        <v>H</v>
      </c>
      <c r="E405" s="23" t="str">
        <f t="shared" si="105"/>
        <v>H</v>
      </c>
      <c r="F405" s="5"/>
      <c r="G405" s="18" t="str">
        <f t="shared" si="106"/>
        <v>L</v>
      </c>
      <c r="H405" s="16">
        <f t="shared" si="107"/>
        <v>1</v>
      </c>
      <c r="I405" s="19">
        <f t="shared" si="108"/>
        <v>94</v>
      </c>
      <c r="J405" s="19">
        <f t="shared" si="109"/>
        <v>94</v>
      </c>
      <c r="L405" s="18"/>
      <c r="Y405" s="32">
        <f t="shared" si="110"/>
        <v>0</v>
      </c>
      <c r="Z405" s="33">
        <f t="shared" si="111"/>
        <v>1</v>
      </c>
      <c r="AA405" s="41">
        <f t="shared" si="112"/>
        <v>1</v>
      </c>
      <c r="AB405" s="42">
        <f t="shared" si="113"/>
        <v>-20</v>
      </c>
      <c r="AC405" s="20">
        <f t="shared" si="114"/>
        <v>-19</v>
      </c>
      <c r="AD405" s="30">
        <f t="shared" si="115"/>
        <v>-19</v>
      </c>
      <c r="AE405" s="31">
        <f t="shared" si="116"/>
        <v>-20</v>
      </c>
      <c r="AF405" s="20">
        <f t="shared" si="119"/>
        <v>-18</v>
      </c>
      <c r="AN405" s="30">
        <f t="shared" si="117"/>
        <v>-19</v>
      </c>
      <c r="AO405" s="31" t="str">
        <f t="shared" si="118"/>
        <v/>
      </c>
    </row>
    <row r="406" spans="1:41" ht="7.5" customHeight="1" x14ac:dyDescent="0.25">
      <c r="A406" s="2">
        <v>15</v>
      </c>
      <c r="B406" s="3">
        <f t="shared" si="104"/>
        <v>396</v>
      </c>
      <c r="C406" s="4">
        <v>11</v>
      </c>
      <c r="D406" s="5" t="str">
        <f>IF(C406="","",INDEX(bdgral,C406+1,2))</f>
        <v>L</v>
      </c>
      <c r="E406" s="23" t="str">
        <f t="shared" si="105"/>
        <v>H</v>
      </c>
      <c r="F406" s="5"/>
      <c r="G406" s="18" t="str">
        <f t="shared" si="106"/>
        <v>L</v>
      </c>
      <c r="H406" s="16">
        <f t="shared" si="107"/>
        <v>1</v>
      </c>
      <c r="I406" s="19">
        <f t="shared" si="108"/>
        <v>94</v>
      </c>
      <c r="J406" s="19">
        <f t="shared" si="109"/>
        <v>94</v>
      </c>
      <c r="L406" s="18"/>
      <c r="Y406" s="32">
        <f t="shared" si="110"/>
        <v>0</v>
      </c>
      <c r="Z406" s="33">
        <f t="shared" si="111"/>
        <v>0</v>
      </c>
      <c r="AA406" s="41">
        <f t="shared" si="112"/>
        <v>1</v>
      </c>
      <c r="AB406" s="42">
        <f t="shared" si="113"/>
        <v>-19</v>
      </c>
      <c r="AC406" s="20">
        <f t="shared" si="114"/>
        <v>-20</v>
      </c>
      <c r="AD406" s="30">
        <f t="shared" si="115"/>
        <v>-19</v>
      </c>
      <c r="AE406" s="31">
        <f t="shared" si="116"/>
        <v>-20</v>
      </c>
      <c r="AF406" s="20">
        <f t="shared" si="119"/>
        <v>-18</v>
      </c>
      <c r="AN406" s="30" t="str">
        <f t="shared" si="117"/>
        <v/>
      </c>
      <c r="AO406" s="31" t="str">
        <f t="shared" si="118"/>
        <v/>
      </c>
    </row>
    <row r="407" spans="1:41" ht="7.5" customHeight="1" x14ac:dyDescent="0.25">
      <c r="A407" s="2">
        <v>15</v>
      </c>
      <c r="B407" s="3">
        <f t="shared" si="104"/>
        <v>397</v>
      </c>
      <c r="C407" s="4">
        <v>2</v>
      </c>
      <c r="D407" s="5" t="str">
        <f>IF(C407="","",INDEX(bdgral,C407+1,2))</f>
        <v>L</v>
      </c>
      <c r="E407" s="23" t="str">
        <f t="shared" si="105"/>
        <v>H</v>
      </c>
      <c r="F407" s="5"/>
      <c r="G407" s="18" t="str">
        <f t="shared" si="106"/>
        <v>L</v>
      </c>
      <c r="H407" s="16">
        <f t="shared" si="107"/>
        <v>1</v>
      </c>
      <c r="I407" s="19">
        <f t="shared" si="108"/>
        <v>94</v>
      </c>
      <c r="J407" s="19">
        <f t="shared" si="109"/>
        <v>95</v>
      </c>
      <c r="L407" s="18"/>
      <c r="Y407" s="32">
        <f t="shared" si="110"/>
        <v>0</v>
      </c>
      <c r="Z407" s="33">
        <f t="shared" si="111"/>
        <v>0</v>
      </c>
      <c r="AA407" s="41">
        <f t="shared" si="112"/>
        <v>1</v>
      </c>
      <c r="AB407" s="42">
        <f t="shared" si="113"/>
        <v>-18</v>
      </c>
      <c r="AC407" s="20">
        <f t="shared" si="114"/>
        <v>-21</v>
      </c>
      <c r="AD407" s="30">
        <f t="shared" si="115"/>
        <v>-19</v>
      </c>
      <c r="AE407" s="31">
        <f t="shared" si="116"/>
        <v>-21</v>
      </c>
      <c r="AF407" s="20">
        <f t="shared" si="119"/>
        <v>-18</v>
      </c>
      <c r="AN407" s="30" t="str">
        <f t="shared" si="117"/>
        <v/>
      </c>
      <c r="AO407" s="31">
        <f t="shared" si="118"/>
        <v>-21</v>
      </c>
    </row>
    <row r="408" spans="1:41" ht="7.5" customHeight="1" x14ac:dyDescent="0.25">
      <c r="A408" s="2">
        <v>15</v>
      </c>
      <c r="B408" s="3">
        <f t="shared" si="104"/>
        <v>398</v>
      </c>
      <c r="C408" s="4">
        <v>16</v>
      </c>
      <c r="D408" s="5" t="str">
        <f>IF(C408="","",INDEX(bdgral,C408+1,2))</f>
        <v>L</v>
      </c>
      <c r="E408" s="23" t="str">
        <f t="shared" si="105"/>
        <v>L</v>
      </c>
      <c r="F408" s="5"/>
      <c r="G408" s="18" t="str">
        <f t="shared" si="106"/>
        <v>H</v>
      </c>
      <c r="H408" s="16">
        <f t="shared" si="107"/>
        <v>1</v>
      </c>
      <c r="I408" s="19">
        <f t="shared" si="108"/>
        <v>94</v>
      </c>
      <c r="J408" s="19">
        <f t="shared" si="109"/>
        <v>95</v>
      </c>
      <c r="L408" s="18"/>
      <c r="Y408" s="32">
        <f t="shared" si="110"/>
        <v>0</v>
      </c>
      <c r="Z408" s="33">
        <f t="shared" si="111"/>
        <v>1</v>
      </c>
      <c r="AA408" s="41">
        <f t="shared" si="112"/>
        <v>1</v>
      </c>
      <c r="AB408" s="42">
        <f t="shared" si="113"/>
        <v>-19</v>
      </c>
      <c r="AC408" s="20">
        <f t="shared" si="114"/>
        <v>-20</v>
      </c>
      <c r="AD408" s="30">
        <f t="shared" si="115"/>
        <v>-19</v>
      </c>
      <c r="AE408" s="31">
        <f t="shared" si="116"/>
        <v>-21</v>
      </c>
      <c r="AF408" s="20">
        <f t="shared" si="119"/>
        <v>-18</v>
      </c>
      <c r="AN408" s="30" t="str">
        <f t="shared" si="117"/>
        <v/>
      </c>
      <c r="AO408" s="31" t="str">
        <f t="shared" si="118"/>
        <v/>
      </c>
    </row>
    <row r="409" spans="1:41" ht="7.5" customHeight="1" x14ac:dyDescent="0.25">
      <c r="A409" s="2">
        <v>15</v>
      </c>
      <c r="B409" s="3">
        <f t="shared" si="104"/>
        <v>399</v>
      </c>
      <c r="C409" s="4">
        <v>12</v>
      </c>
      <c r="D409" s="5" t="str">
        <f>IF(C409="","",INDEX(bdgral,C409+1,2))</f>
        <v>L</v>
      </c>
      <c r="E409" s="23" t="str">
        <f t="shared" si="105"/>
        <v>L</v>
      </c>
      <c r="F409" s="5"/>
      <c r="G409" s="18" t="str">
        <f t="shared" si="106"/>
        <v>H</v>
      </c>
      <c r="H409" s="16">
        <f t="shared" si="107"/>
        <v>1</v>
      </c>
      <c r="I409" s="19">
        <f t="shared" si="108"/>
        <v>95</v>
      </c>
      <c r="J409" s="19">
        <f t="shared" si="109"/>
        <v>95</v>
      </c>
      <c r="L409" s="18"/>
      <c r="Y409" s="32">
        <f t="shared" si="110"/>
        <v>0</v>
      </c>
      <c r="Z409" s="33">
        <f t="shared" si="111"/>
        <v>2</v>
      </c>
      <c r="AA409" s="41">
        <f t="shared" si="112"/>
        <v>1</v>
      </c>
      <c r="AB409" s="42">
        <f t="shared" si="113"/>
        <v>-20</v>
      </c>
      <c r="AC409" s="20">
        <f t="shared" si="114"/>
        <v>-19</v>
      </c>
      <c r="AD409" s="30">
        <f t="shared" si="115"/>
        <v>-19</v>
      </c>
      <c r="AE409" s="31">
        <f t="shared" si="116"/>
        <v>-21</v>
      </c>
      <c r="AF409" s="20">
        <f t="shared" si="119"/>
        <v>-18</v>
      </c>
      <c r="AN409" s="30">
        <f t="shared" si="117"/>
        <v>-19</v>
      </c>
      <c r="AO409" s="31" t="str">
        <f t="shared" si="118"/>
        <v/>
      </c>
    </row>
    <row r="410" spans="1:41" ht="7.5" customHeight="1" x14ac:dyDescent="0.25">
      <c r="A410" s="2">
        <v>15</v>
      </c>
      <c r="B410" s="3">
        <f t="shared" si="104"/>
        <v>400</v>
      </c>
      <c r="C410" s="4">
        <v>26</v>
      </c>
      <c r="D410" s="5" t="str">
        <f>IF(C410="","",INDEX(bdgral,C410+1,2))</f>
        <v>H</v>
      </c>
      <c r="E410" s="23" t="str">
        <f t="shared" si="105"/>
        <v>L</v>
      </c>
      <c r="F410" s="5"/>
      <c r="G410" s="18" t="str">
        <f t="shared" si="106"/>
        <v>H</v>
      </c>
      <c r="H410" s="16">
        <f t="shared" si="107"/>
        <v>1</v>
      </c>
      <c r="I410" s="19">
        <f t="shared" si="108"/>
        <v>95</v>
      </c>
      <c r="J410" s="19">
        <f t="shared" si="109"/>
        <v>95</v>
      </c>
      <c r="L410" s="18"/>
      <c r="Y410" s="32">
        <f t="shared" si="110"/>
        <v>0</v>
      </c>
      <c r="Z410" s="33">
        <f t="shared" si="111"/>
        <v>0</v>
      </c>
      <c r="AA410" s="41">
        <f t="shared" si="112"/>
        <v>1</v>
      </c>
      <c r="AB410" s="42">
        <f t="shared" si="113"/>
        <v>-19</v>
      </c>
      <c r="AC410" s="20">
        <f t="shared" si="114"/>
        <v>-20</v>
      </c>
      <c r="AD410" s="30">
        <f t="shared" si="115"/>
        <v>-19</v>
      </c>
      <c r="AE410" s="31">
        <f t="shared" si="116"/>
        <v>-21</v>
      </c>
      <c r="AF410" s="20">
        <f t="shared" si="119"/>
        <v>-18</v>
      </c>
      <c r="AN410" s="30" t="str">
        <f t="shared" si="117"/>
        <v/>
      </c>
      <c r="AO410" s="31" t="str">
        <f t="shared" si="118"/>
        <v/>
      </c>
    </row>
    <row r="411" spans="1:41" ht="7.5" customHeight="1" x14ac:dyDescent="0.25">
      <c r="A411" s="2">
        <v>15</v>
      </c>
      <c r="B411" s="3">
        <f t="shared" si="104"/>
        <v>401</v>
      </c>
      <c r="C411" s="4">
        <v>32</v>
      </c>
      <c r="D411" s="5" t="str">
        <f>IF(C411="","",INDEX(bdgral,C411+1,2))</f>
        <v>H</v>
      </c>
      <c r="E411" s="23" t="str">
        <f t="shared" si="105"/>
        <v>L</v>
      </c>
      <c r="F411" s="5"/>
      <c r="G411" s="18" t="str">
        <f t="shared" si="106"/>
        <v>H</v>
      </c>
      <c r="H411" s="16">
        <f t="shared" si="107"/>
        <v>1</v>
      </c>
      <c r="I411" s="19">
        <f t="shared" si="108"/>
        <v>95</v>
      </c>
      <c r="J411" s="19">
        <f t="shared" si="109"/>
        <v>96</v>
      </c>
      <c r="L411" s="18"/>
      <c r="Y411" s="32">
        <f t="shared" si="110"/>
        <v>0</v>
      </c>
      <c r="Z411" s="33">
        <f t="shared" si="111"/>
        <v>0</v>
      </c>
      <c r="AA411" s="41">
        <f t="shared" si="112"/>
        <v>1</v>
      </c>
      <c r="AB411" s="42">
        <f t="shared" si="113"/>
        <v>-18</v>
      </c>
      <c r="AC411" s="20">
        <f t="shared" si="114"/>
        <v>-21</v>
      </c>
      <c r="AD411" s="30">
        <f t="shared" si="115"/>
        <v>-19</v>
      </c>
      <c r="AE411" s="31">
        <f t="shared" si="116"/>
        <v>-21</v>
      </c>
      <c r="AF411" s="20">
        <f t="shared" si="119"/>
        <v>-18</v>
      </c>
      <c r="AN411" s="30" t="str">
        <f t="shared" si="117"/>
        <v/>
      </c>
      <c r="AO411" s="31">
        <f t="shared" si="118"/>
        <v>-21</v>
      </c>
    </row>
    <row r="412" spans="1:41" ht="7.5" customHeight="1" x14ac:dyDescent="0.25">
      <c r="A412" s="2">
        <v>15</v>
      </c>
      <c r="B412" s="3">
        <f t="shared" si="104"/>
        <v>402</v>
      </c>
      <c r="C412" s="4">
        <v>29</v>
      </c>
      <c r="D412" s="5" t="str">
        <f>IF(C412="","",INDEX(bdgral,C412+1,2))</f>
        <v>H</v>
      </c>
      <c r="E412" s="23" t="str">
        <f t="shared" si="105"/>
        <v>H</v>
      </c>
      <c r="F412" s="5"/>
      <c r="G412" s="18" t="str">
        <f t="shared" si="106"/>
        <v>L</v>
      </c>
      <c r="H412" s="16">
        <f t="shared" si="107"/>
        <v>1</v>
      </c>
      <c r="I412" s="19">
        <f t="shared" si="108"/>
        <v>95</v>
      </c>
      <c r="J412" s="19">
        <f t="shared" si="109"/>
        <v>96</v>
      </c>
      <c r="L412" s="18"/>
      <c r="Y412" s="32">
        <f t="shared" si="110"/>
        <v>0</v>
      </c>
      <c r="Z412" s="33">
        <f t="shared" si="111"/>
        <v>1</v>
      </c>
      <c r="AA412" s="41">
        <f t="shared" si="112"/>
        <v>1</v>
      </c>
      <c r="AB412" s="42">
        <f t="shared" si="113"/>
        <v>-19</v>
      </c>
      <c r="AC412" s="20">
        <f t="shared" si="114"/>
        <v>-20</v>
      </c>
      <c r="AD412" s="30">
        <f t="shared" si="115"/>
        <v>-19</v>
      </c>
      <c r="AE412" s="31">
        <f t="shared" si="116"/>
        <v>-21</v>
      </c>
      <c r="AF412" s="20">
        <f t="shared" si="119"/>
        <v>-18</v>
      </c>
      <c r="AN412" s="30" t="str">
        <f t="shared" si="117"/>
        <v/>
      </c>
      <c r="AO412" s="31" t="str">
        <f t="shared" si="118"/>
        <v/>
      </c>
    </row>
    <row r="413" spans="1:41" ht="7.5" customHeight="1" x14ac:dyDescent="0.25">
      <c r="A413" s="2">
        <v>15</v>
      </c>
      <c r="B413" s="3">
        <f t="shared" si="104"/>
        <v>403</v>
      </c>
      <c r="C413" s="4">
        <v>36</v>
      </c>
      <c r="D413" s="5" t="str">
        <f>IF(C413="","",INDEX(bdgral,C413+1,2))</f>
        <v>H</v>
      </c>
      <c r="E413" s="23" t="str">
        <f t="shared" si="105"/>
        <v>H</v>
      </c>
      <c r="F413" s="5"/>
      <c r="G413" s="18" t="str">
        <f t="shared" si="106"/>
        <v>L</v>
      </c>
      <c r="H413" s="16">
        <f t="shared" si="107"/>
        <v>1</v>
      </c>
      <c r="I413" s="19">
        <f t="shared" si="108"/>
        <v>96</v>
      </c>
      <c r="J413" s="19">
        <f t="shared" si="109"/>
        <v>96</v>
      </c>
      <c r="L413" s="18"/>
      <c r="Y413" s="32">
        <f t="shared" si="110"/>
        <v>0</v>
      </c>
      <c r="Z413" s="33">
        <f t="shared" si="111"/>
        <v>2</v>
      </c>
      <c r="AA413" s="41">
        <f t="shared" si="112"/>
        <v>1</v>
      </c>
      <c r="AB413" s="42">
        <f t="shared" si="113"/>
        <v>-20</v>
      </c>
      <c r="AC413" s="20">
        <f t="shared" si="114"/>
        <v>-19</v>
      </c>
      <c r="AD413" s="30">
        <f t="shared" si="115"/>
        <v>-19</v>
      </c>
      <c r="AE413" s="31">
        <f t="shared" si="116"/>
        <v>-21</v>
      </c>
      <c r="AF413" s="20">
        <f t="shared" si="119"/>
        <v>-18</v>
      </c>
      <c r="AN413" s="30">
        <f t="shared" si="117"/>
        <v>-19</v>
      </c>
      <c r="AO413" s="31" t="str">
        <f t="shared" si="118"/>
        <v/>
      </c>
    </row>
    <row r="414" spans="1:41" ht="7.5" customHeight="1" x14ac:dyDescent="0.25">
      <c r="A414" s="2">
        <v>15</v>
      </c>
      <c r="B414" s="3">
        <f t="shared" si="104"/>
        <v>404</v>
      </c>
      <c r="C414" s="4">
        <v>5</v>
      </c>
      <c r="D414" s="5" t="str">
        <f>IF(C414="","",INDEX(bdgral,C414+1,2))</f>
        <v>L</v>
      </c>
      <c r="E414" s="23" t="str">
        <f t="shared" si="105"/>
        <v>H</v>
      </c>
      <c r="F414" s="5"/>
      <c r="G414" s="18" t="str">
        <f t="shared" si="106"/>
        <v>L</v>
      </c>
      <c r="H414" s="16">
        <f t="shared" si="107"/>
        <v>1</v>
      </c>
      <c r="I414" s="19">
        <f t="shared" si="108"/>
        <v>96</v>
      </c>
      <c r="J414" s="19">
        <f t="shared" si="109"/>
        <v>96</v>
      </c>
      <c r="L414" s="18"/>
      <c r="Y414" s="32">
        <f t="shared" si="110"/>
        <v>0</v>
      </c>
      <c r="Z414" s="33">
        <f t="shared" si="111"/>
        <v>0</v>
      </c>
      <c r="AA414" s="41">
        <f t="shared" si="112"/>
        <v>1</v>
      </c>
      <c r="AB414" s="42">
        <f t="shared" si="113"/>
        <v>-19</v>
      </c>
      <c r="AC414" s="20">
        <f t="shared" si="114"/>
        <v>-20</v>
      </c>
      <c r="AD414" s="30">
        <f t="shared" si="115"/>
        <v>-19</v>
      </c>
      <c r="AE414" s="31">
        <f t="shared" si="116"/>
        <v>-21</v>
      </c>
      <c r="AF414" s="20">
        <f t="shared" si="119"/>
        <v>-18</v>
      </c>
      <c r="AN414" s="30" t="str">
        <f t="shared" si="117"/>
        <v/>
      </c>
      <c r="AO414" s="31" t="str">
        <f t="shared" si="118"/>
        <v/>
      </c>
    </row>
    <row r="415" spans="1:41" ht="7.5" customHeight="1" x14ac:dyDescent="0.25">
      <c r="A415" s="2">
        <v>15</v>
      </c>
      <c r="B415" s="3">
        <f t="shared" si="104"/>
        <v>405</v>
      </c>
      <c r="C415" s="4">
        <v>7</v>
      </c>
      <c r="D415" s="5" t="str">
        <f>IF(C415="","",INDEX(bdgral,C415+1,2))</f>
        <v>L</v>
      </c>
      <c r="E415" s="23" t="str">
        <f t="shared" si="105"/>
        <v>H</v>
      </c>
      <c r="F415" s="5"/>
      <c r="G415" s="18" t="str">
        <f t="shared" si="106"/>
        <v>L</v>
      </c>
      <c r="H415" s="16">
        <f t="shared" si="107"/>
        <v>1</v>
      </c>
      <c r="I415" s="19">
        <f t="shared" si="108"/>
        <v>96</v>
      </c>
      <c r="J415" s="19">
        <f t="shared" si="109"/>
        <v>96</v>
      </c>
      <c r="L415" s="18"/>
      <c r="Y415" s="32">
        <f t="shared" si="110"/>
        <v>0</v>
      </c>
      <c r="Z415" s="33">
        <f t="shared" si="111"/>
        <v>0</v>
      </c>
      <c r="AA415" s="41">
        <f t="shared" si="112"/>
        <v>1</v>
      </c>
      <c r="AB415" s="42">
        <f t="shared" si="113"/>
        <v>-18</v>
      </c>
      <c r="AC415" s="20">
        <f t="shared" si="114"/>
        <v>-21</v>
      </c>
      <c r="AD415" s="30">
        <f t="shared" si="115"/>
        <v>-19</v>
      </c>
      <c r="AE415" s="31">
        <f t="shared" si="116"/>
        <v>-21</v>
      </c>
      <c r="AF415" s="20">
        <f t="shared" si="119"/>
        <v>-18</v>
      </c>
      <c r="AN415" s="30" t="str">
        <f t="shared" si="117"/>
        <v/>
      </c>
      <c r="AO415" s="31" t="str">
        <f t="shared" si="118"/>
        <v/>
      </c>
    </row>
    <row r="416" spans="1:41" ht="7.5" customHeight="1" x14ac:dyDescent="0.25">
      <c r="A416" s="2">
        <v>15</v>
      </c>
      <c r="B416" s="3">
        <f t="shared" si="104"/>
        <v>406</v>
      </c>
      <c r="C416" s="4">
        <v>28</v>
      </c>
      <c r="D416" s="5" t="str">
        <f>IF(C416="","",INDEX(bdgral,C416+1,2))</f>
        <v>H</v>
      </c>
      <c r="E416" s="23" t="str">
        <f t="shared" si="105"/>
        <v>L</v>
      </c>
      <c r="F416" s="5"/>
      <c r="G416" s="18" t="str">
        <f t="shared" si="106"/>
        <v>H</v>
      </c>
      <c r="H416" s="16">
        <f t="shared" si="107"/>
        <v>1</v>
      </c>
      <c r="I416" s="19">
        <f t="shared" si="108"/>
        <v>96</v>
      </c>
      <c r="J416" s="19">
        <f t="shared" si="109"/>
        <v>97</v>
      </c>
      <c r="L416" s="18"/>
      <c r="Y416" s="32">
        <f t="shared" si="110"/>
        <v>0</v>
      </c>
      <c r="Z416" s="33">
        <f t="shared" si="111"/>
        <v>0</v>
      </c>
      <c r="AA416" s="41">
        <f t="shared" si="112"/>
        <v>1</v>
      </c>
      <c r="AB416" s="42">
        <f t="shared" si="113"/>
        <v>-17</v>
      </c>
      <c r="AC416" s="20">
        <f t="shared" si="114"/>
        <v>-22</v>
      </c>
      <c r="AD416" s="30">
        <f t="shared" si="115"/>
        <v>-19</v>
      </c>
      <c r="AE416" s="31">
        <f t="shared" si="116"/>
        <v>-22</v>
      </c>
      <c r="AF416" s="20">
        <f t="shared" si="119"/>
        <v>-18</v>
      </c>
      <c r="AN416" s="30" t="str">
        <f t="shared" si="117"/>
        <v/>
      </c>
      <c r="AO416" s="31">
        <f t="shared" si="118"/>
        <v>-22</v>
      </c>
    </row>
    <row r="417" spans="1:41" ht="7.5" customHeight="1" x14ac:dyDescent="0.25">
      <c r="A417" s="2">
        <v>15</v>
      </c>
      <c r="B417" s="3">
        <f t="shared" si="104"/>
        <v>407</v>
      </c>
      <c r="C417" s="4">
        <v>7</v>
      </c>
      <c r="D417" s="5" t="str">
        <f>IF(C417="","",INDEX(bdgral,C417+1,2))</f>
        <v>L</v>
      </c>
      <c r="E417" s="23" t="str">
        <f t="shared" si="105"/>
        <v>L</v>
      </c>
      <c r="F417" s="5"/>
      <c r="G417" s="18" t="str">
        <f t="shared" si="106"/>
        <v>H</v>
      </c>
      <c r="H417" s="16">
        <f t="shared" si="107"/>
        <v>1</v>
      </c>
      <c r="I417" s="19">
        <f t="shared" si="108"/>
        <v>96</v>
      </c>
      <c r="J417" s="19">
        <f t="shared" si="109"/>
        <v>97</v>
      </c>
      <c r="L417" s="18"/>
      <c r="Y417" s="32">
        <f t="shared" si="110"/>
        <v>0</v>
      </c>
      <c r="Z417" s="33">
        <f t="shared" si="111"/>
        <v>1</v>
      </c>
      <c r="AA417" s="41">
        <f t="shared" si="112"/>
        <v>1</v>
      </c>
      <c r="AB417" s="42">
        <f t="shared" si="113"/>
        <v>-18</v>
      </c>
      <c r="AC417" s="20">
        <f t="shared" si="114"/>
        <v>-21</v>
      </c>
      <c r="AD417" s="30">
        <f t="shared" si="115"/>
        <v>-19</v>
      </c>
      <c r="AE417" s="31">
        <f t="shared" si="116"/>
        <v>-22</v>
      </c>
      <c r="AF417" s="20">
        <f t="shared" si="119"/>
        <v>-19</v>
      </c>
      <c r="AN417" s="30" t="str">
        <f t="shared" si="117"/>
        <v/>
      </c>
      <c r="AO417" s="31" t="str">
        <f t="shared" si="118"/>
        <v/>
      </c>
    </row>
    <row r="418" spans="1:41" ht="7.5" customHeight="1" x14ac:dyDescent="0.25">
      <c r="A418" s="2">
        <v>15</v>
      </c>
      <c r="B418" s="3">
        <f t="shared" si="104"/>
        <v>408</v>
      </c>
      <c r="C418" s="4">
        <v>25</v>
      </c>
      <c r="D418" s="5" t="str">
        <f>IF(C418="","",INDEX(bdgral,C418+1,2))</f>
        <v>H</v>
      </c>
      <c r="E418" s="23" t="str">
        <f t="shared" si="105"/>
        <v>H</v>
      </c>
      <c r="F418" s="5"/>
      <c r="G418" s="18" t="str">
        <f t="shared" si="106"/>
        <v>L</v>
      </c>
      <c r="H418" s="16">
        <f t="shared" si="107"/>
        <v>1</v>
      </c>
      <c r="I418" s="19">
        <f t="shared" si="108"/>
        <v>97</v>
      </c>
      <c r="J418" s="19">
        <f t="shared" si="109"/>
        <v>97</v>
      </c>
      <c r="L418" s="18"/>
      <c r="Y418" s="32">
        <f t="shared" si="110"/>
        <v>0</v>
      </c>
      <c r="Z418" s="33">
        <f t="shared" si="111"/>
        <v>2</v>
      </c>
      <c r="AA418" s="41">
        <f t="shared" si="112"/>
        <v>1</v>
      </c>
      <c r="AB418" s="42">
        <f t="shared" si="113"/>
        <v>-19</v>
      </c>
      <c r="AC418" s="20">
        <f t="shared" si="114"/>
        <v>-20</v>
      </c>
      <c r="AD418" s="30">
        <f t="shared" si="115"/>
        <v>-20</v>
      </c>
      <c r="AE418" s="31">
        <f t="shared" si="116"/>
        <v>-22</v>
      </c>
      <c r="AF418" s="20">
        <f t="shared" si="119"/>
        <v>-19</v>
      </c>
      <c r="AN418" s="30">
        <f t="shared" si="117"/>
        <v>-20</v>
      </c>
      <c r="AO418" s="31" t="str">
        <f t="shared" si="118"/>
        <v/>
      </c>
    </row>
    <row r="419" spans="1:41" ht="7.5" customHeight="1" x14ac:dyDescent="0.25">
      <c r="A419" s="2">
        <v>15</v>
      </c>
      <c r="B419" s="3">
        <f t="shared" si="104"/>
        <v>409</v>
      </c>
      <c r="C419" s="4">
        <v>19</v>
      </c>
      <c r="D419" s="5" t="str">
        <f>IF(C419="","",INDEX(bdgral,C419+1,2))</f>
        <v>H</v>
      </c>
      <c r="E419" s="23" t="str">
        <f t="shared" si="105"/>
        <v>L</v>
      </c>
      <c r="F419" s="5"/>
      <c r="G419" s="18" t="str">
        <f t="shared" si="106"/>
        <v>H</v>
      </c>
      <c r="H419" s="16">
        <f t="shared" si="107"/>
        <v>1</v>
      </c>
      <c r="I419" s="19">
        <f t="shared" si="108"/>
        <v>97</v>
      </c>
      <c r="J419" s="19">
        <f t="shared" si="109"/>
        <v>98</v>
      </c>
      <c r="L419" s="18"/>
      <c r="Y419" s="32">
        <f t="shared" si="110"/>
        <v>0</v>
      </c>
      <c r="Z419" s="33">
        <f t="shared" si="111"/>
        <v>0</v>
      </c>
      <c r="AA419" s="41">
        <f t="shared" si="112"/>
        <v>1</v>
      </c>
      <c r="AB419" s="42">
        <f t="shared" si="113"/>
        <v>-18</v>
      </c>
      <c r="AC419" s="20">
        <f t="shared" si="114"/>
        <v>-21</v>
      </c>
      <c r="AD419" s="30">
        <f t="shared" si="115"/>
        <v>-20</v>
      </c>
      <c r="AE419" s="31">
        <f t="shared" si="116"/>
        <v>-21</v>
      </c>
      <c r="AF419" s="20">
        <f t="shared" si="119"/>
        <v>-19</v>
      </c>
      <c r="AN419" s="30" t="str">
        <f t="shared" si="117"/>
        <v/>
      </c>
      <c r="AO419" s="31">
        <f t="shared" si="118"/>
        <v>-21</v>
      </c>
    </row>
    <row r="420" spans="1:41" ht="7.5" customHeight="1" x14ac:dyDescent="0.25">
      <c r="A420" s="2">
        <v>15</v>
      </c>
      <c r="B420" s="3">
        <f t="shared" si="104"/>
        <v>410</v>
      </c>
      <c r="C420" s="4">
        <v>32</v>
      </c>
      <c r="D420" s="5" t="str">
        <f>IF(C420="","",INDEX(bdgral,C420+1,2))</f>
        <v>H</v>
      </c>
      <c r="E420" s="23" t="str">
        <f t="shared" si="105"/>
        <v>H</v>
      </c>
      <c r="F420" s="5"/>
      <c r="G420" s="18" t="str">
        <f t="shared" si="106"/>
        <v>L</v>
      </c>
      <c r="H420" s="16">
        <f t="shared" si="107"/>
        <v>1</v>
      </c>
      <c r="I420" s="19">
        <f t="shared" si="108"/>
        <v>98</v>
      </c>
      <c r="J420" s="19">
        <f t="shared" si="109"/>
        <v>98</v>
      </c>
      <c r="L420" s="18"/>
      <c r="Y420" s="32">
        <f t="shared" si="110"/>
        <v>0</v>
      </c>
      <c r="Z420" s="33">
        <f t="shared" si="111"/>
        <v>1</v>
      </c>
      <c r="AA420" s="41">
        <f t="shared" si="112"/>
        <v>1</v>
      </c>
      <c r="AB420" s="42">
        <f t="shared" si="113"/>
        <v>-19</v>
      </c>
      <c r="AC420" s="20">
        <f t="shared" si="114"/>
        <v>-20</v>
      </c>
      <c r="AD420" s="30">
        <f t="shared" si="115"/>
        <v>-20</v>
      </c>
      <c r="AE420" s="31">
        <f t="shared" si="116"/>
        <v>-21</v>
      </c>
      <c r="AF420" s="20">
        <f t="shared" si="119"/>
        <v>-19</v>
      </c>
      <c r="AN420" s="30">
        <f t="shared" si="117"/>
        <v>-20</v>
      </c>
      <c r="AO420" s="31" t="str">
        <f t="shared" si="118"/>
        <v/>
      </c>
    </row>
    <row r="421" spans="1:41" ht="7.5" customHeight="1" x14ac:dyDescent="0.25">
      <c r="A421" s="2">
        <v>15</v>
      </c>
      <c r="B421" s="3">
        <f t="shared" si="104"/>
        <v>411</v>
      </c>
      <c r="C421" s="4">
        <v>5</v>
      </c>
      <c r="D421" s="5" t="str">
        <f>IF(C421="","",INDEX(bdgral,C421+1,2))</f>
        <v>L</v>
      </c>
      <c r="E421" s="23" t="str">
        <f t="shared" si="105"/>
        <v>H</v>
      </c>
      <c r="F421" s="5"/>
      <c r="G421" s="18" t="str">
        <f t="shared" si="106"/>
        <v>L</v>
      </c>
      <c r="H421" s="16">
        <f t="shared" si="107"/>
        <v>1</v>
      </c>
      <c r="I421" s="19">
        <f t="shared" si="108"/>
        <v>98</v>
      </c>
      <c r="J421" s="19">
        <f t="shared" si="109"/>
        <v>98</v>
      </c>
      <c r="L421" s="18"/>
      <c r="Y421" s="32">
        <f t="shared" si="110"/>
        <v>0</v>
      </c>
      <c r="Z421" s="33">
        <f t="shared" si="111"/>
        <v>0</v>
      </c>
      <c r="AA421" s="41">
        <f t="shared" si="112"/>
        <v>1</v>
      </c>
      <c r="AB421" s="42">
        <f t="shared" si="113"/>
        <v>-18</v>
      </c>
      <c r="AC421" s="20">
        <f t="shared" si="114"/>
        <v>-21</v>
      </c>
      <c r="AD421" s="30">
        <f t="shared" si="115"/>
        <v>-20</v>
      </c>
      <c r="AE421" s="31">
        <f t="shared" si="116"/>
        <v>-21</v>
      </c>
      <c r="AF421" s="20">
        <f t="shared" si="119"/>
        <v>-19</v>
      </c>
      <c r="AN421" s="30" t="str">
        <f t="shared" si="117"/>
        <v/>
      </c>
      <c r="AO421" s="31" t="str">
        <f t="shared" si="118"/>
        <v/>
      </c>
    </row>
    <row r="422" spans="1:41" ht="7.5" customHeight="1" x14ac:dyDescent="0.25">
      <c r="A422" s="2">
        <v>15</v>
      </c>
      <c r="B422" s="3">
        <f t="shared" si="104"/>
        <v>412</v>
      </c>
      <c r="C422" s="4">
        <v>1</v>
      </c>
      <c r="D422" s="5" t="str">
        <f>IF(C422="","",INDEX(bdgral,C422+1,2))</f>
        <v>L</v>
      </c>
      <c r="E422" s="23" t="str">
        <f t="shared" si="105"/>
        <v>H</v>
      </c>
      <c r="F422" s="5"/>
      <c r="G422" s="18" t="str">
        <f t="shared" si="106"/>
        <v>L</v>
      </c>
      <c r="H422" s="16">
        <f t="shared" si="107"/>
        <v>1</v>
      </c>
      <c r="I422" s="19">
        <f t="shared" si="108"/>
        <v>98</v>
      </c>
      <c r="J422" s="19">
        <f t="shared" si="109"/>
        <v>98</v>
      </c>
      <c r="L422" s="18"/>
      <c r="Y422" s="32">
        <f t="shared" si="110"/>
        <v>0</v>
      </c>
      <c r="Z422" s="33">
        <f t="shared" si="111"/>
        <v>0</v>
      </c>
      <c r="AA422" s="41">
        <f t="shared" si="112"/>
        <v>1</v>
      </c>
      <c r="AB422" s="42">
        <f t="shared" si="113"/>
        <v>-17</v>
      </c>
      <c r="AC422" s="20">
        <f t="shared" si="114"/>
        <v>-22</v>
      </c>
      <c r="AD422" s="30">
        <f t="shared" si="115"/>
        <v>-20</v>
      </c>
      <c r="AE422" s="31">
        <f t="shared" si="116"/>
        <v>-21</v>
      </c>
      <c r="AF422" s="20">
        <f t="shared" si="119"/>
        <v>-19</v>
      </c>
      <c r="AN422" s="30" t="str">
        <f t="shared" si="117"/>
        <v/>
      </c>
      <c r="AO422" s="31" t="str">
        <f t="shared" si="118"/>
        <v/>
      </c>
    </row>
    <row r="423" spans="1:41" ht="7.5" customHeight="1" x14ac:dyDescent="0.25">
      <c r="A423" s="2">
        <v>15</v>
      </c>
      <c r="B423" s="3">
        <f t="shared" si="104"/>
        <v>413</v>
      </c>
      <c r="C423" s="4">
        <v>20</v>
      </c>
      <c r="D423" s="5" t="str">
        <f>IF(C423="","",INDEX(bdgral,C423+1,2))</f>
        <v>H</v>
      </c>
      <c r="E423" s="23" t="str">
        <f t="shared" si="105"/>
        <v>L</v>
      </c>
      <c r="F423" s="5"/>
      <c r="G423" s="18" t="str">
        <f t="shared" si="106"/>
        <v>H</v>
      </c>
      <c r="H423" s="16">
        <f t="shared" si="107"/>
        <v>1</v>
      </c>
      <c r="I423" s="19">
        <f t="shared" si="108"/>
        <v>98</v>
      </c>
      <c r="J423" s="19">
        <f t="shared" si="109"/>
        <v>99</v>
      </c>
      <c r="L423" s="18"/>
      <c r="Y423" s="32">
        <f t="shared" si="110"/>
        <v>0</v>
      </c>
      <c r="Z423" s="33">
        <f t="shared" si="111"/>
        <v>0</v>
      </c>
      <c r="AA423" s="41">
        <f t="shared" si="112"/>
        <v>1</v>
      </c>
      <c r="AB423" s="42">
        <f t="shared" si="113"/>
        <v>-16</v>
      </c>
      <c r="AC423" s="20">
        <f t="shared" si="114"/>
        <v>-23</v>
      </c>
      <c r="AD423" s="30">
        <f t="shared" si="115"/>
        <v>-20</v>
      </c>
      <c r="AE423" s="31">
        <f t="shared" si="116"/>
        <v>-23</v>
      </c>
      <c r="AF423" s="20">
        <f t="shared" si="119"/>
        <v>-20</v>
      </c>
      <c r="AN423" s="30" t="str">
        <f t="shared" si="117"/>
        <v/>
      </c>
      <c r="AO423" s="31">
        <f t="shared" si="118"/>
        <v>-23</v>
      </c>
    </row>
    <row r="424" spans="1:41" ht="7.5" customHeight="1" x14ac:dyDescent="0.25">
      <c r="A424" s="2">
        <v>15</v>
      </c>
      <c r="B424" s="3">
        <f t="shared" si="104"/>
        <v>414</v>
      </c>
      <c r="C424" s="4">
        <v>15</v>
      </c>
      <c r="D424" s="5" t="str">
        <f>IF(C424="","",INDEX(bdgral,C424+1,2))</f>
        <v>L</v>
      </c>
      <c r="E424" s="23" t="str">
        <f t="shared" si="105"/>
        <v>L</v>
      </c>
      <c r="F424" s="5"/>
      <c r="G424" s="18" t="str">
        <f t="shared" si="106"/>
        <v>H</v>
      </c>
      <c r="H424" s="16">
        <f t="shared" si="107"/>
        <v>1</v>
      </c>
      <c r="I424" s="19">
        <f t="shared" si="108"/>
        <v>99</v>
      </c>
      <c r="J424" s="19">
        <f t="shared" si="109"/>
        <v>99</v>
      </c>
      <c r="L424" s="18"/>
      <c r="Y424" s="32">
        <f t="shared" si="110"/>
        <v>0</v>
      </c>
      <c r="Z424" s="33">
        <f t="shared" si="111"/>
        <v>1</v>
      </c>
      <c r="AA424" s="41">
        <f t="shared" si="112"/>
        <v>1</v>
      </c>
      <c r="AB424" s="42">
        <f t="shared" si="113"/>
        <v>-17</v>
      </c>
      <c r="AC424" s="20">
        <f t="shared" si="114"/>
        <v>-22</v>
      </c>
      <c r="AD424" s="30">
        <f t="shared" si="115"/>
        <v>-22</v>
      </c>
      <c r="AE424" s="31">
        <f t="shared" si="116"/>
        <v>-23</v>
      </c>
      <c r="AF424" s="20">
        <f t="shared" si="119"/>
        <v>-20</v>
      </c>
      <c r="AN424" s="30">
        <f t="shared" si="117"/>
        <v>-22</v>
      </c>
      <c r="AO424" s="31" t="str">
        <f t="shared" si="118"/>
        <v/>
      </c>
    </row>
    <row r="425" spans="1:41" ht="7.5" customHeight="1" x14ac:dyDescent="0.25">
      <c r="A425" s="2">
        <v>15</v>
      </c>
      <c r="B425" s="3">
        <f t="shared" si="104"/>
        <v>415</v>
      </c>
      <c r="C425" s="4">
        <v>5</v>
      </c>
      <c r="D425" s="5" t="str">
        <f>IF(C425="","",INDEX(bdgral,C425+1,2))</f>
        <v>L</v>
      </c>
      <c r="E425" s="23" t="str">
        <f t="shared" si="105"/>
        <v>H</v>
      </c>
      <c r="F425" s="5"/>
      <c r="G425" s="18" t="str">
        <f t="shared" si="106"/>
        <v>L</v>
      </c>
      <c r="H425" s="16">
        <f t="shared" si="107"/>
        <v>1</v>
      </c>
      <c r="I425" s="19">
        <f t="shared" si="108"/>
        <v>99</v>
      </c>
      <c r="J425" s="19">
        <f t="shared" si="109"/>
        <v>100</v>
      </c>
      <c r="L425" s="18"/>
      <c r="Y425" s="32">
        <f t="shared" si="110"/>
        <v>0</v>
      </c>
      <c r="Z425" s="33">
        <f t="shared" si="111"/>
        <v>0</v>
      </c>
      <c r="AA425" s="41">
        <f t="shared" si="112"/>
        <v>1</v>
      </c>
      <c r="AB425" s="42">
        <f t="shared" si="113"/>
        <v>-16</v>
      </c>
      <c r="AC425" s="20">
        <f t="shared" si="114"/>
        <v>-23</v>
      </c>
      <c r="AD425" s="30">
        <f t="shared" si="115"/>
        <v>-22</v>
      </c>
      <c r="AE425" s="31">
        <f t="shared" si="116"/>
        <v>-23</v>
      </c>
      <c r="AF425" s="20">
        <f t="shared" si="119"/>
        <v>-20</v>
      </c>
      <c r="AN425" s="30" t="str">
        <f t="shared" si="117"/>
        <v/>
      </c>
      <c r="AO425" s="31">
        <f t="shared" si="118"/>
        <v>-23</v>
      </c>
    </row>
    <row r="426" spans="1:41" ht="7.5" customHeight="1" x14ac:dyDescent="0.25">
      <c r="A426" s="2">
        <v>15</v>
      </c>
      <c r="B426" s="3">
        <f t="shared" si="104"/>
        <v>416</v>
      </c>
      <c r="C426" s="4">
        <v>14</v>
      </c>
      <c r="D426" s="5" t="str">
        <f>IF(C426="","",INDEX(bdgral,C426+1,2))</f>
        <v>L</v>
      </c>
      <c r="E426" s="23" t="str">
        <f t="shared" si="105"/>
        <v>L</v>
      </c>
      <c r="F426" s="5"/>
      <c r="G426" s="18" t="str">
        <f t="shared" si="106"/>
        <v>H</v>
      </c>
      <c r="H426" s="16">
        <f t="shared" si="107"/>
        <v>1</v>
      </c>
      <c r="I426" s="19">
        <f t="shared" si="108"/>
        <v>99</v>
      </c>
      <c r="J426" s="19">
        <f t="shared" si="109"/>
        <v>100</v>
      </c>
      <c r="L426" s="18"/>
      <c r="Y426" s="32">
        <f t="shared" si="110"/>
        <v>0</v>
      </c>
      <c r="Z426" s="33">
        <f t="shared" si="111"/>
        <v>1</v>
      </c>
      <c r="AA426" s="41">
        <f t="shared" si="112"/>
        <v>1</v>
      </c>
      <c r="AB426" s="42">
        <f t="shared" si="113"/>
        <v>-17</v>
      </c>
      <c r="AC426" s="20">
        <f t="shared" si="114"/>
        <v>-22</v>
      </c>
      <c r="AD426" s="30">
        <f t="shared" si="115"/>
        <v>-22</v>
      </c>
      <c r="AE426" s="31">
        <f t="shared" si="116"/>
        <v>-23</v>
      </c>
      <c r="AF426" s="20">
        <f t="shared" si="119"/>
        <v>-20</v>
      </c>
      <c r="AN426" s="30" t="str">
        <f t="shared" si="117"/>
        <v/>
      </c>
      <c r="AO426" s="31" t="str">
        <f t="shared" si="118"/>
        <v/>
      </c>
    </row>
    <row r="427" spans="1:41" ht="7.5" customHeight="1" x14ac:dyDescent="0.25">
      <c r="A427" s="2">
        <v>15</v>
      </c>
      <c r="B427" s="3">
        <f t="shared" si="104"/>
        <v>417</v>
      </c>
      <c r="C427" s="4">
        <v>10</v>
      </c>
      <c r="D427" s="5" t="str">
        <f>IF(C427="","",INDEX(bdgral,C427+1,2))</f>
        <v>L</v>
      </c>
      <c r="E427" s="23" t="str">
        <f t="shared" si="105"/>
        <v>L</v>
      </c>
      <c r="F427" s="5"/>
      <c r="G427" s="18" t="str">
        <f t="shared" si="106"/>
        <v>H</v>
      </c>
      <c r="H427" s="16">
        <f t="shared" si="107"/>
        <v>1</v>
      </c>
      <c r="I427" s="19">
        <f t="shared" si="108"/>
        <v>100</v>
      </c>
      <c r="J427" s="19">
        <f t="shared" si="109"/>
        <v>100</v>
      </c>
      <c r="L427" s="18"/>
      <c r="Y427" s="32">
        <f t="shared" si="110"/>
        <v>0</v>
      </c>
      <c r="Z427" s="33">
        <f t="shared" si="111"/>
        <v>2</v>
      </c>
      <c r="AA427" s="41">
        <f t="shared" si="112"/>
        <v>1</v>
      </c>
      <c r="AB427" s="42">
        <f t="shared" si="113"/>
        <v>-18</v>
      </c>
      <c r="AC427" s="20">
        <f t="shared" si="114"/>
        <v>-21</v>
      </c>
      <c r="AD427" s="30">
        <f t="shared" si="115"/>
        <v>-21</v>
      </c>
      <c r="AE427" s="31">
        <f t="shared" si="116"/>
        <v>-23</v>
      </c>
      <c r="AF427" s="20">
        <f t="shared" si="119"/>
        <v>-20</v>
      </c>
      <c r="AN427" s="30">
        <f t="shared" si="117"/>
        <v>-21</v>
      </c>
      <c r="AO427" s="31" t="str">
        <f t="shared" si="118"/>
        <v/>
      </c>
    </row>
    <row r="428" spans="1:41" ht="7.5" customHeight="1" x14ac:dyDescent="0.25">
      <c r="A428" s="2">
        <v>15</v>
      </c>
      <c r="B428" s="3">
        <f t="shared" si="104"/>
        <v>418</v>
      </c>
      <c r="C428" s="4">
        <v>34</v>
      </c>
      <c r="D428" s="5" t="str">
        <f>IF(C428="","",INDEX(bdgral,C428+1,2))</f>
        <v>H</v>
      </c>
      <c r="E428" s="23" t="str">
        <f t="shared" si="105"/>
        <v>L</v>
      </c>
      <c r="F428" s="5"/>
      <c r="G428" s="18" t="str">
        <f t="shared" si="106"/>
        <v>L</v>
      </c>
      <c r="H428" s="16">
        <f t="shared" si="107"/>
        <v>0</v>
      </c>
      <c r="I428" s="19">
        <f t="shared" si="108"/>
        <v>100</v>
      </c>
      <c r="J428" s="19">
        <f t="shared" si="109"/>
        <v>100</v>
      </c>
      <c r="L428" s="18"/>
      <c r="Y428" s="32">
        <f t="shared" si="110"/>
        <v>0</v>
      </c>
      <c r="Z428" s="33">
        <f t="shared" si="111"/>
        <v>3</v>
      </c>
      <c r="AA428" s="41">
        <f t="shared" si="112"/>
        <v>1</v>
      </c>
      <c r="AB428" s="42">
        <f t="shared" si="113"/>
        <v>-19</v>
      </c>
      <c r="AC428" s="20">
        <f t="shared" si="114"/>
        <v>-22</v>
      </c>
      <c r="AD428" s="30">
        <f t="shared" si="115"/>
        <v>-21</v>
      </c>
      <c r="AE428" s="31">
        <f t="shared" si="116"/>
        <v>-23</v>
      </c>
      <c r="AF428" s="20">
        <f t="shared" si="119"/>
        <v>-20</v>
      </c>
      <c r="AN428" s="30" t="str">
        <f t="shared" si="117"/>
        <v/>
      </c>
      <c r="AO428" s="31" t="str">
        <f t="shared" si="118"/>
        <v/>
      </c>
    </row>
    <row r="429" spans="1:41" ht="7.5" customHeight="1" x14ac:dyDescent="0.25">
      <c r="A429" s="2">
        <v>15</v>
      </c>
      <c r="B429" s="3">
        <f t="shared" si="104"/>
        <v>419</v>
      </c>
      <c r="C429" s="4">
        <v>33</v>
      </c>
      <c r="D429" s="5" t="str">
        <f>IF(C429="","",INDEX(bdgral,C429+1,2))</f>
        <v>H</v>
      </c>
      <c r="E429" s="23" t="str">
        <f t="shared" si="105"/>
        <v>L</v>
      </c>
      <c r="F429" s="5"/>
      <c r="G429" s="18" t="str">
        <f t="shared" si="106"/>
        <v>L</v>
      </c>
      <c r="H429" s="16">
        <f t="shared" si="107"/>
        <v>0</v>
      </c>
      <c r="I429" s="19">
        <f t="shared" si="108"/>
        <v>100</v>
      </c>
      <c r="J429" s="19">
        <f t="shared" si="109"/>
        <v>101</v>
      </c>
      <c r="L429" s="18"/>
      <c r="Y429" s="32">
        <f t="shared" si="110"/>
        <v>0</v>
      </c>
      <c r="Z429" s="33">
        <f t="shared" si="111"/>
        <v>4</v>
      </c>
      <c r="AA429" s="41">
        <f t="shared" si="112"/>
        <v>1</v>
      </c>
      <c r="AB429" s="42">
        <f t="shared" si="113"/>
        <v>-20</v>
      </c>
      <c r="AC429" s="20">
        <f t="shared" si="114"/>
        <v>-23</v>
      </c>
      <c r="AD429" s="30">
        <f t="shared" si="115"/>
        <v>-21</v>
      </c>
      <c r="AE429" s="31">
        <f t="shared" si="116"/>
        <v>-23</v>
      </c>
      <c r="AF429" s="20">
        <f t="shared" si="119"/>
        <v>-21</v>
      </c>
      <c r="AN429" s="30" t="str">
        <f t="shared" si="117"/>
        <v/>
      </c>
      <c r="AO429" s="31">
        <f t="shared" si="118"/>
        <v>-23</v>
      </c>
    </row>
    <row r="430" spans="1:41" ht="7.5" customHeight="1" x14ac:dyDescent="0.25">
      <c r="A430" s="2">
        <v>15</v>
      </c>
      <c r="B430" s="3">
        <f t="shared" si="104"/>
        <v>420</v>
      </c>
      <c r="C430" s="4">
        <v>36</v>
      </c>
      <c r="D430" s="5" t="str">
        <f>IF(C430="","",INDEX(bdgral,C430+1,2))</f>
        <v>H</v>
      </c>
      <c r="E430" s="23" t="str">
        <f t="shared" si="105"/>
        <v>H</v>
      </c>
      <c r="F430" s="5"/>
      <c r="G430" s="18" t="str">
        <f t="shared" si="106"/>
        <v>H</v>
      </c>
      <c r="H430" s="16">
        <f t="shared" si="107"/>
        <v>0</v>
      </c>
      <c r="I430" s="19">
        <f t="shared" si="108"/>
        <v>101</v>
      </c>
      <c r="J430" s="19">
        <f t="shared" si="109"/>
        <v>101</v>
      </c>
      <c r="L430" s="18"/>
      <c r="Y430" s="32">
        <f t="shared" si="110"/>
        <v>0</v>
      </c>
      <c r="Z430" s="33">
        <f t="shared" si="111"/>
        <v>0</v>
      </c>
      <c r="AA430" s="41">
        <f t="shared" si="112"/>
        <v>1</v>
      </c>
      <c r="AB430" s="42">
        <f t="shared" si="113"/>
        <v>-19</v>
      </c>
      <c r="AC430" s="20">
        <f t="shared" si="114"/>
        <v>-22</v>
      </c>
      <c r="AD430" s="30">
        <f t="shared" si="115"/>
        <v>-22</v>
      </c>
      <c r="AE430" s="31">
        <f t="shared" si="116"/>
        <v>-23</v>
      </c>
      <c r="AF430" s="20">
        <f t="shared" si="119"/>
        <v>-21</v>
      </c>
      <c r="AN430" s="30">
        <f t="shared" si="117"/>
        <v>-22</v>
      </c>
      <c r="AO430" s="31" t="str">
        <f t="shared" si="118"/>
        <v/>
      </c>
    </row>
    <row r="431" spans="1:41" ht="7.5" customHeight="1" x14ac:dyDescent="0.25">
      <c r="A431" s="2">
        <v>15</v>
      </c>
      <c r="B431" s="3">
        <f t="shared" si="104"/>
        <v>421</v>
      </c>
      <c r="C431" s="4">
        <v>11</v>
      </c>
      <c r="D431" s="5" t="str">
        <f>IF(C431="","",INDEX(bdgral,C431+1,2))</f>
        <v>L</v>
      </c>
      <c r="E431" s="23" t="str">
        <f t="shared" si="105"/>
        <v>H</v>
      </c>
      <c r="F431" s="5"/>
      <c r="G431" s="18" t="str">
        <f t="shared" si="106"/>
        <v>H</v>
      </c>
      <c r="H431" s="16">
        <f t="shared" si="107"/>
        <v>0</v>
      </c>
      <c r="I431" s="19">
        <f t="shared" si="108"/>
        <v>101</v>
      </c>
      <c r="J431" s="19">
        <f t="shared" si="109"/>
        <v>101</v>
      </c>
      <c r="L431" s="18"/>
      <c r="Y431" s="32">
        <f t="shared" si="110"/>
        <v>0</v>
      </c>
      <c r="Z431" s="33">
        <f t="shared" si="111"/>
        <v>1</v>
      </c>
      <c r="AA431" s="41">
        <f t="shared" si="112"/>
        <v>1</v>
      </c>
      <c r="AB431" s="42">
        <f t="shared" si="113"/>
        <v>-20</v>
      </c>
      <c r="AC431" s="20">
        <f t="shared" si="114"/>
        <v>-23</v>
      </c>
      <c r="AD431" s="30">
        <f t="shared" si="115"/>
        <v>-22</v>
      </c>
      <c r="AE431" s="31">
        <f t="shared" si="116"/>
        <v>-23</v>
      </c>
      <c r="AF431" s="20">
        <f t="shared" si="119"/>
        <v>-21</v>
      </c>
      <c r="AN431" s="30" t="str">
        <f t="shared" si="117"/>
        <v/>
      </c>
      <c r="AO431" s="31" t="str">
        <f t="shared" si="118"/>
        <v/>
      </c>
    </row>
    <row r="432" spans="1:41" ht="7.5" customHeight="1" x14ac:dyDescent="0.25">
      <c r="A432" s="2">
        <v>15</v>
      </c>
      <c r="B432" s="3">
        <f t="shared" si="104"/>
        <v>422</v>
      </c>
      <c r="C432" s="4">
        <v>11</v>
      </c>
      <c r="D432" s="5" t="str">
        <f>IF(C432="","",INDEX(bdgral,C432+1,2))</f>
        <v>L</v>
      </c>
      <c r="E432" s="23" t="str">
        <f t="shared" si="105"/>
        <v>H</v>
      </c>
      <c r="F432" s="5"/>
      <c r="G432" s="18" t="str">
        <f t="shared" si="106"/>
        <v>H</v>
      </c>
      <c r="H432" s="16">
        <f t="shared" si="107"/>
        <v>0</v>
      </c>
      <c r="I432" s="19">
        <f t="shared" si="108"/>
        <v>101</v>
      </c>
      <c r="J432" s="19">
        <f t="shared" si="109"/>
        <v>101</v>
      </c>
      <c r="L432" s="18"/>
      <c r="Y432" s="32">
        <f t="shared" si="110"/>
        <v>0</v>
      </c>
      <c r="Z432" s="33">
        <f t="shared" si="111"/>
        <v>2</v>
      </c>
      <c r="AA432" s="41">
        <f t="shared" si="112"/>
        <v>1</v>
      </c>
      <c r="AB432" s="42">
        <f t="shared" si="113"/>
        <v>-21</v>
      </c>
      <c r="AC432" s="20">
        <f t="shared" si="114"/>
        <v>-24</v>
      </c>
      <c r="AD432" s="30">
        <f t="shared" si="115"/>
        <v>-22</v>
      </c>
      <c r="AE432" s="31">
        <f t="shared" si="116"/>
        <v>-23</v>
      </c>
      <c r="AF432" s="20">
        <f t="shared" si="119"/>
        <v>-21</v>
      </c>
      <c r="AN432" s="30" t="str">
        <f t="shared" si="117"/>
        <v/>
      </c>
      <c r="AO432" s="31" t="str">
        <f t="shared" si="118"/>
        <v/>
      </c>
    </row>
    <row r="433" spans="1:41" ht="7.5" customHeight="1" x14ac:dyDescent="0.25">
      <c r="A433" s="2">
        <v>15</v>
      </c>
      <c r="B433" s="3">
        <f t="shared" si="104"/>
        <v>423</v>
      </c>
      <c r="C433" s="4">
        <v>21</v>
      </c>
      <c r="D433" s="5" t="str">
        <f>IF(C433="","",INDEX(bdgral,C433+1,2))</f>
        <v>H</v>
      </c>
      <c r="E433" s="23" t="str">
        <f t="shared" si="105"/>
        <v>L</v>
      </c>
      <c r="F433" s="5"/>
      <c r="G433" s="18" t="str">
        <f t="shared" si="106"/>
        <v>H</v>
      </c>
      <c r="H433" s="16">
        <f t="shared" si="107"/>
        <v>1</v>
      </c>
      <c r="I433" s="19">
        <f t="shared" si="108"/>
        <v>101</v>
      </c>
      <c r="J433" s="19">
        <f t="shared" si="109"/>
        <v>102</v>
      </c>
      <c r="L433" s="18"/>
      <c r="Y433" s="32">
        <f t="shared" si="110"/>
        <v>0</v>
      </c>
      <c r="Z433" s="33">
        <f t="shared" si="111"/>
        <v>0</v>
      </c>
      <c r="AA433" s="41">
        <f t="shared" si="112"/>
        <v>1</v>
      </c>
      <c r="AB433" s="42">
        <f t="shared" si="113"/>
        <v>-20</v>
      </c>
      <c r="AC433" s="20">
        <f t="shared" si="114"/>
        <v>-25</v>
      </c>
      <c r="AD433" s="30">
        <f t="shared" si="115"/>
        <v>-22</v>
      </c>
      <c r="AE433" s="31">
        <f t="shared" si="116"/>
        <v>-25</v>
      </c>
      <c r="AF433" s="20">
        <f t="shared" si="119"/>
        <v>-21</v>
      </c>
      <c r="AN433" s="30" t="str">
        <f t="shared" si="117"/>
        <v/>
      </c>
      <c r="AO433" s="31">
        <f t="shared" si="118"/>
        <v>-25</v>
      </c>
    </row>
    <row r="434" spans="1:41" ht="7.5" customHeight="1" x14ac:dyDescent="0.25">
      <c r="A434" s="2">
        <v>15</v>
      </c>
      <c r="B434" s="3">
        <f t="shared" si="104"/>
        <v>424</v>
      </c>
      <c r="C434" s="4">
        <v>2</v>
      </c>
      <c r="D434" s="5" t="str">
        <f>IF(C434="","",INDEX(bdgral,C434+1,2))</f>
        <v>L</v>
      </c>
      <c r="E434" s="23" t="str">
        <f t="shared" si="105"/>
        <v>L</v>
      </c>
      <c r="F434" s="5"/>
      <c r="G434" s="18" t="str">
        <f t="shared" si="106"/>
        <v>H</v>
      </c>
      <c r="H434" s="16">
        <f t="shared" si="107"/>
        <v>1</v>
      </c>
      <c r="I434" s="19">
        <f t="shared" si="108"/>
        <v>101</v>
      </c>
      <c r="J434" s="19">
        <f t="shared" si="109"/>
        <v>102</v>
      </c>
      <c r="L434" s="18"/>
      <c r="Y434" s="32">
        <f t="shared" si="110"/>
        <v>0</v>
      </c>
      <c r="Z434" s="33">
        <f t="shared" si="111"/>
        <v>1</v>
      </c>
      <c r="AA434" s="41">
        <f t="shared" si="112"/>
        <v>1</v>
      </c>
      <c r="AB434" s="42">
        <f t="shared" si="113"/>
        <v>-21</v>
      </c>
      <c r="AC434" s="20">
        <f t="shared" si="114"/>
        <v>-24</v>
      </c>
      <c r="AD434" s="30">
        <f t="shared" si="115"/>
        <v>-22</v>
      </c>
      <c r="AE434" s="31">
        <f t="shared" si="116"/>
        <v>-25</v>
      </c>
      <c r="AF434" s="20">
        <f t="shared" si="119"/>
        <v>-21</v>
      </c>
      <c r="AN434" s="30" t="str">
        <f t="shared" si="117"/>
        <v/>
      </c>
      <c r="AO434" s="31" t="str">
        <f t="shared" si="118"/>
        <v/>
      </c>
    </row>
    <row r="435" spans="1:41" ht="7.5" customHeight="1" x14ac:dyDescent="0.25">
      <c r="A435" s="2">
        <v>15</v>
      </c>
      <c r="B435" s="3">
        <f t="shared" si="104"/>
        <v>425</v>
      </c>
      <c r="C435" s="4">
        <v>29</v>
      </c>
      <c r="D435" s="5" t="str">
        <f>IF(C435="","",INDEX(bdgral,C435+1,2))</f>
        <v>H</v>
      </c>
      <c r="E435" s="23" t="str">
        <f t="shared" si="105"/>
        <v>H</v>
      </c>
      <c r="F435" s="5"/>
      <c r="G435" s="18" t="str">
        <f t="shared" si="106"/>
        <v>L</v>
      </c>
      <c r="H435" s="16">
        <f t="shared" si="107"/>
        <v>1</v>
      </c>
      <c r="I435" s="19">
        <f t="shared" si="108"/>
        <v>101</v>
      </c>
      <c r="J435" s="19">
        <f t="shared" si="109"/>
        <v>102</v>
      </c>
      <c r="L435" s="18"/>
      <c r="Y435" s="32">
        <f t="shared" si="110"/>
        <v>0</v>
      </c>
      <c r="Z435" s="33">
        <f t="shared" si="111"/>
        <v>2</v>
      </c>
      <c r="AA435" s="41">
        <f t="shared" si="112"/>
        <v>1</v>
      </c>
      <c r="AB435" s="42">
        <f t="shared" si="113"/>
        <v>-22</v>
      </c>
      <c r="AC435" s="20">
        <f t="shared" si="114"/>
        <v>-23</v>
      </c>
      <c r="AD435" s="30">
        <f t="shared" si="115"/>
        <v>-22</v>
      </c>
      <c r="AE435" s="31">
        <f t="shared" si="116"/>
        <v>-25</v>
      </c>
      <c r="AF435" s="20">
        <f t="shared" si="119"/>
        <v>-21</v>
      </c>
      <c r="AN435" s="30" t="str">
        <f t="shared" si="117"/>
        <v/>
      </c>
      <c r="AO435" s="31" t="str">
        <f t="shared" si="118"/>
        <v/>
      </c>
    </row>
    <row r="436" spans="1:41" ht="7.5" customHeight="1" x14ac:dyDescent="0.25">
      <c r="A436" s="2">
        <v>15</v>
      </c>
      <c r="B436" s="3">
        <f t="shared" si="104"/>
        <v>426</v>
      </c>
      <c r="C436" s="4">
        <v>18</v>
      </c>
      <c r="D436" s="5" t="str">
        <f>IF(C436="","",INDEX(bdgral,C436+1,2))</f>
        <v>L</v>
      </c>
      <c r="E436" s="23" t="str">
        <f t="shared" si="105"/>
        <v>L</v>
      </c>
      <c r="F436" s="5"/>
      <c r="G436" s="18" t="str">
        <f t="shared" si="106"/>
        <v>H</v>
      </c>
      <c r="H436" s="16">
        <f t="shared" si="107"/>
        <v>1</v>
      </c>
      <c r="I436" s="19">
        <f t="shared" si="108"/>
        <v>102</v>
      </c>
      <c r="J436" s="19">
        <f t="shared" si="109"/>
        <v>102</v>
      </c>
      <c r="L436" s="18"/>
      <c r="Y436" s="32">
        <f t="shared" si="110"/>
        <v>0</v>
      </c>
      <c r="Z436" s="33">
        <f t="shared" si="111"/>
        <v>3</v>
      </c>
      <c r="AA436" s="41">
        <f t="shared" si="112"/>
        <v>1</v>
      </c>
      <c r="AB436" s="42">
        <f t="shared" si="113"/>
        <v>-23</v>
      </c>
      <c r="AC436" s="20">
        <f t="shared" si="114"/>
        <v>-22</v>
      </c>
      <c r="AD436" s="30">
        <f t="shared" si="115"/>
        <v>-22</v>
      </c>
      <c r="AE436" s="31">
        <f t="shared" si="116"/>
        <v>-25</v>
      </c>
      <c r="AF436" s="20">
        <f t="shared" si="119"/>
        <v>-21</v>
      </c>
      <c r="AN436" s="30">
        <f t="shared" si="117"/>
        <v>-22</v>
      </c>
      <c r="AO436" s="31" t="str">
        <f t="shared" si="118"/>
        <v/>
      </c>
    </row>
    <row r="437" spans="1:41" ht="7.5" customHeight="1" x14ac:dyDescent="0.25">
      <c r="A437" s="2">
        <v>15</v>
      </c>
      <c r="B437" s="3">
        <f t="shared" si="104"/>
        <v>427</v>
      </c>
      <c r="C437" s="4">
        <v>2</v>
      </c>
      <c r="D437" s="5" t="str">
        <f>IF(C437="","",INDEX(bdgral,C437+1,2))</f>
        <v>L</v>
      </c>
      <c r="E437" s="23" t="str">
        <f t="shared" si="105"/>
        <v>H</v>
      </c>
      <c r="F437" s="5"/>
      <c r="G437" s="18" t="str">
        <f t="shared" si="106"/>
        <v>L</v>
      </c>
      <c r="H437" s="16">
        <f t="shared" si="107"/>
        <v>1</v>
      </c>
      <c r="I437" s="19">
        <f t="shared" si="108"/>
        <v>102</v>
      </c>
      <c r="J437" s="19">
        <f t="shared" si="109"/>
        <v>102</v>
      </c>
      <c r="L437" s="18"/>
      <c r="Y437" s="32">
        <f t="shared" si="110"/>
        <v>0</v>
      </c>
      <c r="Z437" s="33">
        <f t="shared" si="111"/>
        <v>0</v>
      </c>
      <c r="AA437" s="41">
        <f t="shared" si="112"/>
        <v>1</v>
      </c>
      <c r="AB437" s="42">
        <f t="shared" si="113"/>
        <v>-22</v>
      </c>
      <c r="AC437" s="20">
        <f t="shared" si="114"/>
        <v>-23</v>
      </c>
      <c r="AD437" s="30">
        <f t="shared" si="115"/>
        <v>-22</v>
      </c>
      <c r="AE437" s="31">
        <f t="shared" si="116"/>
        <v>-25</v>
      </c>
      <c r="AF437" s="20">
        <f t="shared" si="119"/>
        <v>-21</v>
      </c>
      <c r="AN437" s="30" t="str">
        <f t="shared" si="117"/>
        <v/>
      </c>
      <c r="AO437" s="31" t="str">
        <f t="shared" si="118"/>
        <v/>
      </c>
    </row>
    <row r="438" spans="1:41" ht="7.5" customHeight="1" x14ac:dyDescent="0.25">
      <c r="A438" s="2">
        <v>15</v>
      </c>
      <c r="B438" s="3">
        <f t="shared" si="104"/>
        <v>428</v>
      </c>
      <c r="C438" s="4">
        <v>0</v>
      </c>
      <c r="D438" s="5">
        <f>IF(C438="","",INDEX(bdgral,C438+1,2))</f>
        <v>0</v>
      </c>
      <c r="E438" s="23" t="str">
        <f t="shared" si="105"/>
        <v>L</v>
      </c>
      <c r="F438" s="5"/>
      <c r="G438" s="18" t="str">
        <f t="shared" si="106"/>
        <v>H</v>
      </c>
      <c r="H438" s="16">
        <f t="shared" si="107"/>
        <v>1</v>
      </c>
      <c r="I438" s="19">
        <f t="shared" si="108"/>
        <v>102</v>
      </c>
      <c r="J438" s="19">
        <f t="shared" si="109"/>
        <v>102</v>
      </c>
      <c r="L438" s="18"/>
      <c r="Y438" s="32">
        <f t="shared" si="110"/>
        <v>0</v>
      </c>
      <c r="Z438" s="33">
        <f t="shared" si="111"/>
        <v>1</v>
      </c>
      <c r="AA438" s="41">
        <f t="shared" si="112"/>
        <v>1</v>
      </c>
      <c r="AB438" s="42">
        <f t="shared" si="113"/>
        <v>-23</v>
      </c>
      <c r="AC438" s="20">
        <f t="shared" si="114"/>
        <v>-24</v>
      </c>
      <c r="AD438" s="30">
        <f t="shared" si="115"/>
        <v>-22</v>
      </c>
      <c r="AE438" s="31">
        <f t="shared" si="116"/>
        <v>-25</v>
      </c>
      <c r="AF438" s="20">
        <f t="shared" si="119"/>
        <v>-21</v>
      </c>
      <c r="AN438" s="30" t="str">
        <f t="shared" si="117"/>
        <v/>
      </c>
      <c r="AO438" s="31" t="str">
        <f t="shared" si="118"/>
        <v/>
      </c>
    </row>
    <row r="439" spans="1:41" ht="7.5" customHeight="1" x14ac:dyDescent="0.25">
      <c r="A439" s="2">
        <v>15</v>
      </c>
      <c r="B439" s="3">
        <f t="shared" si="104"/>
        <v>429</v>
      </c>
      <c r="C439" s="4">
        <v>19</v>
      </c>
      <c r="D439" s="5" t="str">
        <f>IF(C439="","",INDEX(bdgral,C439+1,2))</f>
        <v>H</v>
      </c>
      <c r="E439" s="23" t="str">
        <f t="shared" si="105"/>
        <v>L</v>
      </c>
      <c r="F439" s="5"/>
      <c r="G439" s="18" t="str">
        <f t="shared" si="106"/>
        <v>H</v>
      </c>
      <c r="H439" s="16">
        <f t="shared" si="107"/>
        <v>1</v>
      </c>
      <c r="I439" s="19">
        <f t="shared" si="108"/>
        <v>102</v>
      </c>
      <c r="J439" s="19">
        <f t="shared" si="109"/>
        <v>102</v>
      </c>
      <c r="L439" s="18"/>
      <c r="Y439" s="32">
        <f t="shared" si="110"/>
        <v>0</v>
      </c>
      <c r="Z439" s="33">
        <f t="shared" si="111"/>
        <v>0</v>
      </c>
      <c r="AA439" s="41">
        <f t="shared" si="112"/>
        <v>1</v>
      </c>
      <c r="AB439" s="42">
        <f t="shared" si="113"/>
        <v>-22</v>
      </c>
      <c r="AC439" s="20">
        <f t="shared" si="114"/>
        <v>-25</v>
      </c>
      <c r="AD439" s="30">
        <f t="shared" si="115"/>
        <v>-22</v>
      </c>
      <c r="AE439" s="31">
        <f t="shared" si="116"/>
        <v>-25</v>
      </c>
      <c r="AF439" s="20">
        <f t="shared" si="119"/>
        <v>-21</v>
      </c>
      <c r="AN439" s="30" t="str">
        <f t="shared" si="117"/>
        <v/>
      </c>
      <c r="AO439" s="31" t="str">
        <f t="shared" si="118"/>
        <v/>
      </c>
    </row>
    <row r="440" spans="1:41" ht="7.5" customHeight="1" x14ac:dyDescent="0.25">
      <c r="A440" s="2">
        <v>15</v>
      </c>
      <c r="B440" s="3">
        <f t="shared" si="104"/>
        <v>430</v>
      </c>
      <c r="C440" s="4">
        <v>23</v>
      </c>
      <c r="D440" s="5" t="str">
        <f>IF(C440="","",INDEX(bdgral,C440+1,2))</f>
        <v>H</v>
      </c>
      <c r="E440" s="23" t="str">
        <f t="shared" si="105"/>
        <v>L</v>
      </c>
      <c r="F440" s="5"/>
      <c r="G440" s="18" t="str">
        <f t="shared" si="106"/>
        <v>H</v>
      </c>
      <c r="H440" s="16">
        <f t="shared" si="107"/>
        <v>1</v>
      </c>
      <c r="I440" s="19">
        <f t="shared" si="108"/>
        <v>102</v>
      </c>
      <c r="J440" s="19">
        <f t="shared" si="109"/>
        <v>103</v>
      </c>
      <c r="L440" s="18"/>
      <c r="Y440" s="32">
        <f t="shared" si="110"/>
        <v>0</v>
      </c>
      <c r="Z440" s="33">
        <f t="shared" si="111"/>
        <v>0</v>
      </c>
      <c r="AA440" s="41">
        <f t="shared" si="112"/>
        <v>1</v>
      </c>
      <c r="AB440" s="42">
        <f t="shared" si="113"/>
        <v>-21</v>
      </c>
      <c r="AC440" s="20">
        <f t="shared" si="114"/>
        <v>-26</v>
      </c>
      <c r="AD440" s="30">
        <f t="shared" si="115"/>
        <v>-22</v>
      </c>
      <c r="AE440" s="31">
        <f t="shared" si="116"/>
        <v>-26</v>
      </c>
      <c r="AF440" s="20">
        <f t="shared" si="119"/>
        <v>-22</v>
      </c>
      <c r="AN440" s="30" t="str">
        <f t="shared" si="117"/>
        <v/>
      </c>
      <c r="AO440" s="31">
        <f t="shared" si="118"/>
        <v>-26</v>
      </c>
    </row>
    <row r="441" spans="1:41" ht="7.5" customHeight="1" x14ac:dyDescent="0.25">
      <c r="A441" s="2">
        <v>15</v>
      </c>
      <c r="B441" s="3">
        <f t="shared" si="104"/>
        <v>431</v>
      </c>
      <c r="C441" s="4">
        <v>36</v>
      </c>
      <c r="D441" s="5" t="str">
        <f>IF(C441="","",INDEX(bdgral,C441+1,2))</f>
        <v>H</v>
      </c>
      <c r="E441" s="23" t="str">
        <f t="shared" si="105"/>
        <v>H</v>
      </c>
      <c r="F441" s="5"/>
      <c r="G441" s="18" t="str">
        <f t="shared" si="106"/>
        <v>L</v>
      </c>
      <c r="H441" s="16">
        <f t="shared" si="107"/>
        <v>1</v>
      </c>
      <c r="I441" s="19">
        <f t="shared" si="108"/>
        <v>103</v>
      </c>
      <c r="J441" s="19">
        <f t="shared" si="109"/>
        <v>103</v>
      </c>
      <c r="L441" s="18"/>
      <c r="Y441" s="32">
        <f t="shared" si="110"/>
        <v>0</v>
      </c>
      <c r="Z441" s="33">
        <f t="shared" si="111"/>
        <v>1</v>
      </c>
      <c r="AA441" s="41">
        <f t="shared" si="112"/>
        <v>1</v>
      </c>
      <c r="AB441" s="42">
        <f t="shared" si="113"/>
        <v>-22</v>
      </c>
      <c r="AC441" s="20">
        <f t="shared" si="114"/>
        <v>-25</v>
      </c>
      <c r="AD441" s="30">
        <f t="shared" si="115"/>
        <v>-25</v>
      </c>
      <c r="AE441" s="31">
        <f t="shared" si="116"/>
        <v>-26</v>
      </c>
      <c r="AF441" s="20">
        <f t="shared" si="119"/>
        <v>-22</v>
      </c>
      <c r="AN441" s="30">
        <f t="shared" si="117"/>
        <v>-25</v>
      </c>
      <c r="AO441" s="31" t="str">
        <f t="shared" si="118"/>
        <v/>
      </c>
    </row>
    <row r="442" spans="1:41" ht="7.5" customHeight="1" x14ac:dyDescent="0.25">
      <c r="A442" s="2">
        <v>15</v>
      </c>
      <c r="B442" s="3">
        <f t="shared" si="104"/>
        <v>432</v>
      </c>
      <c r="C442" s="4">
        <v>11</v>
      </c>
      <c r="D442" s="5" t="str">
        <f>IF(C442="","",INDEX(bdgral,C442+1,2))</f>
        <v>L</v>
      </c>
      <c r="E442" s="23" t="str">
        <f t="shared" si="105"/>
        <v>H</v>
      </c>
      <c r="F442" s="5"/>
      <c r="G442" s="18" t="str">
        <f t="shared" si="106"/>
        <v>L</v>
      </c>
      <c r="H442" s="16">
        <f t="shared" si="107"/>
        <v>1</v>
      </c>
      <c r="I442" s="19">
        <f t="shared" si="108"/>
        <v>103</v>
      </c>
      <c r="J442" s="19">
        <f t="shared" si="109"/>
        <v>104</v>
      </c>
      <c r="L442" s="18"/>
      <c r="Y442" s="32">
        <f t="shared" si="110"/>
        <v>0</v>
      </c>
      <c r="Z442" s="33">
        <f t="shared" si="111"/>
        <v>0</v>
      </c>
      <c r="AA442" s="41">
        <f t="shared" si="112"/>
        <v>1</v>
      </c>
      <c r="AB442" s="42">
        <f t="shared" si="113"/>
        <v>-21</v>
      </c>
      <c r="AC442" s="20">
        <f t="shared" si="114"/>
        <v>-26</v>
      </c>
      <c r="AD442" s="30">
        <f t="shared" si="115"/>
        <v>-25</v>
      </c>
      <c r="AE442" s="31">
        <f t="shared" si="116"/>
        <v>-26</v>
      </c>
      <c r="AF442" s="20">
        <f t="shared" si="119"/>
        <v>-22</v>
      </c>
      <c r="AN442" s="30" t="str">
        <f t="shared" si="117"/>
        <v/>
      </c>
      <c r="AO442" s="31">
        <f t="shared" si="118"/>
        <v>-26</v>
      </c>
    </row>
    <row r="443" spans="1:41" ht="7.5" customHeight="1" x14ac:dyDescent="0.25">
      <c r="A443" s="2">
        <v>15</v>
      </c>
      <c r="B443" s="3">
        <f t="shared" si="104"/>
        <v>433</v>
      </c>
      <c r="C443" s="4">
        <v>21</v>
      </c>
      <c r="D443" s="5" t="str">
        <f>IF(C443="","",INDEX(bdgral,C443+1,2))</f>
        <v>H</v>
      </c>
      <c r="E443" s="23" t="str">
        <f t="shared" si="105"/>
        <v>H</v>
      </c>
      <c r="F443" s="5"/>
      <c r="G443" s="18" t="str">
        <f t="shared" si="106"/>
        <v>L</v>
      </c>
      <c r="H443" s="16">
        <f t="shared" si="107"/>
        <v>1</v>
      </c>
      <c r="I443" s="19">
        <f t="shared" si="108"/>
        <v>104</v>
      </c>
      <c r="J443" s="19">
        <f t="shared" si="109"/>
        <v>104</v>
      </c>
      <c r="L443" s="18"/>
      <c r="Y443" s="32">
        <f t="shared" si="110"/>
        <v>0</v>
      </c>
      <c r="Z443" s="33">
        <f t="shared" si="111"/>
        <v>1</v>
      </c>
      <c r="AA443" s="41">
        <f t="shared" si="112"/>
        <v>1</v>
      </c>
      <c r="AB443" s="42">
        <f t="shared" si="113"/>
        <v>-22</v>
      </c>
      <c r="AC443" s="20">
        <f t="shared" si="114"/>
        <v>-25</v>
      </c>
      <c r="AD443" s="30">
        <f t="shared" si="115"/>
        <v>-25</v>
      </c>
      <c r="AE443" s="31">
        <f t="shared" si="116"/>
        <v>-26</v>
      </c>
      <c r="AF443" s="20">
        <f t="shared" si="119"/>
        <v>-22</v>
      </c>
      <c r="AN443" s="30">
        <f t="shared" si="117"/>
        <v>-25</v>
      </c>
      <c r="AO443" s="31" t="str">
        <f t="shared" si="118"/>
        <v/>
      </c>
    </row>
    <row r="444" spans="1:41" ht="7.5" customHeight="1" x14ac:dyDescent="0.25">
      <c r="A444" s="2">
        <v>15</v>
      </c>
      <c r="B444" s="3">
        <f t="shared" si="104"/>
        <v>434</v>
      </c>
      <c r="C444" s="4">
        <v>22</v>
      </c>
      <c r="D444" s="5" t="str">
        <f>IF(C444="","",INDEX(bdgral,C444+1,2))</f>
        <v>H</v>
      </c>
      <c r="E444" s="23" t="str">
        <f t="shared" si="105"/>
        <v>L</v>
      </c>
      <c r="F444" s="5"/>
      <c r="G444" s="18" t="str">
        <f t="shared" si="106"/>
        <v>H</v>
      </c>
      <c r="H444" s="16">
        <f t="shared" si="107"/>
        <v>1</v>
      </c>
      <c r="I444" s="19">
        <f t="shared" si="108"/>
        <v>104</v>
      </c>
      <c r="J444" s="19">
        <f t="shared" si="109"/>
        <v>105</v>
      </c>
      <c r="L444" s="18"/>
      <c r="Y444" s="32">
        <f t="shared" si="110"/>
        <v>0</v>
      </c>
      <c r="Z444" s="33">
        <f t="shared" si="111"/>
        <v>0</v>
      </c>
      <c r="AA444" s="41">
        <f t="shared" si="112"/>
        <v>1</v>
      </c>
      <c r="AB444" s="42">
        <f t="shared" si="113"/>
        <v>-21</v>
      </c>
      <c r="AC444" s="20">
        <f t="shared" si="114"/>
        <v>-26</v>
      </c>
      <c r="AD444" s="30">
        <f t="shared" si="115"/>
        <v>-25</v>
      </c>
      <c r="AE444" s="31">
        <f t="shared" si="116"/>
        <v>-26</v>
      </c>
      <c r="AF444" s="20">
        <f t="shared" si="119"/>
        <v>-22</v>
      </c>
      <c r="AN444" s="30" t="str">
        <f t="shared" si="117"/>
        <v/>
      </c>
      <c r="AO444" s="31">
        <f t="shared" si="118"/>
        <v>-26</v>
      </c>
    </row>
    <row r="445" spans="1:41" ht="7.5" customHeight="1" x14ac:dyDescent="0.25">
      <c r="A445" s="2">
        <v>15</v>
      </c>
      <c r="B445" s="3">
        <f t="shared" si="104"/>
        <v>435</v>
      </c>
      <c r="C445" s="4">
        <v>19</v>
      </c>
      <c r="D445" s="5" t="str">
        <f>IF(C445="","",INDEX(bdgral,C445+1,2))</f>
        <v>H</v>
      </c>
      <c r="E445" s="23" t="str">
        <f t="shared" si="105"/>
        <v>H</v>
      </c>
      <c r="F445" s="5"/>
      <c r="G445" s="18" t="str">
        <f t="shared" si="106"/>
        <v>L</v>
      </c>
      <c r="H445" s="16">
        <f t="shared" si="107"/>
        <v>1</v>
      </c>
      <c r="I445" s="19">
        <f t="shared" si="108"/>
        <v>104</v>
      </c>
      <c r="J445" s="19">
        <f t="shared" si="109"/>
        <v>105</v>
      </c>
      <c r="L445" s="18"/>
      <c r="Y445" s="32">
        <f t="shared" si="110"/>
        <v>0</v>
      </c>
      <c r="Z445" s="33">
        <f t="shared" si="111"/>
        <v>1</v>
      </c>
      <c r="AA445" s="41">
        <f t="shared" si="112"/>
        <v>1</v>
      </c>
      <c r="AB445" s="42">
        <f t="shared" si="113"/>
        <v>-22</v>
      </c>
      <c r="AC445" s="20">
        <f t="shared" si="114"/>
        <v>-25</v>
      </c>
      <c r="AD445" s="30">
        <f t="shared" si="115"/>
        <v>-25</v>
      </c>
      <c r="AE445" s="31">
        <f t="shared" si="116"/>
        <v>-26</v>
      </c>
      <c r="AF445" s="20">
        <f t="shared" si="119"/>
        <v>-22</v>
      </c>
      <c r="AN445" s="30" t="str">
        <f t="shared" si="117"/>
        <v/>
      </c>
      <c r="AO445" s="31" t="str">
        <f t="shared" si="118"/>
        <v/>
      </c>
    </row>
    <row r="446" spans="1:41" ht="7.5" customHeight="1" x14ac:dyDescent="0.25">
      <c r="A446" s="2">
        <v>15</v>
      </c>
      <c r="B446" s="3">
        <f t="shared" si="104"/>
        <v>436</v>
      </c>
      <c r="C446" s="4">
        <v>33</v>
      </c>
      <c r="D446" s="5" t="str">
        <f>IF(C446="","",INDEX(bdgral,C446+1,2))</f>
        <v>H</v>
      </c>
      <c r="E446" s="23" t="str">
        <f t="shared" si="105"/>
        <v>H</v>
      </c>
      <c r="F446" s="5"/>
      <c r="G446" s="18" t="str">
        <f t="shared" si="106"/>
        <v>L</v>
      </c>
      <c r="H446" s="16">
        <f t="shared" si="107"/>
        <v>1</v>
      </c>
      <c r="I446" s="19">
        <f t="shared" si="108"/>
        <v>104</v>
      </c>
      <c r="J446" s="19">
        <f t="shared" si="109"/>
        <v>105</v>
      </c>
      <c r="L446" s="18"/>
      <c r="Y446" s="32">
        <f t="shared" si="110"/>
        <v>0</v>
      </c>
      <c r="Z446" s="33">
        <f t="shared" si="111"/>
        <v>2</v>
      </c>
      <c r="AA446" s="41">
        <f t="shared" si="112"/>
        <v>1</v>
      </c>
      <c r="AB446" s="42">
        <f t="shared" si="113"/>
        <v>-23</v>
      </c>
      <c r="AC446" s="20">
        <f t="shared" si="114"/>
        <v>-24</v>
      </c>
      <c r="AD446" s="30">
        <f t="shared" si="115"/>
        <v>-25</v>
      </c>
      <c r="AE446" s="31">
        <f t="shared" si="116"/>
        <v>-26</v>
      </c>
      <c r="AF446" s="20">
        <f t="shared" si="119"/>
        <v>-22</v>
      </c>
      <c r="AN446" s="30" t="str">
        <f t="shared" si="117"/>
        <v/>
      </c>
      <c r="AO446" s="31" t="str">
        <f t="shared" si="118"/>
        <v/>
      </c>
    </row>
    <row r="447" spans="1:41" ht="7.5" customHeight="1" x14ac:dyDescent="0.25">
      <c r="A447" s="2">
        <v>15</v>
      </c>
      <c r="B447" s="3">
        <f t="shared" si="104"/>
        <v>437</v>
      </c>
      <c r="C447" s="4">
        <v>20</v>
      </c>
      <c r="D447" s="5" t="str">
        <f>IF(C447="","",INDEX(bdgral,C447+1,2))</f>
        <v>H</v>
      </c>
      <c r="E447" s="23" t="str">
        <f t="shared" si="105"/>
        <v>H</v>
      </c>
      <c r="F447" s="5"/>
      <c r="G447" s="18" t="str">
        <f t="shared" si="106"/>
        <v>H</v>
      </c>
      <c r="H447" s="16">
        <f t="shared" si="107"/>
        <v>0</v>
      </c>
      <c r="I447" s="19">
        <f t="shared" si="108"/>
        <v>104</v>
      </c>
      <c r="J447" s="19">
        <f t="shared" si="109"/>
        <v>105</v>
      </c>
      <c r="L447" s="18"/>
      <c r="Y447" s="32">
        <f t="shared" si="110"/>
        <v>0</v>
      </c>
      <c r="Z447" s="33">
        <f t="shared" si="111"/>
        <v>0</v>
      </c>
      <c r="AA447" s="41">
        <f t="shared" si="112"/>
        <v>1</v>
      </c>
      <c r="AB447" s="42">
        <f t="shared" si="113"/>
        <v>-22</v>
      </c>
      <c r="AC447" s="20">
        <f t="shared" si="114"/>
        <v>-23</v>
      </c>
      <c r="AD447" s="30">
        <f t="shared" si="115"/>
        <v>-25</v>
      </c>
      <c r="AE447" s="31">
        <f t="shared" si="116"/>
        <v>-26</v>
      </c>
      <c r="AF447" s="20">
        <f t="shared" si="119"/>
        <v>-22</v>
      </c>
      <c r="AN447" s="30" t="str">
        <f t="shared" si="117"/>
        <v/>
      </c>
      <c r="AO447" s="31" t="str">
        <f t="shared" si="118"/>
        <v/>
      </c>
    </row>
    <row r="448" spans="1:41" ht="7.5" customHeight="1" x14ac:dyDescent="0.25">
      <c r="A448" s="2">
        <v>15</v>
      </c>
      <c r="B448" s="3">
        <f t="shared" si="104"/>
        <v>438</v>
      </c>
      <c r="C448" s="4">
        <v>21</v>
      </c>
      <c r="D448" s="5" t="str">
        <f>IF(C448="","",INDEX(bdgral,C448+1,2))</f>
        <v>H</v>
      </c>
      <c r="E448" s="23" t="str">
        <f t="shared" si="105"/>
        <v>H</v>
      </c>
      <c r="F448" s="5"/>
      <c r="G448" s="18" t="str">
        <f t="shared" si="106"/>
        <v>H</v>
      </c>
      <c r="H448" s="16">
        <f t="shared" si="107"/>
        <v>0</v>
      </c>
      <c r="I448" s="19">
        <f t="shared" si="108"/>
        <v>104</v>
      </c>
      <c r="J448" s="19">
        <f t="shared" si="109"/>
        <v>105</v>
      </c>
      <c r="L448" s="18"/>
      <c r="Y448" s="32">
        <f t="shared" si="110"/>
        <v>0</v>
      </c>
      <c r="Z448" s="33">
        <f t="shared" si="111"/>
        <v>0</v>
      </c>
      <c r="AA448" s="41">
        <f t="shared" si="112"/>
        <v>1</v>
      </c>
      <c r="AB448" s="42">
        <f t="shared" si="113"/>
        <v>-21</v>
      </c>
      <c r="AC448" s="20">
        <f t="shared" si="114"/>
        <v>-22</v>
      </c>
      <c r="AD448" s="30">
        <f t="shared" si="115"/>
        <v>-25</v>
      </c>
      <c r="AE448" s="31">
        <f t="shared" si="116"/>
        <v>-26</v>
      </c>
      <c r="AF448" s="20">
        <f t="shared" si="119"/>
        <v>-22</v>
      </c>
      <c r="AN448" s="30" t="str">
        <f t="shared" si="117"/>
        <v/>
      </c>
      <c r="AO448" s="31" t="str">
        <f t="shared" si="118"/>
        <v/>
      </c>
    </row>
    <row r="449" spans="1:41" ht="7.5" customHeight="1" x14ac:dyDescent="0.25">
      <c r="A449" s="2">
        <v>15</v>
      </c>
      <c r="B449" s="3">
        <f t="shared" si="104"/>
        <v>439</v>
      </c>
      <c r="C449" s="4">
        <v>32</v>
      </c>
      <c r="D449" s="5" t="str">
        <f>IF(C449="","",INDEX(bdgral,C449+1,2))</f>
        <v>H</v>
      </c>
      <c r="E449" s="23" t="str">
        <f t="shared" si="105"/>
        <v>H</v>
      </c>
      <c r="F449" s="5"/>
      <c r="G449" s="18" t="str">
        <f t="shared" si="106"/>
        <v>H</v>
      </c>
      <c r="H449" s="16">
        <f t="shared" si="107"/>
        <v>0</v>
      </c>
      <c r="I449" s="19">
        <f t="shared" si="108"/>
        <v>105</v>
      </c>
      <c r="J449" s="19">
        <f t="shared" si="109"/>
        <v>105</v>
      </c>
      <c r="L449" s="18"/>
      <c r="Y449" s="32">
        <f t="shared" si="110"/>
        <v>0</v>
      </c>
      <c r="Z449" s="33">
        <f t="shared" si="111"/>
        <v>0</v>
      </c>
      <c r="AA449" s="41">
        <f t="shared" si="112"/>
        <v>1</v>
      </c>
      <c r="AB449" s="42">
        <f t="shared" si="113"/>
        <v>-20</v>
      </c>
      <c r="AC449" s="20">
        <f t="shared" si="114"/>
        <v>-21</v>
      </c>
      <c r="AD449" s="30">
        <f t="shared" si="115"/>
        <v>-21</v>
      </c>
      <c r="AE449" s="31">
        <f t="shared" si="116"/>
        <v>-26</v>
      </c>
      <c r="AF449" s="20">
        <f t="shared" si="119"/>
        <v>-22</v>
      </c>
      <c r="AN449" s="30">
        <f t="shared" si="117"/>
        <v>-21</v>
      </c>
      <c r="AO449" s="31" t="str">
        <f t="shared" si="118"/>
        <v/>
      </c>
    </row>
    <row r="450" spans="1:41" ht="7.5" customHeight="1" x14ac:dyDescent="0.25">
      <c r="A450" s="2">
        <v>15</v>
      </c>
      <c r="B450" s="3">
        <f t="shared" si="104"/>
        <v>440</v>
      </c>
      <c r="C450" s="4">
        <v>6</v>
      </c>
      <c r="D450" s="5" t="str">
        <f>IF(C450="","",INDEX(bdgral,C450+1,2))</f>
        <v>L</v>
      </c>
      <c r="E450" s="23" t="str">
        <f t="shared" si="105"/>
        <v>H</v>
      </c>
      <c r="F450" s="5"/>
      <c r="G450" s="18" t="str">
        <f t="shared" si="106"/>
        <v>H</v>
      </c>
      <c r="H450" s="16">
        <f t="shared" si="107"/>
        <v>0</v>
      </c>
      <c r="I450" s="19">
        <f t="shared" si="108"/>
        <v>105</v>
      </c>
      <c r="J450" s="19">
        <f t="shared" si="109"/>
        <v>105</v>
      </c>
      <c r="L450" s="18"/>
      <c r="Y450" s="32">
        <f t="shared" si="110"/>
        <v>0</v>
      </c>
      <c r="Z450" s="33">
        <f t="shared" si="111"/>
        <v>1</v>
      </c>
      <c r="AA450" s="41">
        <f t="shared" si="112"/>
        <v>1</v>
      </c>
      <c r="AB450" s="42">
        <f t="shared" si="113"/>
        <v>-21</v>
      </c>
      <c r="AC450" s="20">
        <f t="shared" si="114"/>
        <v>-22</v>
      </c>
      <c r="AD450" s="30">
        <f t="shared" si="115"/>
        <v>-21</v>
      </c>
      <c r="AE450" s="31">
        <f t="shared" si="116"/>
        <v>-26</v>
      </c>
      <c r="AF450" s="20">
        <f t="shared" si="119"/>
        <v>-22</v>
      </c>
      <c r="AN450" s="30" t="str">
        <f t="shared" si="117"/>
        <v/>
      </c>
      <c r="AO450" s="31" t="str">
        <f t="shared" si="118"/>
        <v/>
      </c>
    </row>
    <row r="451" spans="1:41" ht="7.5" customHeight="1" x14ac:dyDescent="0.25">
      <c r="A451" s="2">
        <v>15</v>
      </c>
      <c r="B451" s="3">
        <f t="shared" si="104"/>
        <v>441</v>
      </c>
      <c r="C451" s="4">
        <v>3</v>
      </c>
      <c r="D451" s="5" t="str">
        <f>IF(C451="","",INDEX(bdgral,C451+1,2))</f>
        <v>L</v>
      </c>
      <c r="E451" s="23" t="str">
        <f t="shared" si="105"/>
        <v>H</v>
      </c>
      <c r="F451" s="5"/>
      <c r="G451" s="18" t="str">
        <f t="shared" si="106"/>
        <v>H</v>
      </c>
      <c r="H451" s="16">
        <f t="shared" si="107"/>
        <v>0</v>
      </c>
      <c r="I451" s="19">
        <f t="shared" si="108"/>
        <v>105</v>
      </c>
      <c r="J451" s="19">
        <f t="shared" si="109"/>
        <v>105</v>
      </c>
      <c r="L451" s="18"/>
      <c r="Y451" s="32">
        <f t="shared" si="110"/>
        <v>0</v>
      </c>
      <c r="Z451" s="33">
        <f t="shared" si="111"/>
        <v>2</v>
      </c>
      <c r="AA451" s="41">
        <f t="shared" si="112"/>
        <v>1</v>
      </c>
      <c r="AB451" s="42">
        <f t="shared" si="113"/>
        <v>-22</v>
      </c>
      <c r="AC451" s="20">
        <f t="shared" si="114"/>
        <v>-23</v>
      </c>
      <c r="AD451" s="30">
        <f t="shared" si="115"/>
        <v>-21</v>
      </c>
      <c r="AE451" s="31">
        <f t="shared" si="116"/>
        <v>-26</v>
      </c>
      <c r="AF451" s="20">
        <f t="shared" si="119"/>
        <v>-22</v>
      </c>
      <c r="AN451" s="30" t="str">
        <f t="shared" si="117"/>
        <v/>
      </c>
      <c r="AO451" s="31" t="str">
        <f t="shared" si="118"/>
        <v/>
      </c>
    </row>
    <row r="452" spans="1:41" ht="7.5" customHeight="1" x14ac:dyDescent="0.25">
      <c r="A452" s="2">
        <v>15</v>
      </c>
      <c r="B452" s="3">
        <f t="shared" si="104"/>
        <v>442</v>
      </c>
      <c r="C452" s="4">
        <v>0</v>
      </c>
      <c r="D452" s="5">
        <f>IF(C452="","",INDEX(bdgral,C452+1,2))</f>
        <v>0</v>
      </c>
      <c r="E452" s="23" t="str">
        <f t="shared" si="105"/>
        <v>L</v>
      </c>
      <c r="F452" s="5"/>
      <c r="G452" s="18" t="str">
        <f t="shared" si="106"/>
        <v>L</v>
      </c>
      <c r="H452" s="16">
        <f t="shared" si="107"/>
        <v>0</v>
      </c>
      <c r="I452" s="19">
        <f t="shared" si="108"/>
        <v>105</v>
      </c>
      <c r="J452" s="19">
        <f t="shared" si="109"/>
        <v>106</v>
      </c>
      <c r="L452" s="18"/>
      <c r="Y452" s="32">
        <f t="shared" si="110"/>
        <v>0</v>
      </c>
      <c r="Z452" s="33">
        <f t="shared" si="111"/>
        <v>3</v>
      </c>
      <c r="AA452" s="41">
        <f t="shared" si="112"/>
        <v>1</v>
      </c>
      <c r="AB452" s="42">
        <f t="shared" si="113"/>
        <v>-23</v>
      </c>
      <c r="AC452" s="20">
        <f t="shared" si="114"/>
        <v>-24</v>
      </c>
      <c r="AD452" s="30">
        <f t="shared" si="115"/>
        <v>-21</v>
      </c>
      <c r="AE452" s="31">
        <f t="shared" si="116"/>
        <v>-24</v>
      </c>
      <c r="AF452" s="20">
        <f t="shared" si="119"/>
        <v>-21</v>
      </c>
      <c r="AN452" s="30" t="str">
        <f t="shared" si="117"/>
        <v/>
      </c>
      <c r="AO452" s="31">
        <f t="shared" si="118"/>
        <v>-24</v>
      </c>
    </row>
    <row r="453" spans="1:41" ht="7.5" customHeight="1" x14ac:dyDescent="0.25">
      <c r="A453" s="2">
        <v>15</v>
      </c>
      <c r="B453" s="3">
        <f t="shared" si="104"/>
        <v>443</v>
      </c>
      <c r="C453" s="4">
        <v>4</v>
      </c>
      <c r="D453" s="5" t="str">
        <f>IF(C453="","",INDEX(bdgral,C453+1,2))</f>
        <v>L</v>
      </c>
      <c r="E453" s="23" t="str">
        <f t="shared" si="105"/>
        <v>L</v>
      </c>
      <c r="F453" s="5"/>
      <c r="G453" s="18" t="str">
        <f t="shared" si="106"/>
        <v>L</v>
      </c>
      <c r="H453" s="16">
        <f t="shared" si="107"/>
        <v>0</v>
      </c>
      <c r="I453" s="19">
        <f t="shared" si="108"/>
        <v>106</v>
      </c>
      <c r="J453" s="19">
        <f t="shared" si="109"/>
        <v>106</v>
      </c>
      <c r="L453" s="18"/>
      <c r="Y453" s="32">
        <f t="shared" si="110"/>
        <v>0</v>
      </c>
      <c r="Z453" s="33">
        <f t="shared" si="111"/>
        <v>0</v>
      </c>
      <c r="AA453" s="41">
        <f t="shared" si="112"/>
        <v>1</v>
      </c>
      <c r="AB453" s="42">
        <f t="shared" si="113"/>
        <v>-22</v>
      </c>
      <c r="AC453" s="20">
        <f t="shared" si="114"/>
        <v>-23</v>
      </c>
      <c r="AD453" s="30">
        <f t="shared" si="115"/>
        <v>-23</v>
      </c>
      <c r="AE453" s="31">
        <f t="shared" si="116"/>
        <v>-24</v>
      </c>
      <c r="AF453" s="20">
        <f t="shared" si="119"/>
        <v>-21</v>
      </c>
      <c r="AN453" s="30">
        <f t="shared" si="117"/>
        <v>-23</v>
      </c>
      <c r="AO453" s="31" t="str">
        <f t="shared" si="118"/>
        <v/>
      </c>
    </row>
    <row r="454" spans="1:41" ht="7.5" customHeight="1" x14ac:dyDescent="0.25">
      <c r="A454" s="2">
        <v>15</v>
      </c>
      <c r="B454" s="3">
        <f t="shared" si="104"/>
        <v>444</v>
      </c>
      <c r="C454" s="4">
        <v>0</v>
      </c>
      <c r="D454" s="5">
        <f>IF(C454="","",INDEX(bdgral,C454+1,2))</f>
        <v>0</v>
      </c>
      <c r="E454" s="23" t="str">
        <f t="shared" si="105"/>
        <v>L</v>
      </c>
      <c r="F454" s="5"/>
      <c r="G454" s="18" t="str">
        <f t="shared" si="106"/>
        <v>L</v>
      </c>
      <c r="H454" s="16">
        <f t="shared" si="107"/>
        <v>0</v>
      </c>
      <c r="I454" s="19">
        <f t="shared" si="108"/>
        <v>106</v>
      </c>
      <c r="J454" s="19">
        <f t="shared" si="109"/>
        <v>107</v>
      </c>
      <c r="L454" s="18"/>
      <c r="Y454" s="32">
        <f t="shared" si="110"/>
        <v>0</v>
      </c>
      <c r="Z454" s="33">
        <f t="shared" si="111"/>
        <v>1</v>
      </c>
      <c r="AA454" s="41">
        <f t="shared" si="112"/>
        <v>1</v>
      </c>
      <c r="AB454" s="42">
        <f t="shared" si="113"/>
        <v>-23</v>
      </c>
      <c r="AC454" s="20">
        <f t="shared" si="114"/>
        <v>-24</v>
      </c>
      <c r="AD454" s="30">
        <f t="shared" si="115"/>
        <v>-23</v>
      </c>
      <c r="AE454" s="31">
        <f t="shared" si="116"/>
        <v>-24</v>
      </c>
      <c r="AF454" s="20">
        <f t="shared" si="119"/>
        <v>-21</v>
      </c>
      <c r="AN454" s="30" t="str">
        <f t="shared" si="117"/>
        <v/>
      </c>
      <c r="AO454" s="31">
        <f t="shared" si="118"/>
        <v>-24</v>
      </c>
    </row>
    <row r="455" spans="1:41" ht="7.5" customHeight="1" x14ac:dyDescent="0.25">
      <c r="A455" s="2">
        <v>15</v>
      </c>
      <c r="B455" s="3">
        <f t="shared" si="104"/>
        <v>445</v>
      </c>
      <c r="C455" s="4">
        <v>11</v>
      </c>
      <c r="D455" s="5" t="str">
        <f>IF(C455="","",INDEX(bdgral,C455+1,2))</f>
        <v>L</v>
      </c>
      <c r="E455" s="23" t="str">
        <f t="shared" si="105"/>
        <v>L</v>
      </c>
      <c r="F455" s="5"/>
      <c r="G455" s="18" t="str">
        <f t="shared" si="106"/>
        <v>L</v>
      </c>
      <c r="H455" s="16">
        <f t="shared" si="107"/>
        <v>0</v>
      </c>
      <c r="I455" s="19">
        <f t="shared" si="108"/>
        <v>106</v>
      </c>
      <c r="J455" s="19">
        <f t="shared" si="109"/>
        <v>107</v>
      </c>
      <c r="L455" s="18"/>
      <c r="Y455" s="32">
        <f t="shared" si="110"/>
        <v>0</v>
      </c>
      <c r="Z455" s="33">
        <f t="shared" si="111"/>
        <v>0</v>
      </c>
      <c r="AA455" s="41">
        <f t="shared" si="112"/>
        <v>1</v>
      </c>
      <c r="AB455" s="42">
        <f t="shared" si="113"/>
        <v>-22</v>
      </c>
      <c r="AC455" s="20">
        <f t="shared" si="114"/>
        <v>-23</v>
      </c>
      <c r="AD455" s="30">
        <f t="shared" si="115"/>
        <v>-23</v>
      </c>
      <c r="AE455" s="31">
        <f t="shared" si="116"/>
        <v>-24</v>
      </c>
      <c r="AF455" s="20">
        <f t="shared" si="119"/>
        <v>-21</v>
      </c>
      <c r="AN455" s="30" t="str">
        <f t="shared" si="117"/>
        <v/>
      </c>
      <c r="AO455" s="31" t="str">
        <f t="shared" si="118"/>
        <v/>
      </c>
    </row>
    <row r="456" spans="1:41" ht="7.5" customHeight="1" x14ac:dyDescent="0.25">
      <c r="A456" s="2">
        <v>15</v>
      </c>
      <c r="B456" s="3">
        <f t="shared" si="104"/>
        <v>446</v>
      </c>
      <c r="C456" s="4">
        <v>13</v>
      </c>
      <c r="D456" s="5" t="str">
        <f>IF(C456="","",INDEX(bdgral,C456+1,2))</f>
        <v>L</v>
      </c>
      <c r="E456" s="23" t="str">
        <f t="shared" si="105"/>
        <v>L</v>
      </c>
      <c r="F456" s="5"/>
      <c r="G456" s="18" t="str">
        <f t="shared" si="106"/>
        <v>L</v>
      </c>
      <c r="H456" s="16">
        <f t="shared" si="107"/>
        <v>0</v>
      </c>
      <c r="I456" s="19">
        <f t="shared" si="108"/>
        <v>107</v>
      </c>
      <c r="J456" s="19">
        <f t="shared" si="109"/>
        <v>107</v>
      </c>
      <c r="L456" s="18"/>
      <c r="Y456" s="32">
        <f t="shared" si="110"/>
        <v>0</v>
      </c>
      <c r="Z456" s="33">
        <f t="shared" si="111"/>
        <v>0</v>
      </c>
      <c r="AA456" s="41">
        <f t="shared" si="112"/>
        <v>1</v>
      </c>
      <c r="AB456" s="42">
        <f t="shared" si="113"/>
        <v>-21</v>
      </c>
      <c r="AC456" s="20">
        <f t="shared" si="114"/>
        <v>-22</v>
      </c>
      <c r="AD456" s="30">
        <f t="shared" si="115"/>
        <v>-22</v>
      </c>
      <c r="AE456" s="31">
        <f t="shared" si="116"/>
        <v>-24</v>
      </c>
      <c r="AF456" s="20">
        <f t="shared" si="119"/>
        <v>-21</v>
      </c>
      <c r="AN456" s="30">
        <f t="shared" si="117"/>
        <v>-22</v>
      </c>
      <c r="AO456" s="31" t="str">
        <f t="shared" si="118"/>
        <v/>
      </c>
    </row>
    <row r="457" spans="1:41" ht="7.5" customHeight="1" x14ac:dyDescent="0.25">
      <c r="A457" s="2">
        <v>15</v>
      </c>
      <c r="B457" s="3">
        <f t="shared" si="104"/>
        <v>447</v>
      </c>
      <c r="C457" s="4">
        <v>24</v>
      </c>
      <c r="D457" s="5" t="str">
        <f>IF(C457="","",INDEX(bdgral,C457+1,2))</f>
        <v>H</v>
      </c>
      <c r="E457" s="23" t="str">
        <f t="shared" si="105"/>
        <v>L</v>
      </c>
      <c r="F457" s="5"/>
      <c r="G457" s="18" t="str">
        <f t="shared" si="106"/>
        <v>L</v>
      </c>
      <c r="H457" s="16">
        <f t="shared" si="107"/>
        <v>0</v>
      </c>
      <c r="I457" s="19">
        <f t="shared" si="108"/>
        <v>107</v>
      </c>
      <c r="J457" s="19">
        <f t="shared" si="109"/>
        <v>108</v>
      </c>
      <c r="L457" s="18"/>
      <c r="Y457" s="32">
        <f t="shared" si="110"/>
        <v>0</v>
      </c>
      <c r="Z457" s="33">
        <f t="shared" si="111"/>
        <v>1</v>
      </c>
      <c r="AA457" s="41">
        <f t="shared" si="112"/>
        <v>1</v>
      </c>
      <c r="AB457" s="42">
        <f t="shared" si="113"/>
        <v>-22</v>
      </c>
      <c r="AC457" s="20">
        <f t="shared" si="114"/>
        <v>-23</v>
      </c>
      <c r="AD457" s="30">
        <f t="shared" si="115"/>
        <v>-22</v>
      </c>
      <c r="AE457" s="31">
        <f t="shared" si="116"/>
        <v>-23</v>
      </c>
      <c r="AF457" s="20">
        <f t="shared" si="119"/>
        <v>-21</v>
      </c>
      <c r="AN457" s="30" t="str">
        <f t="shared" si="117"/>
        <v/>
      </c>
      <c r="AO457" s="31">
        <f t="shared" si="118"/>
        <v>-23</v>
      </c>
    </row>
    <row r="458" spans="1:41" ht="7.5" customHeight="1" x14ac:dyDescent="0.25">
      <c r="A458" s="2">
        <v>15</v>
      </c>
      <c r="B458" s="3">
        <f t="shared" si="104"/>
        <v>448</v>
      </c>
      <c r="C458" s="4">
        <v>4</v>
      </c>
      <c r="D458" s="5" t="str">
        <f>IF(C458="","",INDEX(bdgral,C458+1,2))</f>
        <v>L</v>
      </c>
      <c r="E458" s="23" t="str">
        <f t="shared" si="105"/>
        <v>L</v>
      </c>
      <c r="F458" s="5"/>
      <c r="G458" s="18" t="str">
        <f t="shared" si="106"/>
        <v>L</v>
      </c>
      <c r="H458" s="16">
        <f t="shared" si="107"/>
        <v>0</v>
      </c>
      <c r="I458" s="19">
        <f t="shared" si="108"/>
        <v>108</v>
      </c>
      <c r="J458" s="19">
        <f t="shared" si="109"/>
        <v>108</v>
      </c>
      <c r="L458" s="18"/>
      <c r="Y458" s="32">
        <f t="shared" si="110"/>
        <v>0</v>
      </c>
      <c r="Z458" s="33">
        <f t="shared" si="111"/>
        <v>0</v>
      </c>
      <c r="AA458" s="41">
        <f t="shared" si="112"/>
        <v>1</v>
      </c>
      <c r="AB458" s="42">
        <f t="shared" si="113"/>
        <v>-21</v>
      </c>
      <c r="AC458" s="20">
        <f t="shared" si="114"/>
        <v>-22</v>
      </c>
      <c r="AD458" s="30">
        <f t="shared" si="115"/>
        <v>-22</v>
      </c>
      <c r="AE458" s="31">
        <f t="shared" si="116"/>
        <v>-23</v>
      </c>
      <c r="AF458" s="20">
        <f t="shared" si="119"/>
        <v>-21</v>
      </c>
      <c r="AN458" s="30">
        <f t="shared" si="117"/>
        <v>-22</v>
      </c>
      <c r="AO458" s="31" t="str">
        <f t="shared" si="118"/>
        <v/>
      </c>
    </row>
    <row r="459" spans="1:41" ht="7.5" customHeight="1" x14ac:dyDescent="0.25">
      <c r="A459" s="2">
        <v>15</v>
      </c>
      <c r="B459" s="3">
        <f t="shared" ref="B459:B489" si="120">IF(C458="","",B458+1)</f>
        <v>449</v>
      </c>
      <c r="C459" s="4">
        <v>1</v>
      </c>
      <c r="D459" s="5" t="str">
        <f>IF(C459="","",INDEX(bdgral,C459+1,2))</f>
        <v>L</v>
      </c>
      <c r="E459" s="23" t="str">
        <f t="shared" ref="E459:E495" si="121">IF(B459&lt;3,"",IF(D457=0,E458,D457))</f>
        <v>H</v>
      </c>
      <c r="F459" s="5"/>
      <c r="G459" s="18" t="str">
        <f t="shared" ref="G459:G489" si="122">IF(B459&lt;3,"",IF(H459=0,E459,IF(E459="H","L","H")))</f>
        <v>H</v>
      </c>
      <c r="H459" s="16">
        <f t="shared" ref="H459:H488" si="123">IF(B459&lt;3,0,IF(AC458&gt;AD457,0,IF(AC458&lt;AE457,1,H458)))</f>
        <v>0</v>
      </c>
      <c r="I459" s="19">
        <f t="shared" ref="I459:I488" si="124">IF($B459=1,0,IF(AND($AC458&lt;$AC459,$AC459&gt;$AC460),I458+1,I458))</f>
        <v>108</v>
      </c>
      <c r="J459" s="19">
        <f t="shared" ref="J459:J488" si="125">IF($B459=1,0,IF(AND($AC458&gt;$AC459,$AC459&lt;$AC460),J458+1,J458))</f>
        <v>109</v>
      </c>
      <c r="L459" s="18"/>
      <c r="Y459" s="32">
        <f t="shared" ref="Y459:Y488" si="126">Y458</f>
        <v>0</v>
      </c>
      <c r="Z459" s="33">
        <f t="shared" ref="Z459:Z488" si="127">IF(C459="","",IF(B459=1,IF(D459=G459,0,1),IF(D459=G459,0,Z458+1)))</f>
        <v>1</v>
      </c>
      <c r="AA459" s="41">
        <f t="shared" ref="AA459:AA489" si="128">IF(C458="","",IF(B459&lt;6,0,IF(AND(I459&gt;2,AC458&gt;AD457),1,IF(AND(J459&gt;2,AC458&lt;AE457),1,AA458))))</f>
        <v>1</v>
      </c>
      <c r="AB459" s="42">
        <f t="shared" ref="AB459:AB489" si="129">IF(C458="","",IF(Z459=0,AB458+AA459,AB458-AA459))</f>
        <v>-22</v>
      </c>
      <c r="AC459" s="20">
        <f t="shared" ref="AC459:AC488" si="130">IF($B459&lt;3,"",IF($B459=3,IF($D459=$E459,1,1),IF($D459=$E459,AC458+1,AC458-1)))</f>
        <v>-23</v>
      </c>
      <c r="AD459" s="30">
        <f t="shared" ref="AD459:AD488" si="131">IF($B459&lt;3,0,IF(AND($AC458&lt;$AC459,$AC459&gt;$AC460),$AC459,AD458))</f>
        <v>-22</v>
      </c>
      <c r="AE459" s="31">
        <f t="shared" ref="AE459:AE488" si="132">IF($B459&lt;3,0,IF(AND($AC458&gt;$AC459,$AC459&lt;$AC460),$AC459,AE458))</f>
        <v>-23</v>
      </c>
      <c r="AF459" s="20">
        <f t="shared" si="119"/>
        <v>-21</v>
      </c>
      <c r="AN459" s="30" t="str">
        <f t="shared" ref="AN459:AN519" si="133">IF(AN458&lt;&gt;"","",IF(AND($AC458&lt;$AC459,$AC459&gt;$AC460),$AC459,""))</f>
        <v/>
      </c>
      <c r="AO459" s="31">
        <f t="shared" ref="AO459:AO519" si="134">IF(AO458&lt;&gt;"","",IF(AND($AC458&gt;$AC459,$AC459&lt;$AC460),$AC459,""))</f>
        <v>-23</v>
      </c>
    </row>
    <row r="460" spans="1:41" ht="7.5" customHeight="1" x14ac:dyDescent="0.25">
      <c r="A460" s="2">
        <v>15</v>
      </c>
      <c r="B460" s="3">
        <f t="shared" si="120"/>
        <v>450</v>
      </c>
      <c r="C460" s="4">
        <v>16</v>
      </c>
      <c r="D460" s="5" t="str">
        <f>IF(C460="","",INDEX(bdgral,C460+1,2))</f>
        <v>L</v>
      </c>
      <c r="E460" s="23" t="str">
        <f t="shared" si="121"/>
        <v>L</v>
      </c>
      <c r="F460" s="5"/>
      <c r="G460" s="18" t="str">
        <f t="shared" si="122"/>
        <v>L</v>
      </c>
      <c r="H460" s="16">
        <f t="shared" si="123"/>
        <v>0</v>
      </c>
      <c r="I460" s="19">
        <f t="shared" si="124"/>
        <v>108</v>
      </c>
      <c r="J460" s="19">
        <f t="shared" si="125"/>
        <v>109</v>
      </c>
      <c r="L460" s="18"/>
      <c r="Y460" s="32">
        <f t="shared" si="126"/>
        <v>0</v>
      </c>
      <c r="Z460" s="33">
        <f t="shared" si="127"/>
        <v>0</v>
      </c>
      <c r="AA460" s="41">
        <f t="shared" si="128"/>
        <v>1</v>
      </c>
      <c r="AB460" s="42">
        <f t="shared" si="129"/>
        <v>-21</v>
      </c>
      <c r="AC460" s="20">
        <f t="shared" si="130"/>
        <v>-22</v>
      </c>
      <c r="AD460" s="30">
        <f t="shared" si="131"/>
        <v>-22</v>
      </c>
      <c r="AE460" s="31">
        <f t="shared" si="132"/>
        <v>-23</v>
      </c>
      <c r="AF460" s="20">
        <f t="shared" si="119"/>
        <v>-21</v>
      </c>
      <c r="AN460" s="30" t="str">
        <f t="shared" si="133"/>
        <v/>
      </c>
      <c r="AO460" s="31" t="str">
        <f t="shared" si="134"/>
        <v/>
      </c>
    </row>
    <row r="461" spans="1:41" ht="7.5" customHeight="1" x14ac:dyDescent="0.25">
      <c r="A461" s="2">
        <v>15</v>
      </c>
      <c r="B461" s="3">
        <f t="shared" si="120"/>
        <v>451</v>
      </c>
      <c r="C461" s="4">
        <v>10</v>
      </c>
      <c r="D461" s="5" t="str">
        <f>IF(C461="","",INDEX(bdgral,C461+1,2))</f>
        <v>L</v>
      </c>
      <c r="E461" s="23" t="str">
        <f t="shared" si="121"/>
        <v>L</v>
      </c>
      <c r="F461" s="5"/>
      <c r="G461" s="18" t="str">
        <f t="shared" si="122"/>
        <v>L</v>
      </c>
      <c r="H461" s="16">
        <f t="shared" si="123"/>
        <v>0</v>
      </c>
      <c r="I461" s="19">
        <f t="shared" si="124"/>
        <v>109</v>
      </c>
      <c r="J461" s="19">
        <f t="shared" si="125"/>
        <v>109</v>
      </c>
      <c r="L461" s="18"/>
      <c r="Y461" s="32">
        <f t="shared" si="126"/>
        <v>0</v>
      </c>
      <c r="Z461" s="33">
        <f t="shared" si="127"/>
        <v>0</v>
      </c>
      <c r="AA461" s="41">
        <f t="shared" si="128"/>
        <v>1</v>
      </c>
      <c r="AB461" s="42">
        <f t="shared" si="129"/>
        <v>-20</v>
      </c>
      <c r="AC461" s="20">
        <f t="shared" si="130"/>
        <v>-21</v>
      </c>
      <c r="AD461" s="30">
        <f t="shared" si="131"/>
        <v>-21</v>
      </c>
      <c r="AE461" s="31">
        <f t="shared" si="132"/>
        <v>-23</v>
      </c>
      <c r="AF461" s="20">
        <f t="shared" si="119"/>
        <v>-21</v>
      </c>
      <c r="AN461" s="30">
        <f t="shared" si="133"/>
        <v>-21</v>
      </c>
      <c r="AO461" s="31" t="str">
        <f t="shared" si="134"/>
        <v/>
      </c>
    </row>
    <row r="462" spans="1:41" ht="7.5" customHeight="1" x14ac:dyDescent="0.25">
      <c r="A462" s="2">
        <v>15</v>
      </c>
      <c r="B462" s="3">
        <f t="shared" si="120"/>
        <v>452</v>
      </c>
      <c r="C462" s="4">
        <v>32</v>
      </c>
      <c r="D462" s="5" t="str">
        <f>IF(C462="","",INDEX(bdgral,C462+1,2))</f>
        <v>H</v>
      </c>
      <c r="E462" s="23" t="str">
        <f t="shared" si="121"/>
        <v>L</v>
      </c>
      <c r="F462" s="5"/>
      <c r="G462" s="18" t="str">
        <f t="shared" si="122"/>
        <v>L</v>
      </c>
      <c r="H462" s="16">
        <f t="shared" si="123"/>
        <v>0</v>
      </c>
      <c r="I462" s="19">
        <f t="shared" si="124"/>
        <v>109</v>
      </c>
      <c r="J462" s="19">
        <f t="shared" si="125"/>
        <v>109</v>
      </c>
      <c r="L462" s="18"/>
      <c r="Y462" s="32">
        <f t="shared" si="126"/>
        <v>0</v>
      </c>
      <c r="Z462" s="33">
        <f t="shared" si="127"/>
        <v>1</v>
      </c>
      <c r="AA462" s="41">
        <f t="shared" si="128"/>
        <v>1</v>
      </c>
      <c r="AB462" s="42">
        <f t="shared" si="129"/>
        <v>-21</v>
      </c>
      <c r="AC462" s="20">
        <f t="shared" si="130"/>
        <v>-22</v>
      </c>
      <c r="AD462" s="30">
        <f t="shared" si="131"/>
        <v>-21</v>
      </c>
      <c r="AE462" s="31">
        <f t="shared" si="132"/>
        <v>-23</v>
      </c>
      <c r="AF462" s="20">
        <f t="shared" si="119"/>
        <v>-21</v>
      </c>
      <c r="AN462" s="30" t="str">
        <f t="shared" si="133"/>
        <v/>
      </c>
      <c r="AO462" s="31" t="str">
        <f t="shared" si="134"/>
        <v/>
      </c>
    </row>
    <row r="463" spans="1:41" ht="7.5" customHeight="1" x14ac:dyDescent="0.25">
      <c r="A463" s="2">
        <v>15</v>
      </c>
      <c r="B463" s="3">
        <f t="shared" si="120"/>
        <v>453</v>
      </c>
      <c r="C463" s="4">
        <v>29</v>
      </c>
      <c r="D463" s="5" t="str">
        <f>IF(C463="","",INDEX(bdgral,C463+1,2))</f>
        <v>H</v>
      </c>
      <c r="E463" s="23" t="str">
        <f t="shared" si="121"/>
        <v>L</v>
      </c>
      <c r="F463" s="5"/>
      <c r="G463" s="18" t="str">
        <f t="shared" si="122"/>
        <v>L</v>
      </c>
      <c r="H463" s="16">
        <f t="shared" si="123"/>
        <v>0</v>
      </c>
      <c r="I463" s="19">
        <f t="shared" si="124"/>
        <v>109</v>
      </c>
      <c r="J463" s="19">
        <f t="shared" si="125"/>
        <v>109</v>
      </c>
      <c r="L463" s="18"/>
      <c r="Y463" s="32">
        <f t="shared" si="126"/>
        <v>0</v>
      </c>
      <c r="Z463" s="33">
        <f t="shared" si="127"/>
        <v>2</v>
      </c>
      <c r="AA463" s="41">
        <f t="shared" si="128"/>
        <v>1</v>
      </c>
      <c r="AB463" s="42">
        <f t="shared" si="129"/>
        <v>-22</v>
      </c>
      <c r="AC463" s="20">
        <f t="shared" si="130"/>
        <v>-23</v>
      </c>
      <c r="AD463" s="30">
        <f t="shared" si="131"/>
        <v>-21</v>
      </c>
      <c r="AE463" s="31">
        <f t="shared" si="132"/>
        <v>-23</v>
      </c>
      <c r="AF463" s="20">
        <f t="shared" si="119"/>
        <v>-21</v>
      </c>
      <c r="AN463" s="30" t="str">
        <f t="shared" si="133"/>
        <v/>
      </c>
      <c r="AO463" s="31" t="str">
        <f t="shared" si="134"/>
        <v/>
      </c>
    </row>
    <row r="464" spans="1:41" ht="7.5" customHeight="1" x14ac:dyDescent="0.25">
      <c r="A464" s="2">
        <v>15</v>
      </c>
      <c r="B464" s="3">
        <f t="shared" si="120"/>
        <v>454</v>
      </c>
      <c r="C464" s="4">
        <v>7</v>
      </c>
      <c r="D464" s="5" t="str">
        <f>IF(C464="","",INDEX(bdgral,C464+1,2))</f>
        <v>L</v>
      </c>
      <c r="E464" s="23" t="str">
        <f t="shared" si="121"/>
        <v>H</v>
      </c>
      <c r="F464" s="5"/>
      <c r="G464" s="18" t="str">
        <f t="shared" si="122"/>
        <v>H</v>
      </c>
      <c r="H464" s="16">
        <f t="shared" si="123"/>
        <v>0</v>
      </c>
      <c r="I464" s="19">
        <f t="shared" si="124"/>
        <v>109</v>
      </c>
      <c r="J464" s="19">
        <f t="shared" si="125"/>
        <v>109</v>
      </c>
      <c r="L464" s="18"/>
      <c r="Y464" s="32">
        <f t="shared" si="126"/>
        <v>0</v>
      </c>
      <c r="Z464" s="33">
        <f t="shared" si="127"/>
        <v>3</v>
      </c>
      <c r="AA464" s="41">
        <f t="shared" si="128"/>
        <v>1</v>
      </c>
      <c r="AB464" s="42">
        <f t="shared" si="129"/>
        <v>-23</v>
      </c>
      <c r="AC464" s="20">
        <f t="shared" si="130"/>
        <v>-24</v>
      </c>
      <c r="AD464" s="30">
        <f t="shared" si="131"/>
        <v>-21</v>
      </c>
      <c r="AE464" s="31">
        <f t="shared" si="132"/>
        <v>-23</v>
      </c>
      <c r="AF464" s="20">
        <f t="shared" si="119"/>
        <v>-21</v>
      </c>
      <c r="AN464" s="30" t="str">
        <f t="shared" si="133"/>
        <v/>
      </c>
      <c r="AO464" s="31" t="str">
        <f t="shared" si="134"/>
        <v/>
      </c>
    </row>
    <row r="465" spans="1:41" ht="7.5" customHeight="1" x14ac:dyDescent="0.25">
      <c r="A465" s="2">
        <v>15</v>
      </c>
      <c r="B465" s="3">
        <f t="shared" si="120"/>
        <v>455</v>
      </c>
      <c r="C465" s="4">
        <v>9</v>
      </c>
      <c r="D465" s="5" t="str">
        <f>IF(C465="","",INDEX(bdgral,C465+1,2))</f>
        <v>L</v>
      </c>
      <c r="E465" s="23" t="str">
        <f t="shared" si="121"/>
        <v>H</v>
      </c>
      <c r="F465" s="5"/>
      <c r="G465" s="18" t="str">
        <f t="shared" si="122"/>
        <v>L</v>
      </c>
      <c r="H465" s="16">
        <f t="shared" si="123"/>
        <v>1</v>
      </c>
      <c r="I465" s="19">
        <f t="shared" si="124"/>
        <v>109</v>
      </c>
      <c r="J465" s="19">
        <f t="shared" si="125"/>
        <v>110</v>
      </c>
      <c r="L465" s="18"/>
      <c r="Y465" s="32">
        <f t="shared" si="126"/>
        <v>0</v>
      </c>
      <c r="Z465" s="33">
        <f t="shared" si="127"/>
        <v>0</v>
      </c>
      <c r="AA465" s="41">
        <f t="shared" si="128"/>
        <v>1</v>
      </c>
      <c r="AB465" s="42">
        <f t="shared" si="129"/>
        <v>-22</v>
      </c>
      <c r="AC465" s="20">
        <f t="shared" si="130"/>
        <v>-25</v>
      </c>
      <c r="AD465" s="30">
        <f t="shared" si="131"/>
        <v>-21</v>
      </c>
      <c r="AE465" s="31">
        <f t="shared" si="132"/>
        <v>-25</v>
      </c>
      <c r="AF465" s="20">
        <f t="shared" si="119"/>
        <v>-21</v>
      </c>
      <c r="AN465" s="30" t="str">
        <f t="shared" si="133"/>
        <v/>
      </c>
      <c r="AO465" s="31">
        <f t="shared" si="134"/>
        <v>-25</v>
      </c>
    </row>
    <row r="466" spans="1:41" ht="7.5" customHeight="1" x14ac:dyDescent="0.25">
      <c r="A466" s="2">
        <v>15</v>
      </c>
      <c r="B466" s="3">
        <f t="shared" si="120"/>
        <v>456</v>
      </c>
      <c r="C466" s="4">
        <v>5</v>
      </c>
      <c r="D466" s="5" t="str">
        <f>IF(C466="","",INDEX(bdgral,C466+1,2))</f>
        <v>L</v>
      </c>
      <c r="E466" s="23" t="str">
        <f t="shared" si="121"/>
        <v>L</v>
      </c>
      <c r="F466" s="5"/>
      <c r="G466" s="18" t="str">
        <f t="shared" si="122"/>
        <v>H</v>
      </c>
      <c r="H466" s="16">
        <f t="shared" si="123"/>
        <v>1</v>
      </c>
      <c r="I466" s="19">
        <f t="shared" si="124"/>
        <v>109</v>
      </c>
      <c r="J466" s="19">
        <f t="shared" si="125"/>
        <v>110</v>
      </c>
      <c r="L466" s="18"/>
      <c r="Y466" s="32">
        <f t="shared" si="126"/>
        <v>0</v>
      </c>
      <c r="Z466" s="33">
        <f t="shared" si="127"/>
        <v>1</v>
      </c>
      <c r="AA466" s="41">
        <f t="shared" si="128"/>
        <v>1</v>
      </c>
      <c r="AB466" s="42">
        <f t="shared" si="129"/>
        <v>-23</v>
      </c>
      <c r="AC466" s="20">
        <f t="shared" si="130"/>
        <v>-24</v>
      </c>
      <c r="AD466" s="30">
        <f t="shared" si="131"/>
        <v>-21</v>
      </c>
      <c r="AE466" s="31">
        <f t="shared" si="132"/>
        <v>-25</v>
      </c>
      <c r="AF466" s="20">
        <f t="shared" si="119"/>
        <v>-21</v>
      </c>
      <c r="AN466" s="30" t="str">
        <f t="shared" si="133"/>
        <v/>
      </c>
      <c r="AO466" s="31" t="str">
        <f t="shared" si="134"/>
        <v/>
      </c>
    </row>
    <row r="467" spans="1:41" ht="7.5" customHeight="1" x14ac:dyDescent="0.25">
      <c r="A467" s="2">
        <v>15</v>
      </c>
      <c r="B467" s="3">
        <f t="shared" si="120"/>
        <v>457</v>
      </c>
      <c r="C467" s="4">
        <v>17</v>
      </c>
      <c r="D467" s="5" t="str">
        <f>IF(C467="","",INDEX(bdgral,C467+1,2))</f>
        <v>L</v>
      </c>
      <c r="E467" s="23" t="str">
        <f t="shared" si="121"/>
        <v>L</v>
      </c>
      <c r="F467" s="5"/>
      <c r="G467" s="18" t="str">
        <f t="shared" si="122"/>
        <v>H</v>
      </c>
      <c r="H467" s="16">
        <f t="shared" si="123"/>
        <v>1</v>
      </c>
      <c r="I467" s="19">
        <f t="shared" si="124"/>
        <v>109</v>
      </c>
      <c r="J467" s="19">
        <f t="shared" si="125"/>
        <v>110</v>
      </c>
      <c r="L467" s="18"/>
      <c r="Y467" s="32">
        <f t="shared" si="126"/>
        <v>0</v>
      </c>
      <c r="Z467" s="33">
        <f t="shared" si="127"/>
        <v>2</v>
      </c>
      <c r="AA467" s="41">
        <f t="shared" si="128"/>
        <v>1</v>
      </c>
      <c r="AB467" s="42">
        <f t="shared" si="129"/>
        <v>-24</v>
      </c>
      <c r="AC467" s="20">
        <f t="shared" si="130"/>
        <v>-23</v>
      </c>
      <c r="AD467" s="30">
        <f t="shared" si="131"/>
        <v>-21</v>
      </c>
      <c r="AE467" s="31">
        <f t="shared" si="132"/>
        <v>-25</v>
      </c>
      <c r="AF467" s="20">
        <f t="shared" ref="AF467:AF488" si="135">IF(AD468&lt;AD467,AD467,AF466)</f>
        <v>-21</v>
      </c>
      <c r="AN467" s="30" t="str">
        <f t="shared" si="133"/>
        <v/>
      </c>
      <c r="AO467" s="31" t="str">
        <f t="shared" si="134"/>
        <v/>
      </c>
    </row>
    <row r="468" spans="1:41" ht="7.5" customHeight="1" x14ac:dyDescent="0.25">
      <c r="A468" s="2">
        <v>15</v>
      </c>
      <c r="B468" s="3">
        <f t="shared" si="120"/>
        <v>458</v>
      </c>
      <c r="C468" s="4">
        <v>2</v>
      </c>
      <c r="D468" s="5" t="str">
        <f>IF(C468="","",INDEX(bdgral,C468+1,2))</f>
        <v>L</v>
      </c>
      <c r="E468" s="23" t="str">
        <f t="shared" si="121"/>
        <v>L</v>
      </c>
      <c r="F468" s="5"/>
      <c r="G468" s="18" t="str">
        <f t="shared" si="122"/>
        <v>H</v>
      </c>
      <c r="H468" s="16">
        <f t="shared" si="123"/>
        <v>1</v>
      </c>
      <c r="I468" s="19">
        <f t="shared" si="124"/>
        <v>110</v>
      </c>
      <c r="J468" s="19">
        <f t="shared" si="125"/>
        <v>110</v>
      </c>
      <c r="L468" s="18"/>
      <c r="Y468" s="32">
        <f t="shared" si="126"/>
        <v>0</v>
      </c>
      <c r="Z468" s="33">
        <f t="shared" si="127"/>
        <v>3</v>
      </c>
      <c r="AA468" s="41">
        <f t="shared" si="128"/>
        <v>1</v>
      </c>
      <c r="AB468" s="42">
        <f t="shared" si="129"/>
        <v>-25</v>
      </c>
      <c r="AC468" s="20">
        <f t="shared" si="130"/>
        <v>-22</v>
      </c>
      <c r="AD468" s="30">
        <f t="shared" si="131"/>
        <v>-22</v>
      </c>
      <c r="AE468" s="31">
        <f t="shared" si="132"/>
        <v>-25</v>
      </c>
      <c r="AF468" s="20">
        <f t="shared" si="135"/>
        <v>-21</v>
      </c>
      <c r="AN468" s="30">
        <f t="shared" si="133"/>
        <v>-22</v>
      </c>
      <c r="AO468" s="31" t="str">
        <f t="shared" si="134"/>
        <v/>
      </c>
    </row>
    <row r="469" spans="1:41" ht="7.5" customHeight="1" x14ac:dyDescent="0.25">
      <c r="A469" s="2">
        <v>15</v>
      </c>
      <c r="B469" s="3">
        <f t="shared" si="120"/>
        <v>459</v>
      </c>
      <c r="C469" s="4">
        <v>21</v>
      </c>
      <c r="D469" s="5" t="str">
        <f>IF(C469="","",INDEX(bdgral,C469+1,2))</f>
        <v>H</v>
      </c>
      <c r="E469" s="23" t="str">
        <f t="shared" si="121"/>
        <v>L</v>
      </c>
      <c r="F469" s="5"/>
      <c r="G469" s="18" t="str">
        <f t="shared" si="122"/>
        <v>H</v>
      </c>
      <c r="H469" s="16">
        <f t="shared" si="123"/>
        <v>1</v>
      </c>
      <c r="I469" s="19">
        <f t="shared" si="124"/>
        <v>110</v>
      </c>
      <c r="J469" s="19">
        <f t="shared" si="125"/>
        <v>110</v>
      </c>
      <c r="L469" s="18"/>
      <c r="Y469" s="32">
        <f t="shared" si="126"/>
        <v>0</v>
      </c>
      <c r="Z469" s="33">
        <f t="shared" si="127"/>
        <v>0</v>
      </c>
      <c r="AA469" s="41">
        <f t="shared" si="128"/>
        <v>1</v>
      </c>
      <c r="AB469" s="42">
        <f t="shared" si="129"/>
        <v>-24</v>
      </c>
      <c r="AC469" s="20">
        <f t="shared" si="130"/>
        <v>-23</v>
      </c>
      <c r="AD469" s="30">
        <f t="shared" si="131"/>
        <v>-22</v>
      </c>
      <c r="AE469" s="31">
        <f t="shared" si="132"/>
        <v>-25</v>
      </c>
      <c r="AF469" s="20">
        <f t="shared" si="135"/>
        <v>-21</v>
      </c>
      <c r="AN469" s="30" t="str">
        <f t="shared" si="133"/>
        <v/>
      </c>
      <c r="AO469" s="31" t="str">
        <f t="shared" si="134"/>
        <v/>
      </c>
    </row>
    <row r="470" spans="1:41" ht="7.5" customHeight="1" x14ac:dyDescent="0.25">
      <c r="A470" s="2">
        <v>15</v>
      </c>
      <c r="B470" s="3">
        <f t="shared" si="120"/>
        <v>460</v>
      </c>
      <c r="C470" s="4">
        <v>0</v>
      </c>
      <c r="D470" s="5">
        <f>IF(C470="","",INDEX(bdgral,C470+1,2))</f>
        <v>0</v>
      </c>
      <c r="E470" s="23" t="str">
        <f t="shared" si="121"/>
        <v>L</v>
      </c>
      <c r="F470" s="5"/>
      <c r="G470" s="18" t="str">
        <f t="shared" si="122"/>
        <v>H</v>
      </c>
      <c r="H470" s="16">
        <f t="shared" si="123"/>
        <v>1</v>
      </c>
      <c r="I470" s="19">
        <f t="shared" si="124"/>
        <v>110</v>
      </c>
      <c r="J470" s="19">
        <f t="shared" si="125"/>
        <v>110</v>
      </c>
      <c r="L470" s="18"/>
      <c r="Y470" s="32">
        <f t="shared" si="126"/>
        <v>0</v>
      </c>
      <c r="Z470" s="33">
        <f t="shared" si="127"/>
        <v>1</v>
      </c>
      <c r="AA470" s="41">
        <f t="shared" si="128"/>
        <v>1</v>
      </c>
      <c r="AB470" s="42">
        <f t="shared" si="129"/>
        <v>-25</v>
      </c>
      <c r="AC470" s="20">
        <f t="shared" si="130"/>
        <v>-24</v>
      </c>
      <c r="AD470" s="30">
        <f t="shared" si="131"/>
        <v>-22</v>
      </c>
      <c r="AE470" s="31">
        <f t="shared" si="132"/>
        <v>-25</v>
      </c>
      <c r="AF470" s="20">
        <f t="shared" si="135"/>
        <v>-21</v>
      </c>
      <c r="AN470" s="30" t="str">
        <f t="shared" si="133"/>
        <v/>
      </c>
      <c r="AO470" s="31" t="str">
        <f t="shared" si="134"/>
        <v/>
      </c>
    </row>
    <row r="471" spans="1:41" ht="7.5" customHeight="1" x14ac:dyDescent="0.25">
      <c r="A471" s="2">
        <v>15</v>
      </c>
      <c r="B471" s="3">
        <f t="shared" si="120"/>
        <v>461</v>
      </c>
      <c r="C471" s="4">
        <v>13</v>
      </c>
      <c r="D471" s="5" t="str">
        <f>IF(C471="","",INDEX(bdgral,C471+1,2))</f>
        <v>L</v>
      </c>
      <c r="E471" s="23" t="str">
        <f t="shared" si="121"/>
        <v>H</v>
      </c>
      <c r="F471" s="5"/>
      <c r="G471" s="18" t="str">
        <f t="shared" si="122"/>
        <v>L</v>
      </c>
      <c r="H471" s="16">
        <f t="shared" si="123"/>
        <v>1</v>
      </c>
      <c r="I471" s="19">
        <f t="shared" si="124"/>
        <v>110</v>
      </c>
      <c r="J471" s="19">
        <f t="shared" si="125"/>
        <v>111</v>
      </c>
      <c r="L471" s="18"/>
      <c r="Y471" s="32">
        <f t="shared" si="126"/>
        <v>0</v>
      </c>
      <c r="Z471" s="33">
        <f t="shared" si="127"/>
        <v>0</v>
      </c>
      <c r="AA471" s="41">
        <f t="shared" si="128"/>
        <v>1</v>
      </c>
      <c r="AB471" s="42">
        <f t="shared" si="129"/>
        <v>-24</v>
      </c>
      <c r="AC471" s="20">
        <f t="shared" si="130"/>
        <v>-25</v>
      </c>
      <c r="AD471" s="30">
        <f t="shared" si="131"/>
        <v>-22</v>
      </c>
      <c r="AE471" s="31">
        <f t="shared" si="132"/>
        <v>-25</v>
      </c>
      <c r="AF471" s="20">
        <f t="shared" si="135"/>
        <v>-22</v>
      </c>
      <c r="AN471" s="30" t="str">
        <f t="shared" si="133"/>
        <v/>
      </c>
      <c r="AO471" s="31">
        <f t="shared" si="134"/>
        <v>-25</v>
      </c>
    </row>
    <row r="472" spans="1:41" ht="7.5" customHeight="1" x14ac:dyDescent="0.25">
      <c r="A472" s="2">
        <v>15</v>
      </c>
      <c r="B472" s="3">
        <f t="shared" si="120"/>
        <v>462</v>
      </c>
      <c r="C472" s="4">
        <v>32</v>
      </c>
      <c r="D472" s="5" t="str">
        <f>IF(C472="","",INDEX(bdgral,C472+1,2))</f>
        <v>H</v>
      </c>
      <c r="E472" s="23" t="str">
        <f t="shared" si="121"/>
        <v>H</v>
      </c>
      <c r="F472" s="5"/>
      <c r="G472" s="18" t="str">
        <f t="shared" si="122"/>
        <v>L</v>
      </c>
      <c r="H472" s="16">
        <f t="shared" si="123"/>
        <v>1</v>
      </c>
      <c r="I472" s="19">
        <f t="shared" si="124"/>
        <v>111</v>
      </c>
      <c r="J472" s="19">
        <f t="shared" si="125"/>
        <v>111</v>
      </c>
      <c r="L472" s="18"/>
      <c r="Y472" s="32">
        <f t="shared" si="126"/>
        <v>0</v>
      </c>
      <c r="Z472" s="33">
        <f t="shared" si="127"/>
        <v>1</v>
      </c>
      <c r="AA472" s="41">
        <f t="shared" si="128"/>
        <v>1</v>
      </c>
      <c r="AB472" s="42">
        <f t="shared" si="129"/>
        <v>-25</v>
      </c>
      <c r="AC472" s="20">
        <f t="shared" si="130"/>
        <v>-24</v>
      </c>
      <c r="AD472" s="30">
        <f t="shared" si="131"/>
        <v>-24</v>
      </c>
      <c r="AE472" s="31">
        <f t="shared" si="132"/>
        <v>-25</v>
      </c>
      <c r="AF472" s="20">
        <f t="shared" si="135"/>
        <v>-22</v>
      </c>
      <c r="AN472" s="30">
        <f t="shared" si="133"/>
        <v>-24</v>
      </c>
      <c r="AO472" s="31" t="str">
        <f t="shared" si="134"/>
        <v/>
      </c>
    </row>
    <row r="473" spans="1:41" ht="7.5" customHeight="1" x14ac:dyDescent="0.25">
      <c r="A473" s="2">
        <v>15</v>
      </c>
      <c r="B473" s="3">
        <f t="shared" si="120"/>
        <v>463</v>
      </c>
      <c r="C473" s="4">
        <v>36</v>
      </c>
      <c r="D473" s="5" t="str">
        <f>IF(C473="","",INDEX(bdgral,C473+1,2))</f>
        <v>H</v>
      </c>
      <c r="E473" s="23" t="str">
        <f t="shared" si="121"/>
        <v>L</v>
      </c>
      <c r="F473" s="5"/>
      <c r="G473" s="18" t="str">
        <f t="shared" si="122"/>
        <v>H</v>
      </c>
      <c r="H473" s="16">
        <f t="shared" si="123"/>
        <v>1</v>
      </c>
      <c r="I473" s="19">
        <f t="shared" si="124"/>
        <v>111</v>
      </c>
      <c r="J473" s="19">
        <f t="shared" si="125"/>
        <v>112</v>
      </c>
      <c r="L473" s="18"/>
      <c r="Y473" s="32">
        <f t="shared" si="126"/>
        <v>0</v>
      </c>
      <c r="Z473" s="33">
        <f t="shared" si="127"/>
        <v>0</v>
      </c>
      <c r="AA473" s="41">
        <f t="shared" si="128"/>
        <v>1</v>
      </c>
      <c r="AB473" s="42">
        <f t="shared" si="129"/>
        <v>-24</v>
      </c>
      <c r="AC473" s="20">
        <f t="shared" si="130"/>
        <v>-25</v>
      </c>
      <c r="AD473" s="30">
        <f t="shared" si="131"/>
        <v>-24</v>
      </c>
      <c r="AE473" s="31">
        <f t="shared" si="132"/>
        <v>-25</v>
      </c>
      <c r="AF473" s="20">
        <f t="shared" si="135"/>
        <v>-22</v>
      </c>
      <c r="AN473" s="30" t="str">
        <f t="shared" si="133"/>
        <v/>
      </c>
      <c r="AO473" s="31">
        <f t="shared" si="134"/>
        <v>-25</v>
      </c>
    </row>
    <row r="474" spans="1:41" ht="7.5" customHeight="1" x14ac:dyDescent="0.25">
      <c r="A474" s="2">
        <v>15</v>
      </c>
      <c r="B474" s="3">
        <f t="shared" si="120"/>
        <v>464</v>
      </c>
      <c r="C474" s="4">
        <v>30</v>
      </c>
      <c r="D474" s="5" t="str">
        <f>IF(C474="","",INDEX(bdgral,C474+1,2))</f>
        <v>H</v>
      </c>
      <c r="E474" s="23" t="str">
        <f t="shared" si="121"/>
        <v>H</v>
      </c>
      <c r="F474" s="5"/>
      <c r="G474" s="18" t="str">
        <f t="shared" si="122"/>
        <v>L</v>
      </c>
      <c r="H474" s="16">
        <f t="shared" si="123"/>
        <v>1</v>
      </c>
      <c r="I474" s="19">
        <f t="shared" si="124"/>
        <v>111</v>
      </c>
      <c r="J474" s="19">
        <f t="shared" si="125"/>
        <v>112</v>
      </c>
      <c r="L474" s="18"/>
      <c r="Y474" s="32">
        <f t="shared" si="126"/>
        <v>0</v>
      </c>
      <c r="Z474" s="33">
        <f t="shared" si="127"/>
        <v>1</v>
      </c>
      <c r="AA474" s="41">
        <f t="shared" si="128"/>
        <v>1</v>
      </c>
      <c r="AB474" s="42">
        <f t="shared" si="129"/>
        <v>-25</v>
      </c>
      <c r="AC474" s="20">
        <f t="shared" si="130"/>
        <v>-24</v>
      </c>
      <c r="AD474" s="30">
        <f t="shared" si="131"/>
        <v>-24</v>
      </c>
      <c r="AE474" s="31">
        <f t="shared" si="132"/>
        <v>-25</v>
      </c>
      <c r="AF474" s="20">
        <f t="shared" si="135"/>
        <v>-22</v>
      </c>
      <c r="AN474" s="30" t="str">
        <f t="shared" si="133"/>
        <v/>
      </c>
      <c r="AO474" s="31" t="str">
        <f t="shared" si="134"/>
        <v/>
      </c>
    </row>
    <row r="475" spans="1:41" ht="7.5" customHeight="1" x14ac:dyDescent="0.25">
      <c r="A475" s="2">
        <v>15</v>
      </c>
      <c r="B475" s="3">
        <f t="shared" si="120"/>
        <v>465</v>
      </c>
      <c r="C475" s="4">
        <v>19</v>
      </c>
      <c r="D475" s="5" t="str">
        <f>IF(C475="","",INDEX(bdgral,C475+1,2))</f>
        <v>H</v>
      </c>
      <c r="E475" s="23" t="str">
        <f t="shared" si="121"/>
        <v>H</v>
      </c>
      <c r="F475" s="5"/>
      <c r="G475" s="18" t="str">
        <f t="shared" si="122"/>
        <v>L</v>
      </c>
      <c r="H475" s="16">
        <f t="shared" si="123"/>
        <v>1</v>
      </c>
      <c r="I475" s="19">
        <f t="shared" si="124"/>
        <v>111</v>
      </c>
      <c r="J475" s="19">
        <f t="shared" si="125"/>
        <v>112</v>
      </c>
      <c r="L475" s="18"/>
      <c r="Y475" s="32">
        <f t="shared" si="126"/>
        <v>0</v>
      </c>
      <c r="Z475" s="33">
        <f t="shared" si="127"/>
        <v>2</v>
      </c>
      <c r="AA475" s="41">
        <f t="shared" si="128"/>
        <v>1</v>
      </c>
      <c r="AB475" s="42">
        <f t="shared" si="129"/>
        <v>-26</v>
      </c>
      <c r="AC475" s="20">
        <f t="shared" si="130"/>
        <v>-23</v>
      </c>
      <c r="AD475" s="30">
        <f t="shared" si="131"/>
        <v>-24</v>
      </c>
      <c r="AE475" s="31">
        <f t="shared" si="132"/>
        <v>-25</v>
      </c>
      <c r="AF475" s="20">
        <f t="shared" si="135"/>
        <v>-22</v>
      </c>
      <c r="AN475" s="30" t="str">
        <f t="shared" si="133"/>
        <v/>
      </c>
      <c r="AO475" s="31" t="str">
        <f t="shared" si="134"/>
        <v/>
      </c>
    </row>
    <row r="476" spans="1:41" ht="7.5" customHeight="1" x14ac:dyDescent="0.25">
      <c r="A476" s="2">
        <v>15</v>
      </c>
      <c r="B476" s="3">
        <f t="shared" si="120"/>
        <v>466</v>
      </c>
      <c r="C476" s="4">
        <v>36</v>
      </c>
      <c r="D476" s="5" t="str">
        <f>IF(C476="","",INDEX(bdgral,C476+1,2))</f>
        <v>H</v>
      </c>
      <c r="E476" s="23" t="str">
        <f t="shared" si="121"/>
        <v>H</v>
      </c>
      <c r="F476" s="5"/>
      <c r="G476" s="18" t="str">
        <f t="shared" si="122"/>
        <v>H</v>
      </c>
      <c r="H476" s="16">
        <f t="shared" si="123"/>
        <v>0</v>
      </c>
      <c r="I476" s="19">
        <f t="shared" si="124"/>
        <v>112</v>
      </c>
      <c r="J476" s="19">
        <f t="shared" si="125"/>
        <v>112</v>
      </c>
      <c r="L476" s="18"/>
      <c r="Y476" s="32">
        <f t="shared" si="126"/>
        <v>0</v>
      </c>
      <c r="Z476" s="33">
        <f t="shared" si="127"/>
        <v>0</v>
      </c>
      <c r="AA476" s="41">
        <f t="shared" si="128"/>
        <v>1</v>
      </c>
      <c r="AB476" s="42">
        <f t="shared" si="129"/>
        <v>-25</v>
      </c>
      <c r="AC476" s="20">
        <f t="shared" si="130"/>
        <v>-22</v>
      </c>
      <c r="AD476" s="30">
        <f t="shared" si="131"/>
        <v>-22</v>
      </c>
      <c r="AE476" s="31">
        <f t="shared" si="132"/>
        <v>-25</v>
      </c>
      <c r="AF476" s="20">
        <f t="shared" si="135"/>
        <v>-22</v>
      </c>
      <c r="AN476" s="30">
        <f t="shared" si="133"/>
        <v>-22</v>
      </c>
      <c r="AO476" s="31" t="str">
        <f t="shared" si="134"/>
        <v/>
      </c>
    </row>
    <row r="477" spans="1:41" ht="7.5" customHeight="1" x14ac:dyDescent="0.25">
      <c r="A477" s="2">
        <v>15</v>
      </c>
      <c r="B477" s="3">
        <f t="shared" si="120"/>
        <v>467</v>
      </c>
      <c r="C477" s="4">
        <v>8</v>
      </c>
      <c r="D477" s="5" t="str">
        <f>IF(C477="","",INDEX(bdgral,C477+1,2))</f>
        <v>L</v>
      </c>
      <c r="E477" s="23" t="str">
        <f t="shared" si="121"/>
        <v>H</v>
      </c>
      <c r="F477" s="5"/>
      <c r="G477" s="18" t="str">
        <f t="shared" si="122"/>
        <v>H</v>
      </c>
      <c r="H477" s="16">
        <f t="shared" si="123"/>
        <v>0</v>
      </c>
      <c r="I477" s="19">
        <f t="shared" si="124"/>
        <v>112</v>
      </c>
      <c r="J477" s="19">
        <f t="shared" si="125"/>
        <v>112</v>
      </c>
      <c r="L477" s="18"/>
      <c r="Y477" s="32">
        <f t="shared" si="126"/>
        <v>0</v>
      </c>
      <c r="Z477" s="33">
        <f t="shared" si="127"/>
        <v>1</v>
      </c>
      <c r="AA477" s="41">
        <f t="shared" si="128"/>
        <v>1</v>
      </c>
      <c r="AB477" s="42">
        <f t="shared" si="129"/>
        <v>-26</v>
      </c>
      <c r="AC477" s="20">
        <f t="shared" si="130"/>
        <v>-23</v>
      </c>
      <c r="AD477" s="30">
        <f t="shared" si="131"/>
        <v>-22</v>
      </c>
      <c r="AE477" s="31">
        <f t="shared" si="132"/>
        <v>-25</v>
      </c>
      <c r="AF477" s="20">
        <f t="shared" si="135"/>
        <v>-22</v>
      </c>
      <c r="AN477" s="30" t="str">
        <f t="shared" si="133"/>
        <v/>
      </c>
      <c r="AO477" s="31" t="str">
        <f t="shared" si="134"/>
        <v/>
      </c>
    </row>
    <row r="478" spans="1:41" ht="7.5" customHeight="1" x14ac:dyDescent="0.25">
      <c r="A478" s="2">
        <v>15</v>
      </c>
      <c r="B478" s="3">
        <f t="shared" si="120"/>
        <v>468</v>
      </c>
      <c r="C478" s="4">
        <v>8</v>
      </c>
      <c r="D478" s="5" t="str">
        <f>IF(C478="","",INDEX(bdgral,C478+1,2))</f>
        <v>L</v>
      </c>
      <c r="E478" s="23" t="str">
        <f t="shared" si="121"/>
        <v>H</v>
      </c>
      <c r="F478" s="5"/>
      <c r="G478" s="18" t="str">
        <f t="shared" si="122"/>
        <v>H</v>
      </c>
      <c r="H478" s="16">
        <f t="shared" si="123"/>
        <v>0</v>
      </c>
      <c r="I478" s="19">
        <f t="shared" si="124"/>
        <v>112</v>
      </c>
      <c r="J478" s="19">
        <f t="shared" si="125"/>
        <v>112</v>
      </c>
      <c r="L478" s="18"/>
      <c r="Y478" s="32">
        <f t="shared" si="126"/>
        <v>0</v>
      </c>
      <c r="Z478" s="33">
        <f t="shared" si="127"/>
        <v>2</v>
      </c>
      <c r="AA478" s="41">
        <f t="shared" si="128"/>
        <v>1</v>
      </c>
      <c r="AB478" s="42">
        <f t="shared" si="129"/>
        <v>-27</v>
      </c>
      <c r="AC478" s="20">
        <f t="shared" si="130"/>
        <v>-24</v>
      </c>
      <c r="AD478" s="30">
        <f t="shared" si="131"/>
        <v>-22</v>
      </c>
      <c r="AE478" s="31">
        <f t="shared" si="132"/>
        <v>-25</v>
      </c>
      <c r="AF478" s="20">
        <f t="shared" si="135"/>
        <v>-22</v>
      </c>
      <c r="AN478" s="30" t="str">
        <f t="shared" si="133"/>
        <v/>
      </c>
      <c r="AO478" s="31" t="str">
        <f t="shared" si="134"/>
        <v/>
      </c>
    </row>
    <row r="479" spans="1:41" ht="7.5" customHeight="1" x14ac:dyDescent="0.25">
      <c r="A479" s="2">
        <v>15</v>
      </c>
      <c r="B479" s="3">
        <f t="shared" si="120"/>
        <v>469</v>
      </c>
      <c r="C479" s="4">
        <v>0</v>
      </c>
      <c r="D479" s="5">
        <f>IF(C479="","",INDEX(bdgral,C479+1,2))</f>
        <v>0</v>
      </c>
      <c r="E479" s="23" t="str">
        <f t="shared" si="121"/>
        <v>L</v>
      </c>
      <c r="F479" s="5"/>
      <c r="G479" s="18" t="str">
        <f t="shared" si="122"/>
        <v>L</v>
      </c>
      <c r="H479" s="16">
        <f t="shared" si="123"/>
        <v>0</v>
      </c>
      <c r="I479" s="19">
        <f t="shared" si="124"/>
        <v>112</v>
      </c>
      <c r="J479" s="19">
        <f t="shared" si="125"/>
        <v>112</v>
      </c>
      <c r="L479" s="18"/>
      <c r="Y479" s="32">
        <f t="shared" si="126"/>
        <v>0</v>
      </c>
      <c r="Z479" s="33">
        <f t="shared" si="127"/>
        <v>3</v>
      </c>
      <c r="AA479" s="41">
        <f t="shared" si="128"/>
        <v>1</v>
      </c>
      <c r="AB479" s="42">
        <f t="shared" si="129"/>
        <v>-28</v>
      </c>
      <c r="AC479" s="20">
        <f t="shared" si="130"/>
        <v>-25</v>
      </c>
      <c r="AD479" s="30">
        <f t="shared" si="131"/>
        <v>-22</v>
      </c>
      <c r="AE479" s="31">
        <f t="shared" si="132"/>
        <v>-25</v>
      </c>
      <c r="AF479" s="20">
        <f t="shared" si="135"/>
        <v>-22</v>
      </c>
      <c r="AN479" s="30" t="str">
        <f t="shared" si="133"/>
        <v/>
      </c>
      <c r="AO479" s="31" t="str">
        <f t="shared" si="134"/>
        <v/>
      </c>
    </row>
    <row r="480" spans="1:41" ht="7.5" customHeight="1" x14ac:dyDescent="0.25">
      <c r="A480" s="2">
        <v>15</v>
      </c>
      <c r="B480" s="3">
        <f t="shared" si="120"/>
        <v>470</v>
      </c>
      <c r="C480" s="4">
        <v>35</v>
      </c>
      <c r="D480" s="5" t="str">
        <f>IF(C480="","",INDEX(bdgral,C480+1,2))</f>
        <v>H</v>
      </c>
      <c r="E480" s="23" t="str">
        <f t="shared" si="121"/>
        <v>L</v>
      </c>
      <c r="F480" s="5"/>
      <c r="G480" s="18" t="str">
        <f t="shared" si="122"/>
        <v>L</v>
      </c>
      <c r="H480" s="16">
        <f t="shared" si="123"/>
        <v>0</v>
      </c>
      <c r="I480" s="19">
        <f t="shared" si="124"/>
        <v>112</v>
      </c>
      <c r="J480" s="19">
        <f t="shared" si="125"/>
        <v>113</v>
      </c>
      <c r="L480" s="18"/>
      <c r="Y480" s="32">
        <f t="shared" si="126"/>
        <v>0</v>
      </c>
      <c r="Z480" s="33">
        <f t="shared" si="127"/>
        <v>4</v>
      </c>
      <c r="AA480" s="41">
        <f t="shared" si="128"/>
        <v>1</v>
      </c>
      <c r="AB480" s="42">
        <f t="shared" si="129"/>
        <v>-29</v>
      </c>
      <c r="AC480" s="20">
        <f t="shared" si="130"/>
        <v>-26</v>
      </c>
      <c r="AD480" s="30">
        <f t="shared" si="131"/>
        <v>-22</v>
      </c>
      <c r="AE480" s="31">
        <f t="shared" si="132"/>
        <v>-26</v>
      </c>
      <c r="AF480" s="20">
        <f t="shared" si="135"/>
        <v>-22</v>
      </c>
      <c r="AN480" s="30" t="str">
        <f t="shared" si="133"/>
        <v/>
      </c>
      <c r="AO480" s="31">
        <f t="shared" si="134"/>
        <v>-26</v>
      </c>
    </row>
    <row r="481" spans="1:41" ht="7.5" customHeight="1" x14ac:dyDescent="0.25">
      <c r="A481" s="2">
        <v>15</v>
      </c>
      <c r="B481" s="3">
        <f t="shared" si="120"/>
        <v>471</v>
      </c>
      <c r="C481" s="4">
        <v>2</v>
      </c>
      <c r="D481" s="5" t="str">
        <f>IF(C481="","",INDEX(bdgral,C481+1,2))</f>
        <v>L</v>
      </c>
      <c r="E481" s="23" t="str">
        <f t="shared" si="121"/>
        <v>L</v>
      </c>
      <c r="F481" s="5"/>
      <c r="G481" s="18" t="str">
        <f t="shared" si="122"/>
        <v>H</v>
      </c>
      <c r="H481" s="16">
        <f t="shared" si="123"/>
        <v>1</v>
      </c>
      <c r="I481" s="19">
        <f t="shared" si="124"/>
        <v>113</v>
      </c>
      <c r="J481" s="19">
        <f t="shared" si="125"/>
        <v>113</v>
      </c>
      <c r="L481" s="18"/>
      <c r="Y481" s="32">
        <f t="shared" si="126"/>
        <v>0</v>
      </c>
      <c r="Z481" s="33">
        <f t="shared" si="127"/>
        <v>5</v>
      </c>
      <c r="AA481" s="41">
        <f t="shared" si="128"/>
        <v>1</v>
      </c>
      <c r="AB481" s="42">
        <f t="shared" si="129"/>
        <v>-30</v>
      </c>
      <c r="AC481" s="20">
        <f t="shared" si="130"/>
        <v>-25</v>
      </c>
      <c r="AD481" s="30">
        <f t="shared" si="131"/>
        <v>-25</v>
      </c>
      <c r="AE481" s="31">
        <f t="shared" si="132"/>
        <v>-26</v>
      </c>
      <c r="AF481" s="20">
        <f t="shared" si="135"/>
        <v>-22</v>
      </c>
      <c r="AN481" s="30">
        <f t="shared" si="133"/>
        <v>-25</v>
      </c>
      <c r="AO481" s="31" t="str">
        <f t="shared" si="134"/>
        <v/>
      </c>
    </row>
    <row r="482" spans="1:41" ht="7.5" customHeight="1" x14ac:dyDescent="0.25">
      <c r="A482" s="2">
        <v>15</v>
      </c>
      <c r="B482" s="3">
        <f t="shared" si="120"/>
        <v>472</v>
      </c>
      <c r="C482" s="4">
        <v>3</v>
      </c>
      <c r="D482" s="5" t="str">
        <f>IF(C482="","",INDEX(bdgral,C482+1,2))</f>
        <v>L</v>
      </c>
      <c r="E482" s="23" t="str">
        <f t="shared" si="121"/>
        <v>H</v>
      </c>
      <c r="F482" s="5"/>
      <c r="G482" s="18" t="str">
        <f t="shared" si="122"/>
        <v>L</v>
      </c>
      <c r="H482" s="16">
        <f t="shared" si="123"/>
        <v>1</v>
      </c>
      <c r="I482" s="19">
        <f t="shared" si="124"/>
        <v>113</v>
      </c>
      <c r="J482" s="19">
        <f t="shared" si="125"/>
        <v>113</v>
      </c>
      <c r="L482" s="18"/>
      <c r="Y482" s="32">
        <f t="shared" si="126"/>
        <v>0</v>
      </c>
      <c r="Z482" s="33">
        <f t="shared" si="127"/>
        <v>0</v>
      </c>
      <c r="AA482" s="41">
        <f t="shared" si="128"/>
        <v>1</v>
      </c>
      <c r="AB482" s="42">
        <f t="shared" si="129"/>
        <v>-29</v>
      </c>
      <c r="AC482" s="20">
        <f t="shared" si="130"/>
        <v>-26</v>
      </c>
      <c r="AD482" s="30">
        <f t="shared" si="131"/>
        <v>-25</v>
      </c>
      <c r="AE482" s="31">
        <f t="shared" si="132"/>
        <v>-26</v>
      </c>
      <c r="AF482" s="20">
        <f t="shared" si="135"/>
        <v>-22</v>
      </c>
      <c r="AN482" s="30" t="str">
        <f t="shared" si="133"/>
        <v/>
      </c>
      <c r="AO482" s="31" t="str">
        <f t="shared" si="134"/>
        <v/>
      </c>
    </row>
    <row r="483" spans="1:41" ht="7.5" customHeight="1" x14ac:dyDescent="0.25">
      <c r="A483" s="2">
        <v>15</v>
      </c>
      <c r="B483" s="3">
        <f t="shared" si="120"/>
        <v>473</v>
      </c>
      <c r="C483" s="4">
        <v>33</v>
      </c>
      <c r="D483" s="5" t="str">
        <f>IF(C483="","",INDEX(bdgral,C483+1,2))</f>
        <v>H</v>
      </c>
      <c r="E483" s="23" t="str">
        <f t="shared" si="121"/>
        <v>L</v>
      </c>
      <c r="F483" s="5"/>
      <c r="G483" s="18" t="str">
        <f t="shared" si="122"/>
        <v>H</v>
      </c>
      <c r="H483" s="16">
        <f t="shared" si="123"/>
        <v>1</v>
      </c>
      <c r="I483" s="19">
        <f t="shared" si="124"/>
        <v>113</v>
      </c>
      <c r="J483" s="19">
        <f t="shared" si="125"/>
        <v>114</v>
      </c>
      <c r="L483" s="18"/>
      <c r="Y483" s="32">
        <f t="shared" si="126"/>
        <v>0</v>
      </c>
      <c r="Z483" s="33">
        <f t="shared" si="127"/>
        <v>0</v>
      </c>
      <c r="AA483" s="41">
        <f t="shared" si="128"/>
        <v>1</v>
      </c>
      <c r="AB483" s="42">
        <f t="shared" si="129"/>
        <v>-28</v>
      </c>
      <c r="AC483" s="20">
        <f t="shared" si="130"/>
        <v>-27</v>
      </c>
      <c r="AD483" s="30">
        <f t="shared" si="131"/>
        <v>-25</v>
      </c>
      <c r="AE483" s="31">
        <f t="shared" si="132"/>
        <v>-27</v>
      </c>
      <c r="AF483" s="20">
        <f t="shared" si="135"/>
        <v>-22</v>
      </c>
      <c r="AN483" s="30" t="str">
        <f t="shared" si="133"/>
        <v/>
      </c>
      <c r="AO483" s="31">
        <f t="shared" si="134"/>
        <v>-27</v>
      </c>
    </row>
    <row r="484" spans="1:41" ht="7.5" customHeight="1" x14ac:dyDescent="0.25">
      <c r="A484" s="2">
        <v>15</v>
      </c>
      <c r="B484" s="3">
        <f t="shared" si="120"/>
        <v>474</v>
      </c>
      <c r="C484" s="4">
        <v>6</v>
      </c>
      <c r="D484" s="5" t="str">
        <f>IF(C484="","",INDEX(bdgral,C484+1,2))</f>
        <v>L</v>
      </c>
      <c r="E484" s="23" t="str">
        <f t="shared" si="121"/>
        <v>L</v>
      </c>
      <c r="F484" s="5"/>
      <c r="G484" s="18" t="str">
        <f t="shared" si="122"/>
        <v>H</v>
      </c>
      <c r="H484" s="16">
        <f t="shared" si="123"/>
        <v>1</v>
      </c>
      <c r="I484" s="19">
        <f t="shared" si="124"/>
        <v>113</v>
      </c>
      <c r="J484" s="19">
        <f t="shared" si="125"/>
        <v>114</v>
      </c>
      <c r="L484" s="18"/>
      <c r="Y484" s="32">
        <f t="shared" si="126"/>
        <v>0</v>
      </c>
      <c r="Z484" s="33">
        <f t="shared" si="127"/>
        <v>1</v>
      </c>
      <c r="AA484" s="41">
        <f t="shared" si="128"/>
        <v>1</v>
      </c>
      <c r="AB484" s="42">
        <f t="shared" si="129"/>
        <v>-29</v>
      </c>
      <c r="AC484" s="20">
        <f t="shared" si="130"/>
        <v>-26</v>
      </c>
      <c r="AD484" s="30">
        <f t="shared" si="131"/>
        <v>-25</v>
      </c>
      <c r="AE484" s="31">
        <f t="shared" si="132"/>
        <v>-27</v>
      </c>
      <c r="AF484" s="20">
        <f t="shared" si="135"/>
        <v>-22</v>
      </c>
      <c r="AN484" s="30" t="str">
        <f t="shared" si="133"/>
        <v/>
      </c>
      <c r="AO484" s="31" t="str">
        <f t="shared" si="134"/>
        <v/>
      </c>
    </row>
    <row r="485" spans="1:41" ht="7.5" customHeight="1" x14ac:dyDescent="0.25">
      <c r="A485" s="2">
        <v>15</v>
      </c>
      <c r="B485" s="3">
        <f t="shared" si="120"/>
        <v>475</v>
      </c>
      <c r="C485" s="4">
        <v>24</v>
      </c>
      <c r="D485" s="5" t="str">
        <f>IF(C485="","",INDEX(bdgral,C485+1,2))</f>
        <v>H</v>
      </c>
      <c r="E485" s="23" t="str">
        <f t="shared" si="121"/>
        <v>H</v>
      </c>
      <c r="F485" s="5"/>
      <c r="G485" s="18" t="str">
        <f t="shared" si="122"/>
        <v>L</v>
      </c>
      <c r="H485" s="16">
        <f t="shared" si="123"/>
        <v>1</v>
      </c>
      <c r="I485" s="19">
        <f t="shared" si="124"/>
        <v>114</v>
      </c>
      <c r="J485" s="19">
        <f t="shared" si="125"/>
        <v>114</v>
      </c>
      <c r="L485" s="18"/>
      <c r="Y485" s="32">
        <f t="shared" si="126"/>
        <v>0</v>
      </c>
      <c r="Z485" s="33">
        <f t="shared" si="127"/>
        <v>2</v>
      </c>
      <c r="AA485" s="41">
        <f t="shared" si="128"/>
        <v>1</v>
      </c>
      <c r="AB485" s="42">
        <f t="shared" si="129"/>
        <v>-30</v>
      </c>
      <c r="AC485" s="20">
        <f t="shared" si="130"/>
        <v>-25</v>
      </c>
      <c r="AD485" s="30">
        <f t="shared" si="131"/>
        <v>-25</v>
      </c>
      <c r="AE485" s="31">
        <f t="shared" si="132"/>
        <v>-27</v>
      </c>
      <c r="AF485" s="20">
        <f t="shared" si="135"/>
        <v>-22</v>
      </c>
      <c r="AN485" s="30">
        <f t="shared" si="133"/>
        <v>-25</v>
      </c>
      <c r="AO485" s="31" t="str">
        <f t="shared" si="134"/>
        <v/>
      </c>
    </row>
    <row r="486" spans="1:41" ht="7.5" customHeight="1" x14ac:dyDescent="0.25">
      <c r="A486" s="2">
        <v>15</v>
      </c>
      <c r="B486" s="3">
        <f t="shared" si="120"/>
        <v>476</v>
      </c>
      <c r="C486" s="4">
        <v>36</v>
      </c>
      <c r="D486" s="5" t="str">
        <f>IF(C486="","",INDEX(bdgral,C486+1,2))</f>
        <v>H</v>
      </c>
      <c r="E486" s="23" t="str">
        <f t="shared" si="121"/>
        <v>L</v>
      </c>
      <c r="F486" s="5"/>
      <c r="G486" s="18" t="str">
        <f t="shared" si="122"/>
        <v>H</v>
      </c>
      <c r="H486" s="16">
        <f t="shared" si="123"/>
        <v>1</v>
      </c>
      <c r="I486" s="19">
        <f t="shared" si="124"/>
        <v>114</v>
      </c>
      <c r="J486" s="19">
        <f t="shared" si="125"/>
        <v>114</v>
      </c>
      <c r="L486" s="18"/>
      <c r="Y486" s="32">
        <f t="shared" si="126"/>
        <v>0</v>
      </c>
      <c r="Z486" s="33">
        <f t="shared" si="127"/>
        <v>0</v>
      </c>
      <c r="AA486" s="41">
        <f t="shared" si="128"/>
        <v>1</v>
      </c>
      <c r="AB486" s="42">
        <f t="shared" si="129"/>
        <v>-29</v>
      </c>
      <c r="AC486" s="20">
        <f t="shared" si="130"/>
        <v>-26</v>
      </c>
      <c r="AD486" s="30">
        <f t="shared" si="131"/>
        <v>-25</v>
      </c>
      <c r="AE486" s="31">
        <f t="shared" si="132"/>
        <v>-27</v>
      </c>
      <c r="AF486" s="20">
        <f t="shared" si="135"/>
        <v>-22</v>
      </c>
      <c r="AN486" s="30" t="str">
        <f t="shared" si="133"/>
        <v/>
      </c>
      <c r="AO486" s="31" t="str">
        <f t="shared" si="134"/>
        <v/>
      </c>
    </row>
    <row r="487" spans="1:41" ht="7.5" customHeight="1" x14ac:dyDescent="0.25">
      <c r="A487" s="2">
        <v>15</v>
      </c>
      <c r="B487" s="3">
        <f t="shared" si="120"/>
        <v>477</v>
      </c>
      <c r="C487" s="4">
        <v>7</v>
      </c>
      <c r="D487" s="5" t="str">
        <f>IF(C487="","",INDEX(bdgral,C487+1,2))</f>
        <v>L</v>
      </c>
      <c r="E487" s="23" t="str">
        <f t="shared" si="121"/>
        <v>H</v>
      </c>
      <c r="F487" s="5"/>
      <c r="G487" s="18" t="str">
        <f t="shared" si="122"/>
        <v>L</v>
      </c>
      <c r="H487" s="16">
        <f t="shared" si="123"/>
        <v>1</v>
      </c>
      <c r="I487" s="19">
        <f t="shared" si="124"/>
        <v>114</v>
      </c>
      <c r="J487" s="19">
        <f t="shared" si="125"/>
        <v>115</v>
      </c>
      <c r="L487" s="18"/>
      <c r="Y487" s="32">
        <f t="shared" si="126"/>
        <v>0</v>
      </c>
      <c r="Z487" s="33">
        <f t="shared" si="127"/>
        <v>0</v>
      </c>
      <c r="AA487" s="41">
        <f t="shared" si="128"/>
        <v>1</v>
      </c>
      <c r="AB487" s="42">
        <f t="shared" si="129"/>
        <v>-28</v>
      </c>
      <c r="AC487" s="20">
        <f t="shared" si="130"/>
        <v>-27</v>
      </c>
      <c r="AD487" s="30">
        <f t="shared" si="131"/>
        <v>-25</v>
      </c>
      <c r="AE487" s="31">
        <f t="shared" si="132"/>
        <v>-27</v>
      </c>
      <c r="AF487" s="20">
        <f t="shared" si="135"/>
        <v>-22</v>
      </c>
      <c r="AN487" s="30" t="str">
        <f t="shared" si="133"/>
        <v/>
      </c>
      <c r="AO487" s="31">
        <f t="shared" si="134"/>
        <v>-27</v>
      </c>
    </row>
    <row r="488" spans="1:41" ht="7.5" customHeight="1" x14ac:dyDescent="0.25">
      <c r="A488" s="2">
        <v>15</v>
      </c>
      <c r="B488" s="3">
        <f t="shared" si="120"/>
        <v>478</v>
      </c>
      <c r="C488" s="4">
        <v>26</v>
      </c>
      <c r="D488" s="5" t="str">
        <f>IF(C488="","",INDEX(bdgral,C488+1,2))</f>
        <v>H</v>
      </c>
      <c r="E488" s="23" t="str">
        <f t="shared" si="121"/>
        <v>H</v>
      </c>
      <c r="F488" s="5"/>
      <c r="G488" s="18" t="str">
        <f t="shared" si="122"/>
        <v>L</v>
      </c>
      <c r="H488" s="16">
        <f t="shared" si="123"/>
        <v>1</v>
      </c>
      <c r="I488" s="19">
        <f t="shared" si="124"/>
        <v>114</v>
      </c>
      <c r="J488" s="19">
        <f t="shared" si="125"/>
        <v>115</v>
      </c>
      <c r="L488" s="18"/>
      <c r="Y488" s="32">
        <f t="shared" si="126"/>
        <v>0</v>
      </c>
      <c r="Z488" s="33">
        <f t="shared" si="127"/>
        <v>1</v>
      </c>
      <c r="AA488" s="41">
        <f t="shared" si="128"/>
        <v>1</v>
      </c>
      <c r="AB488" s="42">
        <f t="shared" si="129"/>
        <v>-29</v>
      </c>
      <c r="AC488" s="20">
        <f t="shared" si="130"/>
        <v>-26</v>
      </c>
      <c r="AD488" s="30">
        <f t="shared" si="131"/>
        <v>-25</v>
      </c>
      <c r="AE488" s="31">
        <f t="shared" si="132"/>
        <v>-27</v>
      </c>
      <c r="AF488" s="20">
        <f t="shared" si="135"/>
        <v>-22</v>
      </c>
      <c r="AN488" s="30" t="str">
        <f t="shared" si="133"/>
        <v/>
      </c>
      <c r="AO488" s="31" t="str">
        <f t="shared" si="134"/>
        <v/>
      </c>
    </row>
    <row r="489" spans="1:41" ht="7.5" customHeight="1" x14ac:dyDescent="0.25">
      <c r="A489" s="2"/>
      <c r="B489" s="3">
        <f t="shared" si="120"/>
        <v>479</v>
      </c>
      <c r="C489" s="4"/>
      <c r="D489" s="5" t="str">
        <f>IF(C489="","",INDEX(bdgral,C489+1,2))</f>
        <v/>
      </c>
      <c r="E489" s="23" t="str">
        <f t="shared" si="121"/>
        <v>L</v>
      </c>
      <c r="F489" s="5"/>
      <c r="G489" s="18" t="str">
        <f t="shared" ref="G489:G491" si="136">IF(B489&lt;3,"",IF(H489=0,E489,IF(E489="H","L","H")))</f>
        <v>H</v>
      </c>
      <c r="H489" s="16">
        <f t="shared" ref="H489" si="137">IF(B489&lt;3,0,IF(AC488&gt;AD487,0,IF(AC488&lt;AE487,1,H488)))</f>
        <v>1</v>
      </c>
      <c r="I489" s="19">
        <f t="shared" ref="I489:I495" si="138">IF($B489=1,0,IF(AND($AC488&lt;$AC489,$AC489&gt;$AC490),I488+1,I488))</f>
        <v>114</v>
      </c>
      <c r="J489" s="19">
        <f t="shared" ref="J489:J495" si="139">IF($B489=1,0,IF(AND($AC488&gt;$AC489,$AC489&lt;$AC490),J488+1,J488))</f>
        <v>115</v>
      </c>
      <c r="L489" s="18"/>
      <c r="Y489" s="32">
        <f t="shared" ref="Y489:Y495" si="140">Y488</f>
        <v>0</v>
      </c>
      <c r="Z489" s="33" t="str">
        <f t="shared" ref="Z459:Z489" si="141">IF(C489="","",IF(B489=1,IF(D489=G489,0,1),IF(D489=G489,0,Z488+1)))</f>
        <v/>
      </c>
      <c r="AA489" s="41">
        <f t="shared" si="128"/>
        <v>1</v>
      </c>
      <c r="AB489" s="42">
        <f t="shared" si="129"/>
        <v>-30</v>
      </c>
      <c r="AC489" s="20">
        <v>-3</v>
      </c>
      <c r="AD489" s="30">
        <v>-2</v>
      </c>
      <c r="AE489" s="31">
        <v>-3</v>
      </c>
      <c r="AN489" s="30" t="str">
        <f t="shared" si="133"/>
        <v/>
      </c>
      <c r="AO489" s="31" t="str">
        <f t="shared" si="134"/>
        <v/>
      </c>
    </row>
    <row r="490" spans="1:41" ht="7.5" customHeight="1" x14ac:dyDescent="0.25">
      <c r="A490" s="2"/>
      <c r="B490" s="3"/>
      <c r="C490" s="4"/>
      <c r="D490" s="5" t="str">
        <f>IF(C490="","",INDEX(bdgral,C490+1,2))</f>
        <v/>
      </c>
      <c r="E490" s="23" t="str">
        <f t="shared" si="121"/>
        <v/>
      </c>
      <c r="F490" s="5"/>
      <c r="G490" s="18" t="str">
        <f t="shared" ref="G490:G495" si="142">IF(B490&lt;3,"",IF(H490=0,E490,IF(E490="H","L","H")))</f>
        <v/>
      </c>
      <c r="H490" s="16">
        <f t="shared" ref="H490:H495" si="143">IF(B490&lt;3,0,IF(AC489&gt;AD488,0,IF(AC489&lt;AE488,1,H489)))</f>
        <v>0</v>
      </c>
      <c r="I490" s="19">
        <f t="shared" si="138"/>
        <v>114</v>
      </c>
      <c r="J490" s="19">
        <f t="shared" si="139"/>
        <v>115</v>
      </c>
      <c r="L490" s="18"/>
      <c r="Y490" s="32">
        <f t="shared" si="140"/>
        <v>0</v>
      </c>
      <c r="Z490" s="33" t="str">
        <f t="shared" ref="Z490:Z495" si="144">IF(C490="","",IF(B490=1,IF(D490=G490,0,1),IF(D490=G490,0,Z489+1)))</f>
        <v/>
      </c>
      <c r="AA490" s="41" t="str">
        <f>IF(C489="","",IF(B490&lt;6,0,IF(AND(I490&gt;2,AC489&gt;AD488),1,IF(AND(J490&gt;2,AC489&lt;AE488),1,AA489))))</f>
        <v/>
      </c>
      <c r="AB490" s="42" t="str">
        <f>IF(C489="","",IF(Z490=0,AB489+AA490,AB489-AA490))</f>
        <v/>
      </c>
      <c r="AC490" s="20"/>
      <c r="AD490" s="30"/>
      <c r="AE490" s="31"/>
      <c r="AN490" s="30" t="str">
        <f t="shared" si="133"/>
        <v/>
      </c>
      <c r="AO490" s="31" t="str">
        <f t="shared" si="134"/>
        <v/>
      </c>
    </row>
    <row r="491" spans="1:41" ht="7.5" customHeight="1" x14ac:dyDescent="0.25">
      <c r="A491" s="2"/>
      <c r="B491" s="3"/>
      <c r="C491" s="4"/>
      <c r="D491" s="5" t="str">
        <f>IF(C491="","",INDEX(bdgral,C491+1,2))</f>
        <v/>
      </c>
      <c r="E491" s="23" t="str">
        <f t="shared" si="121"/>
        <v/>
      </c>
      <c r="F491" s="5"/>
      <c r="G491" s="18" t="str">
        <f t="shared" si="142"/>
        <v/>
      </c>
      <c r="H491" s="16">
        <f t="shared" si="143"/>
        <v>0</v>
      </c>
      <c r="I491" s="19">
        <f t="shared" si="138"/>
        <v>114</v>
      </c>
      <c r="J491" s="19">
        <f t="shared" si="139"/>
        <v>115</v>
      </c>
      <c r="L491" s="18"/>
      <c r="Y491" s="32">
        <f t="shared" si="140"/>
        <v>0</v>
      </c>
      <c r="Z491" s="33" t="str">
        <f t="shared" si="144"/>
        <v/>
      </c>
      <c r="AA491" s="41" t="str">
        <f t="shared" ref="AA491:AA495" si="145">IF(C490="","",IF(B491&lt;6,0,IF(AND(I491&gt;2,AC490&gt;AD489),1,IF(AND(J491&gt;2,AC490&lt;AE489),1,AA490))))</f>
        <v/>
      </c>
      <c r="AB491" s="42" t="str">
        <f t="shared" ref="AB491:AB495" si="146">IF(C490="","",IF(Z491=0,AB490+AA491,AB490-AA491))</f>
        <v/>
      </c>
      <c r="AC491" s="20"/>
      <c r="AD491" s="30"/>
      <c r="AE491" s="31"/>
      <c r="AN491" s="30" t="str">
        <f t="shared" si="133"/>
        <v/>
      </c>
      <c r="AO491" s="31" t="str">
        <f t="shared" si="134"/>
        <v/>
      </c>
    </row>
    <row r="492" spans="1:41" ht="7.5" customHeight="1" x14ac:dyDescent="0.25">
      <c r="A492" s="2"/>
      <c r="B492" s="3"/>
      <c r="C492" s="4"/>
      <c r="D492" s="5" t="str">
        <f>IF(C492="","",INDEX(bdgral,C492+1,2))</f>
        <v/>
      </c>
      <c r="E492" s="23" t="str">
        <f t="shared" si="121"/>
        <v/>
      </c>
      <c r="F492" s="5"/>
      <c r="G492" s="18" t="str">
        <f t="shared" si="142"/>
        <v/>
      </c>
      <c r="H492" s="16">
        <f t="shared" si="143"/>
        <v>0</v>
      </c>
      <c r="I492" s="19">
        <f t="shared" si="138"/>
        <v>114</v>
      </c>
      <c r="J492" s="19">
        <f t="shared" si="139"/>
        <v>115</v>
      </c>
      <c r="L492" s="18"/>
      <c r="Y492" s="32">
        <f t="shared" si="140"/>
        <v>0</v>
      </c>
      <c r="Z492" s="33" t="str">
        <f t="shared" si="144"/>
        <v/>
      </c>
      <c r="AA492" s="41" t="str">
        <f t="shared" si="145"/>
        <v/>
      </c>
      <c r="AB492" s="42" t="str">
        <f t="shared" si="146"/>
        <v/>
      </c>
      <c r="AC492" s="20"/>
      <c r="AD492" s="30"/>
      <c r="AE492" s="31"/>
      <c r="AN492" s="30" t="str">
        <f t="shared" si="133"/>
        <v/>
      </c>
      <c r="AO492" s="31" t="str">
        <f t="shared" si="134"/>
        <v/>
      </c>
    </row>
    <row r="493" spans="1:41" ht="7.5" customHeight="1" x14ac:dyDescent="0.25">
      <c r="A493" s="2"/>
      <c r="B493" s="3"/>
      <c r="C493" s="4"/>
      <c r="D493" s="5" t="str">
        <f>IF(C493="","",INDEX(bdgral,C493+1,2))</f>
        <v/>
      </c>
      <c r="E493" s="23" t="str">
        <f t="shared" si="121"/>
        <v/>
      </c>
      <c r="F493" s="5"/>
      <c r="G493" s="18" t="str">
        <f t="shared" si="142"/>
        <v/>
      </c>
      <c r="H493" s="16">
        <f t="shared" si="143"/>
        <v>0</v>
      </c>
      <c r="I493" s="19">
        <f t="shared" si="138"/>
        <v>114</v>
      </c>
      <c r="J493" s="19">
        <f t="shared" si="139"/>
        <v>115</v>
      </c>
      <c r="L493" s="18"/>
      <c r="Y493" s="32">
        <f t="shared" si="140"/>
        <v>0</v>
      </c>
      <c r="Z493" s="33" t="str">
        <f t="shared" si="144"/>
        <v/>
      </c>
      <c r="AA493" s="41" t="str">
        <f t="shared" si="145"/>
        <v/>
      </c>
      <c r="AB493" s="42" t="str">
        <f t="shared" si="146"/>
        <v/>
      </c>
      <c r="AC493" s="20"/>
      <c r="AD493" s="30"/>
      <c r="AE493" s="31"/>
      <c r="AN493" s="30" t="str">
        <f t="shared" si="133"/>
        <v/>
      </c>
      <c r="AO493" s="31" t="str">
        <f t="shared" si="134"/>
        <v/>
      </c>
    </row>
    <row r="494" spans="1:41" ht="7.5" customHeight="1" x14ac:dyDescent="0.25">
      <c r="A494" s="2"/>
      <c r="B494" s="3"/>
      <c r="C494" s="4"/>
      <c r="D494" s="5" t="str">
        <f>IF(C494="","",INDEX(bdgral,C494+1,2))</f>
        <v/>
      </c>
      <c r="E494" s="23" t="str">
        <f t="shared" si="121"/>
        <v/>
      </c>
      <c r="F494" s="5"/>
      <c r="G494" s="18" t="str">
        <f t="shared" si="142"/>
        <v/>
      </c>
      <c r="H494" s="16">
        <f t="shared" si="143"/>
        <v>0</v>
      </c>
      <c r="I494" s="19">
        <f t="shared" si="138"/>
        <v>114</v>
      </c>
      <c r="J494" s="19">
        <f t="shared" si="139"/>
        <v>115</v>
      </c>
      <c r="L494" s="18"/>
      <c r="Y494" s="32">
        <f t="shared" si="140"/>
        <v>0</v>
      </c>
      <c r="Z494" s="33" t="str">
        <f t="shared" si="144"/>
        <v/>
      </c>
      <c r="AA494" s="41" t="str">
        <f t="shared" si="145"/>
        <v/>
      </c>
      <c r="AB494" s="42" t="str">
        <f t="shared" si="146"/>
        <v/>
      </c>
      <c r="AC494" s="20"/>
      <c r="AD494" s="30"/>
      <c r="AE494" s="31"/>
      <c r="AN494" s="30" t="str">
        <f t="shared" si="133"/>
        <v/>
      </c>
      <c r="AO494" s="31" t="str">
        <f t="shared" si="134"/>
        <v/>
      </c>
    </row>
    <row r="495" spans="1:41" ht="7.5" customHeight="1" x14ac:dyDescent="0.25">
      <c r="A495" s="2"/>
      <c r="B495" s="3"/>
      <c r="C495" s="4"/>
      <c r="D495" s="5" t="str">
        <f>IF(C495="","",INDEX(bdgral,C495+1,2))</f>
        <v/>
      </c>
      <c r="E495" s="23" t="str">
        <f t="shared" si="121"/>
        <v/>
      </c>
      <c r="F495" s="5"/>
      <c r="G495" s="18" t="str">
        <f t="shared" si="142"/>
        <v/>
      </c>
      <c r="H495" s="16">
        <f t="shared" si="143"/>
        <v>0</v>
      </c>
      <c r="I495" s="19">
        <f t="shared" si="138"/>
        <v>114</v>
      </c>
      <c r="J495" s="19">
        <f t="shared" si="139"/>
        <v>115</v>
      </c>
      <c r="L495" s="18"/>
      <c r="Y495" s="32">
        <f t="shared" si="140"/>
        <v>0</v>
      </c>
      <c r="Z495" s="33" t="str">
        <f t="shared" si="144"/>
        <v/>
      </c>
      <c r="AA495" s="41" t="str">
        <f t="shared" si="145"/>
        <v/>
      </c>
      <c r="AB495" s="42" t="str">
        <f t="shared" si="146"/>
        <v/>
      </c>
      <c r="AC495" s="20"/>
      <c r="AD495" s="30"/>
      <c r="AE495" s="31"/>
      <c r="AN495" s="30" t="str">
        <f t="shared" si="133"/>
        <v/>
      </c>
      <c r="AO495" s="31" t="str">
        <f t="shared" si="134"/>
        <v/>
      </c>
    </row>
    <row r="496" spans="1:41" ht="7.5" customHeight="1" x14ac:dyDescent="0.25">
      <c r="A496" s="2"/>
      <c r="B496" s="3"/>
      <c r="C496" s="4"/>
      <c r="D496" s="5"/>
      <c r="E496" s="23"/>
      <c r="F496" s="5"/>
      <c r="G496" s="18"/>
      <c r="H496" s="16"/>
      <c r="I496" s="19"/>
      <c r="J496" s="19"/>
      <c r="L496" s="18"/>
      <c r="Y496" s="32"/>
      <c r="AA496" s="38"/>
      <c r="AC496" s="20"/>
      <c r="AD496" s="30"/>
      <c r="AE496" s="31"/>
      <c r="AN496" s="30" t="str">
        <f t="shared" si="133"/>
        <v/>
      </c>
      <c r="AO496" s="31" t="str">
        <f t="shared" si="134"/>
        <v/>
      </c>
    </row>
    <row r="497" spans="1:41" ht="7.5" customHeight="1" x14ac:dyDescent="0.25">
      <c r="A497" s="2"/>
      <c r="B497" s="3"/>
      <c r="C497" s="4"/>
      <c r="D497" s="5"/>
      <c r="E497" s="23"/>
      <c r="F497" s="5"/>
      <c r="G497" s="18"/>
      <c r="H497" s="16"/>
      <c r="I497" s="19"/>
      <c r="J497" s="19"/>
      <c r="L497" s="18"/>
      <c r="Y497" s="32"/>
      <c r="AA497" s="38"/>
      <c r="AC497" s="20"/>
      <c r="AD497" s="30"/>
      <c r="AE497" s="31"/>
      <c r="AN497" s="30" t="str">
        <f t="shared" si="133"/>
        <v/>
      </c>
      <c r="AO497" s="31" t="str">
        <f t="shared" si="134"/>
        <v/>
      </c>
    </row>
    <row r="498" spans="1:41" ht="7.5" customHeight="1" x14ac:dyDescent="0.25">
      <c r="A498" s="2"/>
      <c r="B498" s="3"/>
      <c r="C498" s="4"/>
      <c r="D498" s="5"/>
      <c r="E498" s="23"/>
      <c r="F498" s="5"/>
      <c r="G498" s="18"/>
      <c r="H498" s="16"/>
      <c r="I498" s="19"/>
      <c r="J498" s="19"/>
      <c r="L498" s="18"/>
      <c r="Y498" s="32"/>
      <c r="AA498" s="38"/>
      <c r="AC498" s="20"/>
      <c r="AD498" s="30"/>
      <c r="AE498" s="31"/>
      <c r="AN498" s="30" t="str">
        <f t="shared" si="133"/>
        <v/>
      </c>
      <c r="AO498" s="31" t="str">
        <f t="shared" si="134"/>
        <v/>
      </c>
    </row>
    <row r="499" spans="1:41" ht="7.5" customHeight="1" x14ac:dyDescent="0.25">
      <c r="A499" s="2"/>
      <c r="B499" s="3"/>
      <c r="C499" s="4"/>
      <c r="D499" s="5"/>
      <c r="E499" s="23"/>
      <c r="F499" s="5"/>
      <c r="G499" s="18"/>
      <c r="H499" s="16"/>
      <c r="I499" s="19"/>
      <c r="J499" s="19"/>
      <c r="L499" s="18"/>
      <c r="Y499" s="32"/>
      <c r="AA499" s="38"/>
      <c r="AC499" s="20"/>
      <c r="AD499" s="30"/>
      <c r="AE499" s="31"/>
      <c r="AN499" s="30" t="str">
        <f t="shared" si="133"/>
        <v/>
      </c>
      <c r="AO499" s="31" t="str">
        <f t="shared" si="134"/>
        <v/>
      </c>
    </row>
    <row r="500" spans="1:41" ht="7.5" customHeight="1" x14ac:dyDescent="0.25">
      <c r="A500" s="2"/>
      <c r="B500" s="3"/>
      <c r="C500" s="4"/>
      <c r="D500" s="5"/>
      <c r="E500" s="23"/>
      <c r="F500" s="5"/>
      <c r="G500" s="18"/>
      <c r="H500" s="16"/>
      <c r="I500" s="19"/>
      <c r="J500" s="19"/>
      <c r="L500" s="18"/>
      <c r="Y500" s="32"/>
      <c r="AA500" s="38"/>
      <c r="AC500" s="20"/>
      <c r="AD500" s="30"/>
      <c r="AE500" s="31"/>
      <c r="AN500" s="30" t="str">
        <f t="shared" si="133"/>
        <v/>
      </c>
      <c r="AO500" s="31" t="str">
        <f t="shared" si="134"/>
        <v/>
      </c>
    </row>
    <row r="501" spans="1:41" ht="7.5" customHeight="1" x14ac:dyDescent="0.25">
      <c r="A501" s="2"/>
      <c r="B501" s="3"/>
      <c r="C501" s="4"/>
      <c r="D501" s="5"/>
      <c r="E501" s="23"/>
      <c r="F501" s="5"/>
      <c r="G501" s="18"/>
      <c r="H501" s="16"/>
      <c r="I501" s="19"/>
      <c r="J501" s="19"/>
      <c r="L501" s="18"/>
      <c r="Y501" s="32"/>
      <c r="AA501" s="38"/>
      <c r="AC501" s="20"/>
      <c r="AD501" s="30"/>
      <c r="AE501" s="31"/>
      <c r="AN501" s="30" t="str">
        <f t="shared" si="133"/>
        <v/>
      </c>
      <c r="AO501" s="31" t="str">
        <f t="shared" si="134"/>
        <v/>
      </c>
    </row>
    <row r="502" spans="1:41" ht="7.5" customHeight="1" x14ac:dyDescent="0.25">
      <c r="A502" s="2"/>
      <c r="B502" s="3"/>
      <c r="C502" s="4"/>
      <c r="D502" s="5"/>
      <c r="E502" s="23"/>
      <c r="F502" s="5"/>
      <c r="G502" s="18"/>
      <c r="H502" s="16"/>
      <c r="I502" s="19"/>
      <c r="J502" s="19"/>
      <c r="L502" s="18"/>
      <c r="Y502" s="32"/>
      <c r="AA502" s="38"/>
      <c r="AC502" s="20"/>
      <c r="AD502" s="30"/>
      <c r="AE502" s="31"/>
      <c r="AN502" s="30" t="str">
        <f t="shared" si="133"/>
        <v/>
      </c>
      <c r="AO502" s="31" t="str">
        <f t="shared" si="134"/>
        <v/>
      </c>
    </row>
    <row r="503" spans="1:41" ht="7.5" customHeight="1" x14ac:dyDescent="0.25">
      <c r="A503" s="2"/>
      <c r="B503" s="3"/>
      <c r="C503" s="4"/>
      <c r="D503" s="5"/>
      <c r="E503" s="23"/>
      <c r="F503" s="5"/>
      <c r="G503" s="18"/>
      <c r="H503" s="16"/>
      <c r="I503" s="19"/>
      <c r="J503" s="19"/>
      <c r="L503" s="18"/>
      <c r="Y503" s="32"/>
      <c r="AA503" s="38"/>
      <c r="AC503" s="20"/>
      <c r="AD503" s="30"/>
      <c r="AE503" s="31"/>
      <c r="AN503" s="30" t="str">
        <f t="shared" si="133"/>
        <v/>
      </c>
      <c r="AO503" s="31" t="str">
        <f t="shared" si="134"/>
        <v/>
      </c>
    </row>
    <row r="504" spans="1:41" ht="7.5" customHeight="1" x14ac:dyDescent="0.25">
      <c r="A504" s="2"/>
      <c r="B504" s="3"/>
      <c r="C504" s="4"/>
      <c r="D504" s="5"/>
      <c r="E504" s="23"/>
      <c r="F504" s="5"/>
      <c r="G504" s="18"/>
      <c r="H504" s="16"/>
      <c r="I504" s="19"/>
      <c r="J504" s="19"/>
      <c r="L504" s="18"/>
      <c r="Y504" s="32"/>
      <c r="AA504" s="38"/>
      <c r="AC504" s="20"/>
      <c r="AD504" s="30"/>
      <c r="AE504" s="31"/>
      <c r="AN504" s="30" t="str">
        <f t="shared" si="133"/>
        <v/>
      </c>
      <c r="AO504" s="31" t="str">
        <f t="shared" si="134"/>
        <v/>
      </c>
    </row>
    <row r="505" spans="1:41" ht="7.5" customHeight="1" x14ac:dyDescent="0.25">
      <c r="A505" s="2"/>
      <c r="B505" s="3"/>
      <c r="C505" s="4"/>
      <c r="D505" s="5"/>
      <c r="E505" s="23"/>
      <c r="F505" s="5"/>
      <c r="G505" s="18"/>
      <c r="H505" s="16"/>
      <c r="I505" s="19"/>
      <c r="J505" s="19"/>
      <c r="L505" s="18"/>
      <c r="Y505" s="32"/>
      <c r="AA505" s="38"/>
      <c r="AC505" s="20"/>
      <c r="AD505" s="30"/>
      <c r="AE505" s="31"/>
      <c r="AN505" s="30" t="str">
        <f t="shared" si="133"/>
        <v/>
      </c>
      <c r="AO505" s="31" t="str">
        <f t="shared" si="134"/>
        <v/>
      </c>
    </row>
    <row r="506" spans="1:41" ht="7.5" customHeight="1" x14ac:dyDescent="0.25">
      <c r="A506" s="2"/>
      <c r="B506" s="3"/>
      <c r="C506" s="4"/>
      <c r="D506" s="5"/>
      <c r="E506" s="23"/>
      <c r="F506" s="5"/>
      <c r="G506" s="18"/>
      <c r="H506" s="16"/>
      <c r="I506" s="19"/>
      <c r="J506" s="19"/>
      <c r="L506" s="18"/>
      <c r="Y506" s="32"/>
      <c r="AA506" s="38"/>
      <c r="AC506" s="20"/>
      <c r="AD506" s="30"/>
      <c r="AE506" s="31"/>
      <c r="AN506" s="30" t="str">
        <f t="shared" si="133"/>
        <v/>
      </c>
      <c r="AO506" s="31" t="str">
        <f t="shared" si="134"/>
        <v/>
      </c>
    </row>
    <row r="507" spans="1:41" ht="7.5" customHeight="1" x14ac:dyDescent="0.25">
      <c r="A507" s="2"/>
      <c r="B507" s="3"/>
      <c r="C507" s="4"/>
      <c r="D507" s="5"/>
      <c r="E507" s="23"/>
      <c r="F507" s="5"/>
      <c r="G507" s="18"/>
      <c r="H507" s="16"/>
      <c r="I507" s="19"/>
      <c r="J507" s="19"/>
      <c r="L507" s="18"/>
      <c r="Y507" s="32"/>
      <c r="AA507" s="38"/>
      <c r="AC507" s="20"/>
      <c r="AD507" s="30"/>
      <c r="AE507" s="31"/>
      <c r="AN507" s="30" t="str">
        <f t="shared" si="133"/>
        <v/>
      </c>
      <c r="AO507" s="31" t="str">
        <f t="shared" si="134"/>
        <v/>
      </c>
    </row>
    <row r="508" spans="1:41" ht="7.5" customHeight="1" x14ac:dyDescent="0.25">
      <c r="A508" s="2"/>
      <c r="B508" s="3"/>
      <c r="C508" s="4"/>
      <c r="D508" s="5"/>
      <c r="E508" s="23"/>
      <c r="F508" s="5"/>
      <c r="G508" s="18"/>
      <c r="H508" s="16"/>
      <c r="I508" s="19"/>
      <c r="J508" s="19"/>
      <c r="L508" s="18"/>
      <c r="Y508" s="32"/>
      <c r="AA508" s="38"/>
      <c r="AC508" s="20"/>
      <c r="AD508" s="30"/>
      <c r="AE508" s="31"/>
      <c r="AN508" s="30" t="str">
        <f t="shared" si="133"/>
        <v/>
      </c>
      <c r="AO508" s="31" t="str">
        <f t="shared" si="134"/>
        <v/>
      </c>
    </row>
    <row r="509" spans="1:41" ht="7.5" customHeight="1" x14ac:dyDescent="0.25">
      <c r="A509" s="2"/>
      <c r="B509" s="3"/>
      <c r="C509" s="4"/>
      <c r="D509" s="5"/>
      <c r="E509" s="23"/>
      <c r="F509" s="5"/>
      <c r="G509" s="18"/>
      <c r="H509" s="16"/>
      <c r="I509" s="19"/>
      <c r="J509" s="19"/>
      <c r="L509" s="18"/>
      <c r="Y509" s="32"/>
      <c r="AA509" s="38"/>
      <c r="AC509" s="20"/>
      <c r="AD509" s="30"/>
      <c r="AE509" s="31"/>
      <c r="AN509" s="30" t="str">
        <f t="shared" si="133"/>
        <v/>
      </c>
      <c r="AO509" s="31" t="str">
        <f t="shared" si="134"/>
        <v/>
      </c>
    </row>
    <row r="510" spans="1:41" ht="7.5" customHeight="1" x14ac:dyDescent="0.25">
      <c r="A510" s="2"/>
      <c r="B510" s="3"/>
      <c r="C510" s="4"/>
      <c r="D510" s="5"/>
      <c r="E510" s="23"/>
      <c r="F510" s="5"/>
      <c r="G510" s="18"/>
      <c r="H510" s="16"/>
      <c r="I510" s="19"/>
      <c r="J510" s="19"/>
      <c r="L510" s="18"/>
      <c r="Y510" s="32"/>
      <c r="AA510" s="38"/>
      <c r="AC510" s="20"/>
      <c r="AD510" s="30"/>
      <c r="AE510" s="31"/>
      <c r="AN510" s="30" t="str">
        <f t="shared" si="133"/>
        <v/>
      </c>
      <c r="AO510" s="31" t="str">
        <f t="shared" si="134"/>
        <v/>
      </c>
    </row>
    <row r="511" spans="1:41" ht="7.5" customHeight="1" x14ac:dyDescent="0.25">
      <c r="A511" s="2"/>
      <c r="B511" s="3"/>
      <c r="C511" s="4"/>
      <c r="D511" s="5"/>
      <c r="E511" s="23"/>
      <c r="F511" s="5"/>
      <c r="G511" s="18"/>
      <c r="H511" s="16"/>
      <c r="I511" s="19"/>
      <c r="J511" s="19"/>
      <c r="L511" s="18"/>
      <c r="Y511" s="32"/>
      <c r="AA511" s="38"/>
      <c r="AC511" s="20"/>
      <c r="AD511" s="30"/>
      <c r="AE511" s="31"/>
      <c r="AN511" s="30" t="str">
        <f t="shared" si="133"/>
        <v/>
      </c>
      <c r="AO511" s="31" t="str">
        <f t="shared" si="134"/>
        <v/>
      </c>
    </row>
    <row r="512" spans="1:41" ht="7.5" customHeight="1" x14ac:dyDescent="0.25">
      <c r="A512" s="2"/>
      <c r="B512" s="3"/>
      <c r="C512" s="4"/>
      <c r="D512" s="5"/>
      <c r="E512" s="23"/>
      <c r="F512" s="5"/>
      <c r="G512" s="18"/>
      <c r="H512" s="16"/>
      <c r="I512" s="19"/>
      <c r="J512" s="19"/>
      <c r="L512" s="18"/>
      <c r="Y512" s="32"/>
      <c r="AA512" s="38"/>
      <c r="AC512" s="20"/>
      <c r="AD512" s="30"/>
      <c r="AE512" s="31"/>
      <c r="AN512" s="30" t="str">
        <f t="shared" si="133"/>
        <v/>
      </c>
      <c r="AO512" s="31" t="str">
        <f t="shared" si="134"/>
        <v/>
      </c>
    </row>
    <row r="513" spans="1:41" ht="7.5" customHeight="1" x14ac:dyDescent="0.25">
      <c r="A513" s="2"/>
      <c r="B513" s="3"/>
      <c r="C513" s="4"/>
      <c r="D513" s="5"/>
      <c r="E513" s="23"/>
      <c r="F513" s="5"/>
      <c r="G513" s="18"/>
      <c r="H513" s="16"/>
      <c r="I513" s="19"/>
      <c r="J513" s="19"/>
      <c r="L513" s="18"/>
      <c r="Y513" s="32"/>
      <c r="AA513" s="38"/>
      <c r="AC513" s="20"/>
      <c r="AD513" s="30"/>
      <c r="AE513" s="31"/>
      <c r="AN513" s="30" t="str">
        <f t="shared" si="133"/>
        <v/>
      </c>
      <c r="AO513" s="31" t="str">
        <f t="shared" si="134"/>
        <v/>
      </c>
    </row>
    <row r="514" spans="1:41" ht="7.5" customHeight="1" x14ac:dyDescent="0.25">
      <c r="A514" s="2"/>
      <c r="B514" s="3"/>
      <c r="C514" s="4"/>
      <c r="D514" s="5"/>
      <c r="E514" s="23"/>
      <c r="F514" s="5"/>
      <c r="G514" s="18"/>
      <c r="H514" s="16"/>
      <c r="I514" s="19"/>
      <c r="J514" s="19"/>
      <c r="L514" s="18"/>
      <c r="Y514" s="32"/>
      <c r="AA514" s="38"/>
      <c r="AC514" s="20"/>
      <c r="AD514" s="30"/>
      <c r="AE514" s="31"/>
      <c r="AN514" s="30" t="str">
        <f t="shared" si="133"/>
        <v/>
      </c>
      <c r="AO514" s="31" t="str">
        <f t="shared" si="134"/>
        <v/>
      </c>
    </row>
    <row r="515" spans="1:41" ht="7.5" customHeight="1" x14ac:dyDescent="0.25">
      <c r="A515" s="2"/>
      <c r="B515" s="3"/>
      <c r="C515" s="4"/>
      <c r="D515" s="5"/>
      <c r="E515" s="23"/>
      <c r="F515" s="5"/>
      <c r="G515" s="18"/>
      <c r="H515" s="16"/>
      <c r="I515" s="19"/>
      <c r="J515" s="19"/>
      <c r="L515" s="18"/>
      <c r="Y515" s="32"/>
      <c r="AA515" s="38"/>
      <c r="AC515" s="20"/>
      <c r="AD515" s="30"/>
      <c r="AE515" s="31"/>
      <c r="AN515" s="30" t="str">
        <f t="shared" si="133"/>
        <v/>
      </c>
      <c r="AO515" s="31" t="str">
        <f t="shared" si="134"/>
        <v/>
      </c>
    </row>
    <row r="516" spans="1:41" ht="7.5" customHeight="1" x14ac:dyDescent="0.25">
      <c r="A516" s="2"/>
      <c r="B516" s="3"/>
      <c r="C516" s="4"/>
      <c r="D516" s="5"/>
      <c r="E516" s="23"/>
      <c r="F516" s="5"/>
      <c r="G516" s="18"/>
      <c r="H516" s="16"/>
      <c r="I516" s="19"/>
      <c r="J516" s="19"/>
      <c r="L516" s="18"/>
      <c r="Y516" s="32"/>
      <c r="AA516" s="38"/>
      <c r="AC516" s="20"/>
      <c r="AD516" s="30"/>
      <c r="AE516" s="31"/>
      <c r="AN516" s="30" t="str">
        <f t="shared" si="133"/>
        <v/>
      </c>
      <c r="AO516" s="31" t="str">
        <f t="shared" si="134"/>
        <v/>
      </c>
    </row>
    <row r="517" spans="1:41" ht="7.5" customHeight="1" x14ac:dyDescent="0.25">
      <c r="A517" s="2"/>
      <c r="B517" s="3"/>
      <c r="C517" s="4"/>
      <c r="D517" s="5"/>
      <c r="E517" s="23"/>
      <c r="F517" s="5"/>
      <c r="G517" s="18"/>
      <c r="H517" s="16"/>
      <c r="I517" s="19"/>
      <c r="J517" s="19"/>
      <c r="L517" s="18"/>
      <c r="Y517" s="32"/>
      <c r="AA517" s="38"/>
      <c r="AC517" s="20"/>
      <c r="AD517" s="30"/>
      <c r="AE517" s="31"/>
      <c r="AN517" s="30" t="str">
        <f t="shared" si="133"/>
        <v/>
      </c>
      <c r="AO517" s="31" t="str">
        <f t="shared" si="134"/>
        <v/>
      </c>
    </row>
    <row r="518" spans="1:41" ht="7.5" customHeight="1" x14ac:dyDescent="0.25">
      <c r="A518" s="2"/>
      <c r="B518" s="3"/>
      <c r="C518" s="4"/>
      <c r="D518" s="5"/>
      <c r="E518" s="23"/>
      <c r="F518" s="5"/>
      <c r="G518" s="18"/>
      <c r="H518" s="16"/>
      <c r="I518" s="19"/>
      <c r="J518" s="19"/>
      <c r="L518" s="18"/>
      <c r="Y518" s="32"/>
      <c r="AA518" s="38"/>
      <c r="AC518" s="20"/>
      <c r="AD518" s="30"/>
      <c r="AE518" s="31"/>
      <c r="AN518" s="30" t="str">
        <f t="shared" si="133"/>
        <v/>
      </c>
      <c r="AO518" s="31" t="str">
        <f t="shared" si="134"/>
        <v/>
      </c>
    </row>
    <row r="519" spans="1:41" ht="7.5" customHeight="1" x14ac:dyDescent="0.25">
      <c r="A519" s="2"/>
      <c r="B519" s="3"/>
      <c r="C519" s="4"/>
      <c r="D519" s="5"/>
      <c r="E519" s="23"/>
      <c r="F519" s="5"/>
      <c r="G519" s="18"/>
      <c r="H519" s="16"/>
      <c r="I519" s="19"/>
      <c r="J519" s="19"/>
      <c r="L519" s="18"/>
      <c r="Y519" s="32"/>
      <c r="AA519" s="38"/>
      <c r="AC519" s="20"/>
      <c r="AD519" s="30"/>
      <c r="AE519" s="31"/>
      <c r="AN519" s="30" t="str">
        <f t="shared" si="133"/>
        <v/>
      </c>
      <c r="AO519" s="31" t="str">
        <f t="shared" si="134"/>
        <v/>
      </c>
    </row>
    <row r="520" spans="1:41" ht="7.5" customHeight="1" x14ac:dyDescent="0.25">
      <c r="A520" s="2"/>
      <c r="B520" s="3"/>
      <c r="C520" s="4"/>
      <c r="D520" s="5"/>
      <c r="E520" s="23"/>
      <c r="F520" s="5"/>
      <c r="G520" s="18"/>
      <c r="H520" s="16"/>
      <c r="I520" s="19"/>
      <c r="J520" s="19"/>
      <c r="L520" s="18"/>
      <c r="Y520" s="32"/>
      <c r="AA520" s="38"/>
      <c r="AC520" s="20"/>
      <c r="AD520" s="30"/>
      <c r="AE520" s="31"/>
    </row>
    <row r="521" spans="1:41" ht="7.5" customHeight="1" x14ac:dyDescent="0.25">
      <c r="A521" s="2"/>
      <c r="B521" s="3"/>
      <c r="C521" s="4"/>
      <c r="D521" s="5"/>
      <c r="E521" s="23"/>
      <c r="F521" s="5"/>
      <c r="G521" s="18"/>
      <c r="H521" s="16"/>
      <c r="I521" s="19"/>
      <c r="J521" s="19"/>
      <c r="L521" s="18"/>
      <c r="Y521" s="32"/>
      <c r="AA521" s="38"/>
      <c r="AC521" s="20"/>
      <c r="AD521" s="30"/>
      <c r="AE521" s="31"/>
    </row>
    <row r="522" spans="1:41" ht="7.5" customHeight="1" x14ac:dyDescent="0.25">
      <c r="A522" s="2"/>
      <c r="B522" s="3"/>
      <c r="C522" s="4"/>
      <c r="D522" s="5"/>
      <c r="E522" s="23"/>
      <c r="F522" s="5"/>
      <c r="G522" s="18"/>
      <c r="H522" s="16"/>
      <c r="I522" s="19"/>
      <c r="J522" s="19"/>
      <c r="L522" s="18"/>
      <c r="Y522" s="32"/>
      <c r="AA522" s="38"/>
      <c r="AC522" s="20"/>
      <c r="AD522" s="30"/>
      <c r="AE522" s="31"/>
    </row>
    <row r="523" spans="1:41" ht="7.5" customHeight="1" x14ac:dyDescent="0.25">
      <c r="A523" s="2"/>
      <c r="B523" s="3"/>
      <c r="C523" s="4"/>
      <c r="D523" s="5"/>
      <c r="E523" s="23"/>
      <c r="F523" s="5"/>
      <c r="G523" s="18"/>
      <c r="H523" s="16"/>
      <c r="I523" s="19"/>
      <c r="J523" s="19"/>
      <c r="L523" s="18"/>
      <c r="Y523" s="32"/>
      <c r="AA523" s="38"/>
      <c r="AC523" s="20"/>
      <c r="AD523" s="30"/>
      <c r="AE523" s="31"/>
    </row>
    <row r="524" spans="1:41" ht="7.5" customHeight="1" x14ac:dyDescent="0.25">
      <c r="A524" s="2"/>
      <c r="B524" s="3"/>
      <c r="C524" s="4"/>
      <c r="D524" s="5"/>
      <c r="E524" s="23"/>
      <c r="F524" s="5"/>
      <c r="G524" s="18"/>
      <c r="H524" s="16"/>
      <c r="I524" s="19"/>
      <c r="J524" s="19"/>
      <c r="L524" s="18"/>
      <c r="Y524" s="32"/>
      <c r="AA524" s="38"/>
      <c r="AC524" s="20"/>
      <c r="AD524" s="30"/>
      <c r="AE524" s="31"/>
    </row>
    <row r="525" spans="1:41" ht="7.5" customHeight="1" x14ac:dyDescent="0.25">
      <c r="A525" s="2"/>
      <c r="B525" s="3"/>
      <c r="C525" s="4"/>
      <c r="D525" s="5"/>
      <c r="E525" s="23"/>
      <c r="F525" s="5"/>
      <c r="G525" s="18"/>
      <c r="H525" s="16"/>
      <c r="I525" s="19"/>
      <c r="J525" s="19"/>
      <c r="L525" s="18"/>
      <c r="Y525" s="32"/>
      <c r="AA525" s="38"/>
      <c r="AC525" s="20"/>
      <c r="AD525" s="30"/>
      <c r="AE525" s="31"/>
    </row>
    <row r="526" spans="1:41" ht="7.5" customHeight="1" x14ac:dyDescent="0.25">
      <c r="A526" s="2"/>
      <c r="B526" s="3"/>
      <c r="C526" s="4"/>
      <c r="D526" s="5"/>
      <c r="E526" s="23"/>
      <c r="F526" s="5"/>
      <c r="G526" s="18"/>
      <c r="H526" s="16"/>
      <c r="I526" s="19"/>
      <c r="J526" s="19"/>
      <c r="L526" s="18"/>
      <c r="Y526" s="32"/>
      <c r="AA526" s="38"/>
      <c r="AC526" s="20"/>
      <c r="AD526" s="30"/>
      <c r="AE526" s="31"/>
    </row>
    <row r="527" spans="1:41" ht="7.5" customHeight="1" x14ac:dyDescent="0.25">
      <c r="A527" s="2"/>
      <c r="B527" s="3"/>
      <c r="C527" s="4"/>
      <c r="D527" s="5"/>
      <c r="E527" s="23"/>
      <c r="F527" s="5"/>
      <c r="G527" s="18"/>
      <c r="H527" s="16"/>
      <c r="I527" s="19"/>
      <c r="J527" s="19"/>
      <c r="L527" s="18"/>
      <c r="Y527" s="32"/>
      <c r="AA527" s="38"/>
      <c r="AC527" s="20"/>
      <c r="AD527" s="30"/>
      <c r="AE527" s="31"/>
    </row>
    <row r="528" spans="1:41" ht="7.5" customHeight="1" x14ac:dyDescent="0.25">
      <c r="A528" s="2"/>
      <c r="B528" s="3"/>
      <c r="C528" s="4"/>
      <c r="D528" s="5"/>
      <c r="E528" s="23"/>
      <c r="F528" s="5"/>
      <c r="G528" s="18"/>
      <c r="H528" s="16"/>
      <c r="I528" s="19"/>
      <c r="J528" s="19"/>
      <c r="L528" s="18"/>
      <c r="Y528" s="32"/>
      <c r="AA528" s="38"/>
      <c r="AC528" s="20"/>
      <c r="AD528" s="30"/>
      <c r="AE528" s="31"/>
    </row>
    <row r="529" spans="1:31" ht="7.5" customHeight="1" x14ac:dyDescent="0.25">
      <c r="A529" s="2"/>
      <c r="B529" s="3"/>
      <c r="C529" s="4"/>
      <c r="D529" s="5"/>
      <c r="E529" s="23"/>
      <c r="F529" s="5"/>
      <c r="G529" s="18"/>
      <c r="H529" s="16"/>
      <c r="I529" s="19"/>
      <c r="J529" s="19"/>
      <c r="L529" s="18"/>
      <c r="Y529" s="32"/>
      <c r="AA529" s="38"/>
      <c r="AC529" s="20"/>
      <c r="AD529" s="30"/>
      <c r="AE529" s="31"/>
    </row>
    <row r="530" spans="1:31" ht="7.5" customHeight="1" x14ac:dyDescent="0.25">
      <c r="A530" s="2"/>
      <c r="B530" s="3"/>
      <c r="C530" s="4"/>
      <c r="D530" s="5"/>
      <c r="E530" s="23"/>
      <c r="F530" s="5"/>
      <c r="G530" s="18"/>
      <c r="H530" s="16"/>
      <c r="I530" s="19"/>
      <c r="J530" s="19"/>
      <c r="L530" s="18"/>
      <c r="Y530" s="32"/>
      <c r="AA530" s="38"/>
      <c r="AC530" s="20"/>
      <c r="AD530" s="30"/>
      <c r="AE530" s="31"/>
    </row>
    <row r="531" spans="1:31" ht="7.5" customHeight="1" x14ac:dyDescent="0.25">
      <c r="A531" s="2"/>
      <c r="B531" s="3"/>
      <c r="C531" s="4"/>
      <c r="D531" s="5"/>
      <c r="E531" s="23"/>
      <c r="F531" s="5"/>
      <c r="G531" s="18"/>
      <c r="H531" s="16"/>
      <c r="I531" s="19"/>
      <c r="J531" s="19"/>
      <c r="L531" s="18"/>
      <c r="Y531" s="32"/>
      <c r="AA531" s="38"/>
      <c r="AC531" s="20"/>
      <c r="AD531" s="30"/>
      <c r="AE531" s="31"/>
    </row>
    <row r="532" spans="1:31" ht="7.5" customHeight="1" x14ac:dyDescent="0.25">
      <c r="A532" s="2"/>
      <c r="B532" s="3"/>
      <c r="C532" s="4"/>
      <c r="D532" s="5"/>
      <c r="E532" s="23"/>
      <c r="F532" s="5"/>
      <c r="G532" s="18"/>
      <c r="H532" s="16"/>
      <c r="I532" s="19"/>
      <c r="J532" s="19"/>
      <c r="L532" s="18"/>
      <c r="Y532" s="32"/>
      <c r="AA532" s="38"/>
      <c r="AC532" s="20"/>
      <c r="AD532" s="30"/>
      <c r="AE532" s="31"/>
    </row>
    <row r="533" spans="1:31" ht="7.5" customHeight="1" x14ac:dyDescent="0.25">
      <c r="A533" s="2"/>
      <c r="B533" s="3"/>
      <c r="C533" s="4"/>
      <c r="D533" s="5"/>
      <c r="E533" s="23"/>
      <c r="F533" s="5"/>
      <c r="G533" s="18"/>
      <c r="H533" s="16"/>
      <c r="I533" s="19"/>
      <c r="J533" s="19"/>
      <c r="L533" s="18"/>
      <c r="Y533" s="32"/>
      <c r="AA533" s="38"/>
      <c r="AC533" s="20"/>
      <c r="AD533" s="30"/>
      <c r="AE533" s="31"/>
    </row>
    <row r="534" spans="1:31" ht="7.5" customHeight="1" x14ac:dyDescent="0.25">
      <c r="A534" s="2"/>
      <c r="B534" s="3"/>
      <c r="C534" s="4"/>
      <c r="D534" s="5"/>
      <c r="E534" s="23"/>
      <c r="F534" s="5"/>
      <c r="G534" s="18"/>
      <c r="H534" s="16"/>
      <c r="I534" s="19"/>
      <c r="J534" s="19"/>
      <c r="L534" s="18"/>
      <c r="Y534" s="32"/>
      <c r="AA534" s="38"/>
      <c r="AC534" s="20"/>
      <c r="AD534" s="30"/>
      <c r="AE534" s="31"/>
    </row>
    <row r="535" spans="1:31" ht="7.5" customHeight="1" x14ac:dyDescent="0.25">
      <c r="A535" s="2"/>
      <c r="B535" s="3"/>
      <c r="C535" s="4"/>
      <c r="D535" s="5"/>
      <c r="E535" s="23"/>
      <c r="F535" s="5"/>
      <c r="G535" s="18"/>
      <c r="H535" s="16"/>
      <c r="I535" s="19"/>
      <c r="J535" s="19"/>
      <c r="L535" s="18"/>
      <c r="Y535" s="32"/>
      <c r="AA535" s="38"/>
      <c r="AC535" s="20"/>
      <c r="AD535" s="30"/>
      <c r="AE535" s="31"/>
    </row>
    <row r="536" spans="1:31" ht="7.5" customHeight="1" x14ac:dyDescent="0.25">
      <c r="A536" s="2"/>
      <c r="B536" s="3"/>
      <c r="C536" s="4"/>
      <c r="D536" s="5"/>
      <c r="E536" s="23"/>
      <c r="F536" s="5"/>
      <c r="G536" s="18"/>
      <c r="H536" s="16"/>
      <c r="I536" s="19"/>
      <c r="J536" s="19"/>
      <c r="L536" s="18"/>
      <c r="Y536" s="32"/>
      <c r="AA536" s="38"/>
      <c r="AC536" s="20"/>
      <c r="AD536" s="30"/>
      <c r="AE536" s="31"/>
    </row>
    <row r="537" spans="1:31" ht="7.5" customHeight="1" x14ac:dyDescent="0.25">
      <c r="A537" s="2"/>
      <c r="B537" s="3"/>
      <c r="C537" s="4"/>
      <c r="D537" s="5"/>
      <c r="E537" s="23"/>
      <c r="F537" s="5"/>
      <c r="G537" s="18"/>
      <c r="H537" s="16"/>
      <c r="I537" s="19"/>
      <c r="J537" s="19"/>
      <c r="L537" s="18"/>
      <c r="Y537" s="32"/>
      <c r="AA537" s="38"/>
      <c r="AC537" s="20"/>
      <c r="AD537" s="30"/>
      <c r="AE537" s="31"/>
    </row>
    <row r="538" spans="1:31" ht="7.5" customHeight="1" x14ac:dyDescent="0.25">
      <c r="A538" s="2"/>
      <c r="B538" s="3"/>
      <c r="C538" s="4"/>
      <c r="D538" s="5"/>
      <c r="E538" s="23"/>
      <c r="F538" s="5"/>
      <c r="G538" s="18"/>
      <c r="H538" s="16"/>
      <c r="I538" s="19"/>
      <c r="J538" s="19"/>
      <c r="L538" s="18"/>
      <c r="Y538" s="32"/>
      <c r="AA538" s="38"/>
      <c r="AC538" s="20"/>
      <c r="AD538" s="30"/>
      <c r="AE538" s="31"/>
    </row>
    <row r="539" spans="1:31" ht="7.5" customHeight="1" x14ac:dyDescent="0.25">
      <c r="A539" s="2"/>
      <c r="B539" s="3"/>
      <c r="C539" s="4"/>
      <c r="D539" s="5"/>
      <c r="E539" s="23"/>
      <c r="F539" s="5"/>
      <c r="G539" s="18"/>
      <c r="H539" s="16"/>
      <c r="I539" s="19"/>
      <c r="J539" s="19"/>
      <c r="L539" s="18"/>
      <c r="Y539" s="32"/>
      <c r="AA539" s="38"/>
      <c r="AC539" s="20"/>
      <c r="AD539" s="30"/>
      <c r="AE539" s="31"/>
    </row>
    <row r="540" spans="1:31" ht="7.5" customHeight="1" x14ac:dyDescent="0.25">
      <c r="A540" s="2"/>
      <c r="B540" s="3"/>
      <c r="C540" s="4"/>
      <c r="D540" s="5"/>
      <c r="E540" s="23"/>
      <c r="F540" s="5"/>
      <c r="G540" s="18"/>
      <c r="H540" s="16"/>
      <c r="I540" s="19"/>
      <c r="J540" s="19"/>
      <c r="L540" s="18"/>
      <c r="Y540" s="32"/>
      <c r="AA540" s="38"/>
      <c r="AC540" s="20"/>
      <c r="AD540" s="30"/>
      <c r="AE540" s="31"/>
    </row>
    <row r="541" spans="1:31" ht="7.5" customHeight="1" x14ac:dyDescent="0.25">
      <c r="A541" s="2"/>
      <c r="B541" s="3"/>
      <c r="C541" s="4"/>
      <c r="D541" s="5"/>
      <c r="E541" s="23"/>
      <c r="F541" s="5"/>
      <c r="G541" s="18"/>
      <c r="H541" s="16"/>
      <c r="I541" s="19"/>
      <c r="J541" s="19"/>
      <c r="L541" s="18"/>
      <c r="Y541" s="32"/>
      <c r="AA541" s="38"/>
      <c r="AC541" s="20"/>
      <c r="AD541" s="30"/>
      <c r="AE541" s="31"/>
    </row>
    <row r="542" spans="1:31" ht="7.5" customHeight="1" x14ac:dyDescent="0.25">
      <c r="A542" s="2"/>
      <c r="B542" s="3"/>
      <c r="C542" s="4"/>
      <c r="D542" s="5"/>
      <c r="E542" s="23"/>
      <c r="F542" s="5"/>
      <c r="G542" s="18"/>
      <c r="H542" s="16"/>
      <c r="I542" s="19"/>
      <c r="J542" s="19"/>
      <c r="L542" s="18"/>
      <c r="Y542" s="32"/>
      <c r="AA542" s="38"/>
      <c r="AC542" s="20"/>
      <c r="AD542" s="30"/>
      <c r="AE542" s="31"/>
    </row>
    <row r="543" spans="1:31" ht="7.5" customHeight="1" x14ac:dyDescent="0.25">
      <c r="A543" s="2"/>
      <c r="B543" s="3"/>
      <c r="C543" s="4"/>
      <c r="D543" s="5"/>
      <c r="E543" s="23"/>
      <c r="F543" s="5"/>
      <c r="G543" s="18"/>
      <c r="H543" s="16"/>
      <c r="I543" s="19"/>
      <c r="J543" s="19"/>
      <c r="L543" s="18"/>
      <c r="Y543" s="32"/>
      <c r="AA543" s="38"/>
      <c r="AC543" s="20"/>
      <c r="AD543" s="30"/>
      <c r="AE543" s="31"/>
    </row>
    <row r="544" spans="1:31" ht="7.5" customHeight="1" x14ac:dyDescent="0.25">
      <c r="A544" s="2"/>
      <c r="B544" s="3"/>
      <c r="C544" s="4"/>
      <c r="D544" s="5"/>
      <c r="E544" s="23"/>
      <c r="F544" s="5"/>
      <c r="G544" s="18"/>
      <c r="H544" s="16"/>
      <c r="I544" s="19"/>
      <c r="J544" s="19"/>
      <c r="L544" s="18"/>
      <c r="Y544" s="32"/>
      <c r="AA544" s="38"/>
      <c r="AC544" s="20"/>
      <c r="AD544" s="30"/>
      <c r="AE544" s="31"/>
    </row>
    <row r="545" spans="1:31" ht="7.5" customHeight="1" x14ac:dyDescent="0.25">
      <c r="A545" s="2"/>
      <c r="B545" s="3"/>
      <c r="C545" s="4"/>
      <c r="D545" s="5"/>
      <c r="E545" s="23"/>
      <c r="F545" s="5"/>
      <c r="G545" s="18"/>
      <c r="H545" s="16"/>
      <c r="I545" s="19"/>
      <c r="J545" s="19"/>
      <c r="L545" s="18"/>
      <c r="Y545" s="32"/>
      <c r="AA545" s="38"/>
      <c r="AC545" s="20"/>
      <c r="AD545" s="30"/>
      <c r="AE545" s="31"/>
    </row>
    <row r="546" spans="1:31" ht="7.5" customHeight="1" x14ac:dyDescent="0.25">
      <c r="A546" s="2"/>
      <c r="B546" s="3"/>
      <c r="C546" s="4"/>
      <c r="D546" s="5"/>
      <c r="E546" s="23"/>
      <c r="F546" s="5"/>
      <c r="G546" s="18"/>
      <c r="H546" s="16"/>
      <c r="I546" s="19"/>
      <c r="J546" s="19"/>
      <c r="L546" s="18"/>
      <c r="Y546" s="32"/>
      <c r="AA546" s="38"/>
      <c r="AC546" s="20"/>
      <c r="AD546" s="30"/>
      <c r="AE546" s="31"/>
    </row>
    <row r="547" spans="1:31" ht="7.5" customHeight="1" x14ac:dyDescent="0.25">
      <c r="A547" s="2"/>
      <c r="B547" s="3"/>
      <c r="C547" s="4"/>
      <c r="D547" s="5"/>
      <c r="E547" s="23"/>
      <c r="F547" s="5"/>
      <c r="G547" s="18"/>
      <c r="H547" s="16"/>
      <c r="I547" s="19"/>
      <c r="J547" s="19"/>
      <c r="L547" s="18"/>
      <c r="Y547" s="32"/>
      <c r="AA547" s="38"/>
      <c r="AC547" s="20"/>
      <c r="AD547" s="30"/>
      <c r="AE547" s="31"/>
    </row>
    <row r="548" spans="1:31" ht="7.5" customHeight="1" x14ac:dyDescent="0.25">
      <c r="A548" s="2"/>
      <c r="B548" s="3"/>
      <c r="C548" s="4"/>
      <c r="D548" s="5"/>
      <c r="E548" s="23"/>
      <c r="F548" s="5"/>
      <c r="G548" s="18"/>
      <c r="H548" s="16"/>
      <c r="I548" s="19"/>
      <c r="J548" s="19"/>
      <c r="L548" s="18"/>
      <c r="Y548" s="32"/>
      <c r="AA548" s="38"/>
      <c r="AC548" s="20"/>
      <c r="AD548" s="30"/>
      <c r="AE548" s="31"/>
    </row>
    <row r="549" spans="1:31" ht="7.5" customHeight="1" x14ac:dyDescent="0.25">
      <c r="A549" s="2"/>
      <c r="B549" s="3"/>
      <c r="C549" s="4"/>
      <c r="D549" s="5"/>
      <c r="E549" s="23"/>
      <c r="F549" s="5"/>
      <c r="G549" s="18"/>
      <c r="H549" s="16"/>
      <c r="I549" s="19"/>
      <c r="J549" s="19"/>
      <c r="L549" s="18"/>
      <c r="Y549" s="32"/>
      <c r="AA549" s="38"/>
      <c r="AC549" s="20"/>
      <c r="AD549" s="30"/>
      <c r="AE549" s="31"/>
    </row>
    <row r="550" spans="1:31" ht="7.5" customHeight="1" x14ac:dyDescent="0.25">
      <c r="A550" s="2"/>
      <c r="B550" s="3"/>
      <c r="C550" s="4"/>
      <c r="D550" s="5"/>
      <c r="E550" s="23"/>
      <c r="F550" s="5"/>
      <c r="G550" s="18"/>
      <c r="H550" s="16"/>
      <c r="I550" s="19"/>
      <c r="J550" s="19"/>
      <c r="L550" s="18"/>
      <c r="Y550" s="32"/>
      <c r="AA550" s="38"/>
      <c r="AC550" s="20"/>
      <c r="AD550" s="30"/>
      <c r="AE550" s="31"/>
    </row>
    <row r="551" spans="1:31" ht="7.5" customHeight="1" x14ac:dyDescent="0.25">
      <c r="A551" s="2"/>
      <c r="B551" s="3"/>
      <c r="C551" s="4"/>
      <c r="D551" s="5"/>
      <c r="E551" s="23"/>
      <c r="F551" s="5"/>
      <c r="G551" s="18"/>
      <c r="H551" s="16"/>
      <c r="I551" s="19"/>
      <c r="J551" s="19"/>
      <c r="L551" s="18"/>
      <c r="Y551" s="32"/>
      <c r="AA551" s="38"/>
      <c r="AC551" s="20"/>
      <c r="AD551" s="30"/>
      <c r="AE551" s="31"/>
    </row>
    <row r="552" spans="1:31" ht="7.5" customHeight="1" x14ac:dyDescent="0.25">
      <c r="A552" s="2"/>
      <c r="B552" s="3"/>
      <c r="C552" s="4"/>
      <c r="D552" s="5"/>
      <c r="E552" s="23"/>
      <c r="F552" s="5"/>
      <c r="G552" s="18"/>
      <c r="H552" s="16"/>
      <c r="I552" s="19"/>
      <c r="J552" s="19"/>
      <c r="L552" s="18"/>
      <c r="Y552" s="32"/>
      <c r="AA552" s="38"/>
      <c r="AC552" s="20"/>
      <c r="AD552" s="30"/>
      <c r="AE552" s="31"/>
    </row>
    <row r="553" spans="1:31" ht="7.5" customHeight="1" x14ac:dyDescent="0.25">
      <c r="A553" s="2"/>
      <c r="B553" s="3"/>
      <c r="C553" s="4"/>
      <c r="D553" s="5"/>
      <c r="E553" s="23"/>
      <c r="F553" s="5"/>
      <c r="G553" s="18"/>
      <c r="H553" s="16"/>
      <c r="I553" s="19"/>
      <c r="J553" s="19"/>
      <c r="L553" s="18"/>
      <c r="Y553" s="32"/>
      <c r="AA553" s="38"/>
      <c r="AC553" s="20"/>
      <c r="AD553" s="30"/>
      <c r="AE553" s="31"/>
    </row>
    <row r="554" spans="1:31" ht="7.5" customHeight="1" x14ac:dyDescent="0.25">
      <c r="A554" s="2"/>
      <c r="B554" s="3"/>
      <c r="C554" s="4"/>
      <c r="D554" s="5"/>
      <c r="E554" s="23"/>
      <c r="F554" s="5"/>
      <c r="G554" s="18"/>
      <c r="H554" s="16"/>
      <c r="I554" s="19"/>
      <c r="J554" s="19"/>
      <c r="L554" s="18"/>
      <c r="Y554" s="32"/>
      <c r="AA554" s="38"/>
      <c r="AC554" s="20"/>
      <c r="AD554" s="30"/>
      <c r="AE554" s="31"/>
    </row>
    <row r="555" spans="1:31" ht="7.5" customHeight="1" x14ac:dyDescent="0.25">
      <c r="A555" s="2"/>
      <c r="B555" s="3"/>
      <c r="C555" s="4"/>
      <c r="D555" s="5"/>
      <c r="E555" s="23"/>
      <c r="F555" s="5"/>
      <c r="G555" s="18"/>
      <c r="H555" s="16"/>
      <c r="I555" s="19"/>
      <c r="J555" s="19"/>
      <c r="L555" s="18"/>
      <c r="Y555" s="32"/>
      <c r="AA555" s="38"/>
      <c r="AC555" s="20"/>
      <c r="AD555" s="30"/>
      <c r="AE555" s="31"/>
    </row>
    <row r="556" spans="1:31" ht="7.5" customHeight="1" x14ac:dyDescent="0.25">
      <c r="A556" s="2"/>
      <c r="B556" s="3"/>
      <c r="C556" s="4"/>
      <c r="D556" s="5"/>
      <c r="E556" s="23"/>
      <c r="F556" s="5"/>
      <c r="G556" s="18"/>
      <c r="H556" s="16"/>
      <c r="I556" s="19"/>
      <c r="J556" s="19"/>
      <c r="L556" s="18"/>
      <c r="Y556" s="32"/>
      <c r="AA556" s="38"/>
      <c r="AC556" s="20"/>
      <c r="AD556" s="30"/>
      <c r="AE556" s="31"/>
    </row>
    <row r="557" spans="1:31" ht="7.5" customHeight="1" x14ac:dyDescent="0.25">
      <c r="A557" s="2"/>
      <c r="B557" s="3"/>
      <c r="C557" s="4"/>
      <c r="D557" s="5"/>
      <c r="E557" s="23"/>
      <c r="F557" s="5"/>
      <c r="G557" s="18"/>
      <c r="H557" s="16"/>
      <c r="I557" s="19"/>
      <c r="J557" s="19"/>
      <c r="L557" s="18"/>
      <c r="Y557" s="32"/>
      <c r="AA557" s="38"/>
      <c r="AC557" s="20"/>
      <c r="AD557" s="30"/>
      <c r="AE557" s="31"/>
    </row>
    <row r="558" spans="1:31" ht="7.5" customHeight="1" x14ac:dyDescent="0.25">
      <c r="A558" s="2"/>
      <c r="B558" s="3"/>
      <c r="C558" s="4"/>
      <c r="D558" s="5"/>
      <c r="E558" s="23"/>
      <c r="F558" s="5"/>
      <c r="G558" s="18"/>
      <c r="H558" s="16"/>
      <c r="I558" s="19"/>
      <c r="J558" s="19"/>
      <c r="L558" s="18"/>
      <c r="Y558" s="32"/>
      <c r="AA558" s="38"/>
      <c r="AC558" s="20"/>
      <c r="AD558" s="30"/>
      <c r="AE558" s="31"/>
    </row>
    <row r="559" spans="1:31" ht="7.5" customHeight="1" x14ac:dyDescent="0.25">
      <c r="A559" s="2"/>
      <c r="B559" s="3"/>
      <c r="C559" s="4"/>
      <c r="D559" s="5"/>
      <c r="E559" s="23"/>
      <c r="F559" s="5"/>
      <c r="G559" s="18"/>
      <c r="H559" s="16"/>
      <c r="I559" s="19"/>
      <c r="J559" s="19"/>
      <c r="L559" s="18"/>
      <c r="Y559" s="32"/>
      <c r="AA559" s="38"/>
      <c r="AC559" s="20"/>
      <c r="AD559" s="30"/>
      <c r="AE559" s="31"/>
    </row>
    <row r="560" spans="1:31" ht="7.5" customHeight="1" x14ac:dyDescent="0.25">
      <c r="A560" s="2"/>
      <c r="B560" s="3"/>
      <c r="C560" s="4"/>
      <c r="D560" s="5"/>
      <c r="E560" s="23"/>
      <c r="F560" s="5"/>
      <c r="G560" s="18"/>
      <c r="H560" s="16"/>
      <c r="I560" s="19"/>
      <c r="J560" s="19"/>
      <c r="L560" s="18"/>
      <c r="Y560" s="32"/>
      <c r="AA560" s="38"/>
      <c r="AC560" s="20"/>
      <c r="AD560" s="30"/>
      <c r="AE560" s="31"/>
    </row>
    <row r="561" spans="1:31" ht="7.5" customHeight="1" x14ac:dyDescent="0.25">
      <c r="A561" s="2"/>
      <c r="B561" s="3"/>
      <c r="C561" s="4"/>
      <c r="D561" s="5"/>
      <c r="E561" s="23"/>
      <c r="F561" s="5"/>
      <c r="G561" s="18"/>
      <c r="H561" s="16"/>
      <c r="I561" s="19"/>
      <c r="J561" s="19"/>
      <c r="L561" s="18"/>
      <c r="Y561" s="32"/>
      <c r="AA561" s="38"/>
      <c r="AC561" s="20"/>
      <c r="AD561" s="30"/>
      <c r="AE561" s="31"/>
    </row>
    <row r="562" spans="1:31" ht="7.5" customHeight="1" x14ac:dyDescent="0.25">
      <c r="A562" s="2"/>
      <c r="B562" s="3"/>
      <c r="C562" s="4"/>
      <c r="D562" s="5"/>
      <c r="E562" s="23"/>
      <c r="F562" s="5"/>
      <c r="G562" s="18"/>
      <c r="H562" s="16"/>
      <c r="I562" s="19"/>
      <c r="J562" s="19"/>
      <c r="L562" s="18"/>
      <c r="Y562" s="32"/>
      <c r="AA562" s="38"/>
      <c r="AC562" s="20"/>
      <c r="AD562" s="30"/>
      <c r="AE562" s="31"/>
    </row>
    <row r="563" spans="1:31" ht="7.5" customHeight="1" x14ac:dyDescent="0.25">
      <c r="A563" s="2"/>
      <c r="B563" s="3"/>
      <c r="C563" s="4"/>
      <c r="D563" s="5"/>
      <c r="E563" s="23"/>
      <c r="F563" s="5"/>
      <c r="G563" s="18"/>
      <c r="H563" s="16"/>
      <c r="I563" s="19"/>
      <c r="J563" s="19"/>
      <c r="L563" s="18"/>
      <c r="Y563" s="32"/>
      <c r="AA563" s="38"/>
      <c r="AC563" s="20"/>
      <c r="AD563" s="30"/>
      <c r="AE563" s="31"/>
    </row>
    <row r="564" spans="1:31" ht="7.5" customHeight="1" x14ac:dyDescent="0.25">
      <c r="A564" s="2"/>
      <c r="B564" s="3"/>
      <c r="C564" s="4"/>
      <c r="D564" s="5"/>
      <c r="E564" s="23"/>
      <c r="F564" s="5"/>
      <c r="G564" s="18"/>
      <c r="H564" s="16"/>
      <c r="I564" s="19"/>
      <c r="J564" s="19"/>
      <c r="L564" s="18"/>
      <c r="Y564" s="32"/>
      <c r="AA564" s="38"/>
      <c r="AC564" s="20"/>
      <c r="AD564" s="30"/>
      <c r="AE564" s="31"/>
    </row>
    <row r="565" spans="1:31" ht="7.5" customHeight="1" x14ac:dyDescent="0.25">
      <c r="A565" s="2"/>
      <c r="B565" s="3"/>
      <c r="C565" s="4"/>
      <c r="D565" s="5"/>
      <c r="E565" s="23"/>
      <c r="F565" s="5"/>
      <c r="G565" s="18"/>
      <c r="H565" s="16"/>
      <c r="I565" s="19"/>
      <c r="J565" s="19"/>
      <c r="L565" s="18"/>
      <c r="Y565" s="32"/>
      <c r="AA565" s="38"/>
      <c r="AC565" s="20"/>
      <c r="AD565" s="30"/>
      <c r="AE565" s="31"/>
    </row>
    <row r="566" spans="1:31" ht="7.5" customHeight="1" x14ac:dyDescent="0.25">
      <c r="A566" s="2"/>
      <c r="B566" s="3"/>
      <c r="C566" s="4"/>
      <c r="D566" s="5"/>
      <c r="E566" s="23"/>
      <c r="F566" s="5"/>
      <c r="G566" s="18"/>
      <c r="H566" s="16"/>
      <c r="I566" s="19"/>
      <c r="J566" s="19"/>
      <c r="L566" s="18"/>
      <c r="Y566" s="32"/>
      <c r="AA566" s="38"/>
      <c r="AC566" s="20"/>
      <c r="AD566" s="30"/>
      <c r="AE566" s="31"/>
    </row>
    <row r="567" spans="1:31" ht="7.5" customHeight="1" x14ac:dyDescent="0.25">
      <c r="A567" s="2"/>
      <c r="B567" s="3"/>
      <c r="C567" s="4"/>
      <c r="D567" s="5"/>
      <c r="E567" s="23"/>
      <c r="F567" s="5"/>
      <c r="G567" s="18"/>
      <c r="H567" s="16"/>
      <c r="I567" s="19"/>
      <c r="J567" s="19"/>
      <c r="L567" s="18"/>
      <c r="Y567" s="32"/>
      <c r="AA567" s="38"/>
      <c r="AC567" s="20"/>
      <c r="AD567" s="30"/>
      <c r="AE567" s="31"/>
    </row>
    <row r="568" spans="1:31" ht="7.5" customHeight="1" x14ac:dyDescent="0.25">
      <c r="A568" s="2"/>
      <c r="B568" s="3"/>
      <c r="C568" s="4"/>
      <c r="D568" s="5"/>
      <c r="E568" s="23"/>
      <c r="F568" s="5"/>
      <c r="G568" s="18"/>
      <c r="H568" s="16"/>
      <c r="I568" s="19"/>
      <c r="J568" s="19"/>
      <c r="L568" s="18"/>
      <c r="Y568" s="32"/>
      <c r="AA568" s="38"/>
      <c r="AC568" s="20"/>
      <c r="AD568" s="30"/>
      <c r="AE568" s="31"/>
    </row>
    <row r="569" spans="1:31" ht="7.5" customHeight="1" x14ac:dyDescent="0.25">
      <c r="A569" s="2"/>
      <c r="B569" s="3"/>
      <c r="C569" s="4"/>
      <c r="D569" s="5"/>
      <c r="E569" s="23"/>
      <c r="F569" s="5"/>
      <c r="G569" s="18"/>
      <c r="H569" s="16"/>
      <c r="I569" s="19"/>
      <c r="J569" s="19"/>
      <c r="L569" s="18"/>
      <c r="Y569" s="32"/>
      <c r="AA569" s="38"/>
      <c r="AC569" s="20"/>
      <c r="AD569" s="30"/>
      <c r="AE569" s="31"/>
    </row>
    <row r="570" spans="1:31" ht="7.5" customHeight="1" x14ac:dyDescent="0.25">
      <c r="A570" s="2"/>
      <c r="B570" s="3"/>
      <c r="C570" s="4"/>
      <c r="D570" s="5"/>
      <c r="E570" s="23"/>
      <c r="F570" s="5"/>
      <c r="G570" s="18"/>
      <c r="H570" s="16"/>
      <c r="I570" s="19"/>
      <c r="J570" s="19"/>
      <c r="L570" s="18"/>
      <c r="Y570" s="32"/>
      <c r="AA570" s="38"/>
      <c r="AC570" s="20"/>
      <c r="AD570" s="30"/>
      <c r="AE570" s="31"/>
    </row>
    <row r="571" spans="1:31" ht="7.5" customHeight="1" x14ac:dyDescent="0.25">
      <c r="A571" s="2"/>
      <c r="B571" s="3"/>
      <c r="C571" s="4"/>
      <c r="D571" s="5"/>
      <c r="E571" s="23"/>
      <c r="F571" s="5"/>
      <c r="G571" s="18"/>
      <c r="H571" s="16"/>
      <c r="I571" s="19"/>
      <c r="J571" s="19"/>
      <c r="L571" s="18"/>
      <c r="Y571" s="32"/>
      <c r="AA571" s="38"/>
      <c r="AC571" s="20"/>
      <c r="AD571" s="30"/>
      <c r="AE571" s="31"/>
    </row>
    <row r="572" spans="1:31" ht="7.5" customHeight="1" x14ac:dyDescent="0.25">
      <c r="A572" s="2"/>
      <c r="B572" s="3"/>
      <c r="C572" s="4"/>
      <c r="D572" s="5"/>
      <c r="E572" s="23"/>
      <c r="F572" s="5"/>
      <c r="G572" s="18"/>
      <c r="H572" s="16"/>
      <c r="I572" s="19"/>
      <c r="J572" s="19"/>
      <c r="L572" s="18"/>
      <c r="Y572" s="32"/>
      <c r="AA572" s="38"/>
      <c r="AC572" s="20"/>
      <c r="AD572" s="30"/>
      <c r="AE572" s="31"/>
    </row>
    <row r="573" spans="1:31" ht="7.5" customHeight="1" x14ac:dyDescent="0.25">
      <c r="A573" s="2"/>
      <c r="B573" s="3"/>
      <c r="C573" s="4"/>
      <c r="D573" s="5"/>
      <c r="E573" s="23"/>
      <c r="F573" s="5"/>
      <c r="G573" s="18"/>
      <c r="H573" s="16"/>
      <c r="I573" s="19"/>
      <c r="J573" s="19"/>
      <c r="L573" s="18"/>
      <c r="Y573" s="32"/>
      <c r="AA573" s="38"/>
      <c r="AC573" s="20"/>
      <c r="AD573" s="30"/>
      <c r="AE573" s="31"/>
    </row>
    <row r="574" spans="1:31" ht="7.5" customHeight="1" x14ac:dyDescent="0.25">
      <c r="A574" s="2"/>
      <c r="B574" s="3"/>
      <c r="C574" s="4"/>
      <c r="D574" s="5"/>
      <c r="E574" s="23"/>
      <c r="F574" s="5"/>
      <c r="G574" s="18"/>
      <c r="H574" s="16"/>
      <c r="I574" s="19"/>
      <c r="J574" s="19"/>
      <c r="L574" s="18"/>
      <c r="Y574" s="32"/>
      <c r="AA574" s="38"/>
      <c r="AC574" s="20"/>
      <c r="AD574" s="30"/>
      <c r="AE574" s="31"/>
    </row>
    <row r="575" spans="1:31" ht="7.5" customHeight="1" x14ac:dyDescent="0.25">
      <c r="A575" s="2"/>
      <c r="B575" s="3"/>
      <c r="C575" s="4"/>
      <c r="D575" s="5"/>
      <c r="E575" s="23"/>
      <c r="F575" s="5"/>
      <c r="G575" s="18"/>
      <c r="H575" s="16"/>
      <c r="I575" s="19"/>
      <c r="J575" s="19"/>
      <c r="L575" s="18"/>
      <c r="Y575" s="32"/>
      <c r="AA575" s="38"/>
      <c r="AC575" s="20"/>
      <c r="AD575" s="30"/>
      <c r="AE575" s="31"/>
    </row>
    <row r="576" spans="1:31" ht="7.5" customHeight="1" x14ac:dyDescent="0.25">
      <c r="A576" s="2"/>
      <c r="B576" s="3"/>
      <c r="C576" s="4"/>
      <c r="D576" s="5"/>
      <c r="E576" s="23"/>
      <c r="F576" s="5"/>
      <c r="G576" s="18"/>
      <c r="H576" s="16"/>
      <c r="I576" s="19"/>
      <c r="J576" s="19"/>
      <c r="L576" s="18"/>
      <c r="Y576" s="32"/>
      <c r="AA576" s="38"/>
      <c r="AC576" s="20"/>
      <c r="AD576" s="30"/>
      <c r="AE576" s="31"/>
    </row>
    <row r="577" spans="1:31" ht="7.5" customHeight="1" x14ac:dyDescent="0.25">
      <c r="A577" s="2"/>
      <c r="B577" s="3"/>
      <c r="C577" s="4"/>
      <c r="D577" s="5"/>
      <c r="E577" s="23"/>
      <c r="F577" s="5"/>
      <c r="G577" s="18"/>
      <c r="H577" s="16"/>
      <c r="I577" s="19"/>
      <c r="J577" s="19"/>
      <c r="L577" s="18"/>
      <c r="Y577" s="32"/>
      <c r="AA577" s="38"/>
      <c r="AC577" s="20"/>
      <c r="AD577" s="30"/>
      <c r="AE577" s="31"/>
    </row>
    <row r="578" spans="1:31" ht="7.5" customHeight="1" x14ac:dyDescent="0.25">
      <c r="A578" s="2"/>
      <c r="B578" s="3"/>
      <c r="C578" s="4"/>
      <c r="D578" s="5"/>
      <c r="E578" s="23"/>
      <c r="F578" s="5"/>
      <c r="G578" s="18"/>
      <c r="H578" s="16"/>
      <c r="I578" s="19"/>
      <c r="J578" s="19"/>
      <c r="L578" s="18"/>
      <c r="Y578" s="32"/>
      <c r="AA578" s="38"/>
      <c r="AC578" s="20"/>
      <c r="AD578" s="30"/>
      <c r="AE578" s="31"/>
    </row>
    <row r="579" spans="1:31" ht="7.5" customHeight="1" x14ac:dyDescent="0.25">
      <c r="A579" s="2"/>
      <c r="B579" s="3"/>
      <c r="C579" s="4"/>
      <c r="D579" s="5"/>
      <c r="E579" s="23"/>
      <c r="F579" s="5"/>
      <c r="G579" s="18"/>
      <c r="H579" s="16"/>
      <c r="I579" s="19"/>
      <c r="J579" s="19"/>
      <c r="L579" s="18"/>
      <c r="Y579" s="32"/>
      <c r="AA579" s="38"/>
      <c r="AC579" s="20"/>
      <c r="AD579" s="30"/>
      <c r="AE579" s="31"/>
    </row>
    <row r="580" spans="1:31" ht="7.5" customHeight="1" x14ac:dyDescent="0.25">
      <c r="A580" s="2"/>
      <c r="B580" s="3"/>
      <c r="C580" s="4"/>
      <c r="D580" s="5"/>
      <c r="E580" s="23"/>
      <c r="F580" s="5"/>
      <c r="G580" s="18"/>
      <c r="H580" s="16"/>
      <c r="I580" s="19"/>
      <c r="J580" s="19"/>
      <c r="L580" s="18"/>
      <c r="Y580" s="32"/>
      <c r="AA580" s="38"/>
      <c r="AC580" s="20"/>
      <c r="AD580" s="30"/>
      <c r="AE580" s="31"/>
    </row>
    <row r="581" spans="1:31" ht="7.5" customHeight="1" x14ac:dyDescent="0.25">
      <c r="A581" s="2"/>
      <c r="B581" s="3"/>
      <c r="C581" s="4"/>
      <c r="D581" s="5"/>
      <c r="E581" s="23"/>
      <c r="F581" s="5"/>
      <c r="G581" s="18"/>
      <c r="H581" s="16"/>
      <c r="I581" s="19"/>
      <c r="J581" s="19"/>
      <c r="L581" s="18"/>
      <c r="Y581" s="32"/>
      <c r="AA581" s="38"/>
      <c r="AC581" s="20"/>
      <c r="AD581" s="30"/>
      <c r="AE581" s="31"/>
    </row>
    <row r="582" spans="1:31" ht="7.5" customHeight="1" x14ac:dyDescent="0.25">
      <c r="A582" s="2"/>
      <c r="B582" s="3"/>
      <c r="C582" s="4"/>
      <c r="D582" s="5"/>
      <c r="E582" s="23"/>
      <c r="F582" s="5"/>
      <c r="G582" s="18"/>
      <c r="H582" s="16"/>
      <c r="I582" s="19"/>
      <c r="J582" s="19"/>
      <c r="L582" s="18"/>
      <c r="Y582" s="32"/>
      <c r="AA582" s="38"/>
      <c r="AC582" s="20"/>
      <c r="AD582" s="30"/>
      <c r="AE582" s="31"/>
    </row>
    <row r="583" spans="1:31" ht="7.5" customHeight="1" x14ac:dyDescent="0.25">
      <c r="A583" s="2"/>
      <c r="B583" s="3"/>
      <c r="C583" s="4"/>
      <c r="D583" s="5"/>
      <c r="E583" s="23"/>
      <c r="F583" s="5"/>
      <c r="G583" s="18"/>
      <c r="H583" s="16"/>
      <c r="I583" s="19"/>
      <c r="J583" s="19"/>
      <c r="L583" s="18"/>
      <c r="Y583" s="32"/>
      <c r="AA583" s="38"/>
      <c r="AC583" s="20"/>
      <c r="AD583" s="30"/>
      <c r="AE583" s="31"/>
    </row>
    <row r="584" spans="1:31" ht="7.5" customHeight="1" x14ac:dyDescent="0.25">
      <c r="A584" s="2"/>
      <c r="B584" s="3"/>
      <c r="C584" s="4"/>
      <c r="D584" s="5"/>
      <c r="E584" s="23"/>
      <c r="F584" s="5"/>
      <c r="G584" s="18"/>
      <c r="H584" s="16"/>
      <c r="I584" s="19"/>
      <c r="J584" s="19"/>
      <c r="L584" s="18"/>
      <c r="Y584" s="32"/>
      <c r="AA584" s="38"/>
      <c r="AC584" s="20"/>
      <c r="AD584" s="30"/>
      <c r="AE584" s="31"/>
    </row>
    <row r="585" spans="1:31" ht="7.5" customHeight="1" x14ac:dyDescent="0.25">
      <c r="A585" s="2"/>
      <c r="B585" s="3"/>
      <c r="C585" s="4"/>
      <c r="D585" s="5"/>
      <c r="E585" s="23"/>
      <c r="F585" s="5"/>
      <c r="G585" s="18"/>
      <c r="H585" s="16"/>
      <c r="I585" s="19"/>
      <c r="J585" s="19"/>
      <c r="L585" s="18"/>
      <c r="Y585" s="32"/>
      <c r="AA585" s="38"/>
      <c r="AC585" s="20"/>
      <c r="AD585" s="30"/>
      <c r="AE585" s="31"/>
    </row>
    <row r="586" spans="1:31" ht="7.5" customHeight="1" x14ac:dyDescent="0.25">
      <c r="A586" s="2"/>
      <c r="B586" s="3"/>
      <c r="C586" s="4"/>
      <c r="D586" s="5"/>
      <c r="E586" s="23"/>
      <c r="F586" s="5"/>
      <c r="G586" s="18"/>
      <c r="H586" s="16"/>
      <c r="I586" s="19"/>
      <c r="J586" s="19"/>
      <c r="L586" s="18"/>
      <c r="Y586" s="32"/>
      <c r="AA586" s="38"/>
      <c r="AC586" s="20"/>
      <c r="AD586" s="30"/>
      <c r="AE586" s="31"/>
    </row>
    <row r="587" spans="1:31" ht="7.5" customHeight="1" x14ac:dyDescent="0.25">
      <c r="A587" s="2"/>
      <c r="B587" s="3"/>
      <c r="C587" s="4"/>
      <c r="D587" s="5"/>
      <c r="E587" s="23"/>
      <c r="F587" s="5"/>
      <c r="G587" s="18"/>
      <c r="H587" s="16"/>
      <c r="I587" s="19"/>
      <c r="J587" s="19"/>
      <c r="L587" s="18"/>
      <c r="Y587" s="32"/>
      <c r="AA587" s="38"/>
      <c r="AC587" s="20"/>
      <c r="AD587" s="30"/>
      <c r="AE587" s="31"/>
    </row>
    <row r="588" spans="1:31" ht="7.5" customHeight="1" x14ac:dyDescent="0.25">
      <c r="A588" s="2"/>
      <c r="B588" s="3"/>
      <c r="C588" s="4"/>
      <c r="D588" s="5"/>
      <c r="E588" s="23"/>
      <c r="F588" s="5"/>
      <c r="G588" s="18"/>
      <c r="H588" s="16"/>
      <c r="I588" s="19"/>
      <c r="J588" s="19"/>
      <c r="L588" s="18"/>
      <c r="Y588" s="32"/>
      <c r="AA588" s="38"/>
      <c r="AC588" s="20"/>
      <c r="AD588" s="30"/>
      <c r="AE588" s="31"/>
    </row>
    <row r="589" spans="1:31" ht="7.5" customHeight="1" x14ac:dyDescent="0.25">
      <c r="A589" s="2"/>
      <c r="B589" s="3"/>
      <c r="C589" s="4"/>
      <c r="D589" s="5"/>
      <c r="E589" s="23"/>
      <c r="F589" s="5"/>
      <c r="G589" s="18"/>
      <c r="H589" s="16"/>
      <c r="I589" s="19"/>
      <c r="J589" s="19"/>
      <c r="L589" s="18"/>
      <c r="Y589" s="32"/>
      <c r="AA589" s="38"/>
      <c r="AC589" s="20"/>
      <c r="AD589" s="30"/>
      <c r="AE589" s="31"/>
    </row>
    <row r="590" spans="1:31" ht="7.5" customHeight="1" x14ac:dyDescent="0.25">
      <c r="A590" s="2"/>
      <c r="B590" s="3"/>
      <c r="C590" s="4"/>
      <c r="D590" s="5"/>
      <c r="E590" s="23"/>
      <c r="F590" s="5"/>
      <c r="G590" s="18"/>
      <c r="H590" s="16"/>
      <c r="I590" s="19"/>
      <c r="J590" s="19"/>
      <c r="L590" s="18"/>
      <c r="Y590" s="32"/>
      <c r="AA590" s="38"/>
      <c r="AC590" s="20"/>
      <c r="AD590" s="30"/>
      <c r="AE590" s="31"/>
    </row>
    <row r="591" spans="1:31" ht="7.5" customHeight="1" x14ac:dyDescent="0.25">
      <c r="A591" s="2"/>
      <c r="B591" s="3"/>
      <c r="C591" s="4"/>
      <c r="D591" s="5"/>
      <c r="E591" s="23"/>
      <c r="F591" s="5"/>
      <c r="G591" s="18"/>
      <c r="H591" s="16"/>
      <c r="I591" s="19"/>
      <c r="J591" s="19"/>
      <c r="L591" s="18"/>
      <c r="Y591" s="32"/>
      <c r="AA591" s="38"/>
      <c r="AC591" s="20"/>
      <c r="AD591" s="30"/>
      <c r="AE591" s="31"/>
    </row>
    <row r="592" spans="1:31" ht="7.5" customHeight="1" x14ac:dyDescent="0.25">
      <c r="A592" s="2"/>
      <c r="B592" s="3"/>
      <c r="C592" s="4"/>
      <c r="D592" s="5"/>
      <c r="E592" s="23"/>
      <c r="F592" s="5"/>
      <c r="G592" s="18"/>
      <c r="H592" s="16"/>
      <c r="I592" s="19"/>
      <c r="J592" s="19"/>
      <c r="L592" s="18"/>
      <c r="Y592" s="32"/>
      <c r="AA592" s="38"/>
      <c r="AC592" s="20"/>
      <c r="AD592" s="30"/>
      <c r="AE592" s="31"/>
    </row>
    <row r="593" spans="1:31" ht="7.5" customHeight="1" x14ac:dyDescent="0.25">
      <c r="A593" s="2"/>
      <c r="B593" s="3"/>
      <c r="C593" s="4"/>
      <c r="D593" s="5"/>
      <c r="E593" s="23"/>
      <c r="F593" s="5"/>
      <c r="G593" s="18"/>
      <c r="H593" s="16"/>
      <c r="I593" s="19"/>
      <c r="J593" s="19"/>
      <c r="L593" s="18"/>
      <c r="Y593" s="32"/>
      <c r="AA593" s="38"/>
      <c r="AC593" s="20"/>
      <c r="AD593" s="30"/>
      <c r="AE593" s="31"/>
    </row>
    <row r="594" spans="1:31" ht="7.5" customHeight="1" x14ac:dyDescent="0.25">
      <c r="A594" s="2"/>
      <c r="B594" s="3"/>
      <c r="C594" s="4"/>
      <c r="D594" s="5"/>
      <c r="E594" s="23"/>
      <c r="F594" s="5"/>
      <c r="G594" s="18"/>
      <c r="H594" s="16"/>
      <c r="I594" s="19"/>
      <c r="J594" s="19"/>
      <c r="L594" s="18"/>
      <c r="Y594" s="32"/>
      <c r="AA594" s="38"/>
      <c r="AC594" s="20"/>
      <c r="AD594" s="30"/>
      <c r="AE594" s="31"/>
    </row>
    <row r="595" spans="1:31" ht="7.5" customHeight="1" x14ac:dyDescent="0.25">
      <c r="A595" s="2"/>
      <c r="B595" s="3"/>
      <c r="C595" s="4"/>
      <c r="D595" s="5"/>
      <c r="E595" s="23"/>
      <c r="F595" s="5"/>
      <c r="G595" s="18"/>
      <c r="H595" s="16"/>
      <c r="I595" s="19"/>
      <c r="J595" s="19"/>
      <c r="L595" s="18"/>
      <c r="Y595" s="32"/>
      <c r="AA595" s="38"/>
      <c r="AC595" s="20"/>
      <c r="AD595" s="30"/>
      <c r="AE595" s="31"/>
    </row>
    <row r="596" spans="1:31" ht="7.5" customHeight="1" x14ac:dyDescent="0.25">
      <c r="A596" s="2"/>
      <c r="B596" s="3"/>
      <c r="C596" s="4"/>
      <c r="D596" s="5"/>
      <c r="E596" s="23"/>
      <c r="F596" s="5"/>
      <c r="G596" s="18"/>
      <c r="H596" s="16"/>
      <c r="I596" s="19"/>
      <c r="J596" s="19"/>
      <c r="L596" s="18"/>
      <c r="Y596" s="32"/>
      <c r="AA596" s="38"/>
      <c r="AC596" s="20"/>
      <c r="AD596" s="30"/>
      <c r="AE596" s="31"/>
    </row>
    <row r="597" spans="1:31" ht="7.5" customHeight="1" x14ac:dyDescent="0.25">
      <c r="A597" s="2"/>
      <c r="B597" s="3"/>
      <c r="C597" s="4"/>
      <c r="D597" s="5"/>
      <c r="E597" s="23"/>
      <c r="F597" s="5"/>
      <c r="G597" s="18"/>
      <c r="H597" s="16"/>
      <c r="I597" s="19"/>
      <c r="J597" s="19"/>
      <c r="L597" s="18"/>
      <c r="Y597" s="32"/>
      <c r="AA597" s="38"/>
      <c r="AC597" s="20"/>
      <c r="AD597" s="30"/>
      <c r="AE597" s="31"/>
    </row>
    <row r="598" spans="1:31" ht="7.5" customHeight="1" x14ac:dyDescent="0.25">
      <c r="A598" s="2"/>
      <c r="B598" s="3"/>
      <c r="C598" s="4"/>
      <c r="D598" s="5"/>
      <c r="E598" s="23"/>
      <c r="F598" s="5"/>
      <c r="G598" s="18"/>
      <c r="H598" s="16"/>
      <c r="I598" s="19"/>
      <c r="J598" s="19"/>
      <c r="L598" s="18"/>
      <c r="Y598" s="32"/>
      <c r="AA598" s="38"/>
      <c r="AC598" s="20"/>
      <c r="AD598" s="30"/>
      <c r="AE598" s="31"/>
    </row>
    <row r="599" spans="1:31" ht="7.5" customHeight="1" x14ac:dyDescent="0.25">
      <c r="A599" s="2"/>
      <c r="B599" s="3"/>
      <c r="C599" s="4"/>
      <c r="D599" s="5"/>
      <c r="E599" s="23"/>
      <c r="F599" s="5"/>
      <c r="G599" s="18"/>
      <c r="H599" s="16"/>
      <c r="I599" s="19"/>
      <c r="J599" s="19"/>
      <c r="L599" s="18"/>
      <c r="Y599" s="32"/>
      <c r="AA599" s="38"/>
      <c r="AC599" s="20"/>
      <c r="AD599" s="30"/>
      <c r="AE599" s="31"/>
    </row>
    <row r="600" spans="1:31" ht="7.5" customHeight="1" x14ac:dyDescent="0.25">
      <c r="A600" s="2"/>
      <c r="B600" s="3"/>
      <c r="C600" s="4"/>
      <c r="D600" s="5"/>
      <c r="E600" s="23"/>
      <c r="F600" s="5"/>
      <c r="G600" s="18"/>
      <c r="H600" s="16"/>
      <c r="I600" s="19"/>
      <c r="J600" s="19"/>
      <c r="L600" s="18"/>
      <c r="Y600" s="32"/>
      <c r="AA600" s="38"/>
      <c r="AC600" s="20"/>
      <c r="AD600" s="30"/>
      <c r="AE600" s="31"/>
    </row>
    <row r="601" spans="1:31" ht="7.5" customHeight="1" x14ac:dyDescent="0.25">
      <c r="A601" s="2"/>
      <c r="B601" s="3"/>
      <c r="C601" s="4"/>
      <c r="D601" s="5"/>
      <c r="E601" s="23"/>
      <c r="F601" s="5"/>
      <c r="G601" s="18"/>
      <c r="H601" s="16"/>
      <c r="I601" s="19"/>
      <c r="J601" s="19"/>
      <c r="L601" s="18"/>
      <c r="Y601" s="32"/>
      <c r="AA601" s="38"/>
      <c r="AC601" s="20"/>
      <c r="AD601" s="30"/>
      <c r="AE601" s="31"/>
    </row>
    <row r="602" spans="1:31" ht="7.5" customHeight="1" x14ac:dyDescent="0.25">
      <c r="A602" s="2"/>
      <c r="B602" s="3"/>
      <c r="C602" s="4"/>
      <c r="D602" s="5"/>
      <c r="E602" s="23"/>
      <c r="F602" s="5"/>
      <c r="G602" s="18"/>
      <c r="H602" s="16"/>
      <c r="I602" s="19"/>
      <c r="J602" s="19"/>
      <c r="L602" s="18"/>
      <c r="Y602" s="32"/>
      <c r="AA602" s="38"/>
      <c r="AC602" s="20"/>
      <c r="AD602" s="30"/>
      <c r="AE602" s="31"/>
    </row>
    <row r="603" spans="1:31" ht="7.5" customHeight="1" x14ac:dyDescent="0.25">
      <c r="A603" s="2"/>
      <c r="B603" s="3"/>
      <c r="C603" s="4"/>
      <c r="D603" s="5"/>
      <c r="E603" s="23"/>
      <c r="F603" s="5"/>
      <c r="G603" s="18"/>
      <c r="H603" s="16"/>
      <c r="I603" s="19"/>
      <c r="J603" s="19"/>
      <c r="L603" s="18"/>
      <c r="Y603" s="32"/>
      <c r="AA603" s="38"/>
      <c r="AC603" s="20"/>
      <c r="AD603" s="30"/>
      <c r="AE603" s="31"/>
    </row>
    <row r="604" spans="1:31" ht="7.5" customHeight="1" x14ac:dyDescent="0.25">
      <c r="A604" s="2"/>
      <c r="B604" s="3"/>
      <c r="C604" s="4"/>
      <c r="D604" s="5"/>
      <c r="E604" s="23"/>
      <c r="F604" s="5"/>
      <c r="G604" s="18"/>
      <c r="H604" s="16"/>
      <c r="I604" s="19"/>
      <c r="J604" s="19"/>
      <c r="L604" s="18"/>
      <c r="Y604" s="32"/>
      <c r="AA604" s="38"/>
      <c r="AC604" s="20"/>
      <c r="AD604" s="30"/>
      <c r="AE604" s="31"/>
    </row>
    <row r="605" spans="1:31" ht="7.5" customHeight="1" x14ac:dyDescent="0.25">
      <c r="A605" s="2"/>
      <c r="B605" s="3"/>
      <c r="C605" s="4"/>
      <c r="D605" s="5"/>
      <c r="E605" s="23"/>
      <c r="F605" s="5"/>
      <c r="G605" s="18"/>
      <c r="H605" s="16"/>
      <c r="I605" s="19"/>
      <c r="J605" s="19"/>
      <c r="L605" s="18"/>
      <c r="Y605" s="32"/>
      <c r="AA605" s="38"/>
      <c r="AC605" s="20"/>
      <c r="AD605" s="30"/>
      <c r="AE605" s="31"/>
    </row>
    <row r="606" spans="1:31" ht="7.5" customHeight="1" x14ac:dyDescent="0.25">
      <c r="A606" s="2"/>
      <c r="B606" s="3"/>
      <c r="C606" s="4"/>
      <c r="D606" s="5"/>
      <c r="E606" s="23"/>
      <c r="F606" s="5"/>
      <c r="G606" s="18"/>
      <c r="H606" s="16"/>
      <c r="I606" s="19"/>
      <c r="J606" s="19"/>
      <c r="L606" s="18"/>
      <c r="Y606" s="32"/>
      <c r="AA606" s="38"/>
      <c r="AC606" s="20"/>
      <c r="AD606" s="30"/>
      <c r="AE606" s="31"/>
    </row>
    <row r="607" spans="1:31" ht="7.5" customHeight="1" x14ac:dyDescent="0.25">
      <c r="A607" s="2"/>
      <c r="B607" s="3"/>
      <c r="C607" s="4"/>
      <c r="D607" s="5"/>
      <c r="E607" s="23"/>
      <c r="F607" s="5"/>
      <c r="G607" s="18"/>
      <c r="H607" s="16"/>
      <c r="I607" s="19"/>
      <c r="J607" s="19"/>
      <c r="L607" s="18"/>
      <c r="Y607" s="32"/>
      <c r="AA607" s="38"/>
      <c r="AC607" s="20"/>
      <c r="AD607" s="30"/>
      <c r="AE607" s="31"/>
    </row>
    <row r="608" spans="1:31" ht="7.5" customHeight="1" x14ac:dyDescent="0.25">
      <c r="A608" s="2"/>
      <c r="B608" s="3"/>
      <c r="C608" s="4"/>
      <c r="D608" s="5"/>
      <c r="E608" s="23"/>
      <c r="F608" s="5"/>
      <c r="G608" s="18"/>
      <c r="H608" s="16"/>
      <c r="I608" s="19"/>
      <c r="J608" s="19"/>
      <c r="L608" s="18"/>
      <c r="Y608" s="32"/>
      <c r="AA608" s="38"/>
      <c r="AC608" s="20"/>
      <c r="AD608" s="30"/>
      <c r="AE608" s="31"/>
    </row>
    <row r="609" spans="1:31" ht="7.5" customHeight="1" x14ac:dyDescent="0.25">
      <c r="A609" s="2"/>
      <c r="B609" s="3"/>
      <c r="C609" s="4"/>
      <c r="D609" s="5"/>
      <c r="E609" s="23"/>
      <c r="F609" s="5"/>
      <c r="G609" s="18"/>
      <c r="H609" s="16"/>
      <c r="I609" s="19"/>
      <c r="J609" s="19"/>
      <c r="L609" s="18"/>
      <c r="Y609" s="32"/>
      <c r="AA609" s="38"/>
      <c r="AC609" s="20"/>
      <c r="AD609" s="30"/>
      <c r="AE609" s="31"/>
    </row>
    <row r="610" spans="1:31" ht="7.5" customHeight="1" x14ac:dyDescent="0.25">
      <c r="A610" s="2"/>
      <c r="B610" s="3"/>
      <c r="C610" s="4"/>
      <c r="D610" s="5"/>
      <c r="E610" s="23"/>
      <c r="F610" s="5"/>
      <c r="G610" s="18"/>
      <c r="H610" s="16"/>
      <c r="I610" s="19"/>
      <c r="J610" s="19"/>
      <c r="L610" s="18"/>
      <c r="Y610" s="32"/>
      <c r="AA610" s="38"/>
      <c r="AC610" s="20"/>
      <c r="AD610" s="30"/>
      <c r="AE610" s="31"/>
    </row>
    <row r="611" spans="1:31" ht="7.5" customHeight="1" x14ac:dyDescent="0.25">
      <c r="A611" s="2"/>
      <c r="B611" s="3"/>
      <c r="C611" s="4"/>
      <c r="D611" s="5"/>
      <c r="E611" s="23"/>
      <c r="F611" s="5"/>
      <c r="G611" s="18"/>
      <c r="H611" s="16"/>
      <c r="I611" s="19"/>
      <c r="J611" s="19"/>
      <c r="L611" s="18"/>
      <c r="Y611" s="32"/>
      <c r="AA611" s="38"/>
      <c r="AC611" s="20"/>
      <c r="AD611" s="30"/>
      <c r="AE611" s="31"/>
    </row>
    <row r="612" spans="1:31" ht="7.5" customHeight="1" x14ac:dyDescent="0.25">
      <c r="A612" s="2"/>
      <c r="B612" s="3"/>
      <c r="C612" s="4"/>
      <c r="D612" s="5"/>
      <c r="E612" s="23"/>
      <c r="F612" s="5"/>
      <c r="G612" s="18"/>
      <c r="H612" s="16"/>
      <c r="I612" s="19"/>
      <c r="J612" s="19"/>
      <c r="L612" s="18"/>
      <c r="Y612" s="32"/>
      <c r="AA612" s="38"/>
      <c r="AC612" s="20"/>
      <c r="AD612" s="30"/>
      <c r="AE612" s="31"/>
    </row>
    <row r="613" spans="1:31" ht="7.5" customHeight="1" x14ac:dyDescent="0.25">
      <c r="A613" s="2"/>
      <c r="B613" s="3"/>
      <c r="C613" s="4"/>
      <c r="D613" s="5"/>
      <c r="E613" s="23"/>
      <c r="F613" s="5"/>
      <c r="G613" s="18"/>
      <c r="H613" s="16"/>
      <c r="I613" s="19"/>
      <c r="J613" s="19"/>
      <c r="L613" s="18"/>
      <c r="Y613" s="32"/>
      <c r="AA613" s="38"/>
      <c r="AC613" s="20"/>
      <c r="AD613" s="30"/>
      <c r="AE613" s="31"/>
    </row>
    <row r="614" spans="1:31" ht="7.5" customHeight="1" x14ac:dyDescent="0.25">
      <c r="A614" s="2"/>
      <c r="B614" s="3"/>
      <c r="C614" s="4"/>
      <c r="D614" s="5"/>
      <c r="E614" s="23"/>
      <c r="F614" s="5"/>
      <c r="G614" s="18"/>
      <c r="H614" s="16"/>
      <c r="I614" s="19"/>
      <c r="J614" s="19"/>
      <c r="L614" s="18"/>
      <c r="Y614" s="32"/>
      <c r="AA614" s="38"/>
      <c r="AC614" s="20"/>
      <c r="AD614" s="30"/>
      <c r="AE614" s="31"/>
    </row>
    <row r="615" spans="1:31" ht="7.5" customHeight="1" x14ac:dyDescent="0.25">
      <c r="A615" s="2"/>
      <c r="B615" s="3"/>
      <c r="C615" s="4"/>
      <c r="D615" s="5"/>
      <c r="E615" s="23"/>
      <c r="F615" s="5"/>
      <c r="G615" s="18"/>
      <c r="H615" s="16"/>
      <c r="I615" s="19"/>
      <c r="J615" s="19"/>
      <c r="L615" s="18"/>
      <c r="Y615" s="32"/>
      <c r="AA615" s="38"/>
      <c r="AC615" s="20"/>
      <c r="AD615" s="30"/>
      <c r="AE615" s="31"/>
    </row>
    <row r="616" spans="1:31" ht="7.5" customHeight="1" x14ac:dyDescent="0.25">
      <c r="A616" s="2"/>
      <c r="B616" s="3"/>
      <c r="C616" s="4"/>
      <c r="D616" s="5"/>
      <c r="E616" s="23"/>
      <c r="F616" s="5"/>
      <c r="G616" s="18"/>
      <c r="H616" s="16"/>
      <c r="I616" s="19"/>
      <c r="J616" s="19"/>
      <c r="L616" s="18"/>
      <c r="Y616" s="32"/>
      <c r="AA616" s="38"/>
      <c r="AC616" s="20"/>
      <c r="AD616" s="30"/>
      <c r="AE616" s="31"/>
    </row>
    <row r="617" spans="1:31" ht="7.5" customHeight="1" x14ac:dyDescent="0.25">
      <c r="A617" s="2"/>
      <c r="B617" s="3"/>
      <c r="C617" s="4"/>
      <c r="D617" s="5"/>
      <c r="E617" s="23"/>
      <c r="F617" s="5"/>
      <c r="G617" s="18"/>
      <c r="H617" s="16"/>
      <c r="I617" s="19"/>
      <c r="J617" s="19"/>
      <c r="L617" s="18"/>
      <c r="Y617" s="32"/>
      <c r="AA617" s="38"/>
      <c r="AC617" s="20"/>
      <c r="AD617" s="30"/>
      <c r="AE617" s="31"/>
    </row>
    <row r="618" spans="1:31" ht="7.5" customHeight="1" x14ac:dyDescent="0.25">
      <c r="A618" s="2"/>
      <c r="B618" s="3"/>
      <c r="C618" s="4"/>
      <c r="D618" s="5"/>
      <c r="E618" s="23"/>
      <c r="F618" s="5"/>
      <c r="G618" s="18"/>
      <c r="H618" s="16"/>
      <c r="I618" s="19"/>
      <c r="J618" s="19"/>
      <c r="L618" s="18"/>
      <c r="Y618" s="32"/>
      <c r="AA618" s="38"/>
      <c r="AC618" s="20"/>
      <c r="AD618" s="30"/>
      <c r="AE618" s="31"/>
    </row>
    <row r="619" spans="1:31" ht="7.5" customHeight="1" x14ac:dyDescent="0.25">
      <c r="A619" s="2"/>
      <c r="B619" s="3"/>
      <c r="C619" s="4"/>
      <c r="D619" s="5"/>
      <c r="E619" s="23"/>
      <c r="F619" s="5"/>
      <c r="G619" s="18"/>
      <c r="H619" s="16"/>
      <c r="I619" s="19"/>
      <c r="J619" s="19"/>
      <c r="L619" s="18"/>
      <c r="Y619" s="32"/>
      <c r="AA619" s="38"/>
      <c r="AC619" s="20"/>
      <c r="AD619" s="30"/>
      <c r="AE619" s="31"/>
    </row>
    <row r="620" spans="1:31" ht="7.5" customHeight="1" x14ac:dyDescent="0.25">
      <c r="A620" s="2"/>
      <c r="B620" s="3"/>
      <c r="C620" s="4"/>
      <c r="D620" s="5"/>
      <c r="E620" s="23"/>
      <c r="F620" s="5"/>
      <c r="G620" s="18"/>
      <c r="H620" s="16"/>
      <c r="I620" s="19"/>
      <c r="J620" s="19"/>
      <c r="L620" s="18"/>
      <c r="Y620" s="32"/>
      <c r="AA620" s="38"/>
      <c r="AC620" s="20"/>
      <c r="AD620" s="30"/>
      <c r="AE620" s="31"/>
    </row>
    <row r="621" spans="1:31" ht="7.5" customHeight="1" x14ac:dyDescent="0.25">
      <c r="A621" s="2"/>
      <c r="B621" s="3"/>
      <c r="C621" s="4"/>
      <c r="D621" s="5"/>
      <c r="E621" s="23"/>
      <c r="F621" s="5"/>
      <c r="G621" s="18"/>
      <c r="H621" s="16"/>
      <c r="I621" s="19"/>
      <c r="J621" s="19"/>
      <c r="L621" s="18"/>
      <c r="Y621" s="32"/>
      <c r="AA621" s="38"/>
      <c r="AC621" s="20"/>
      <c r="AD621" s="30"/>
      <c r="AE621" s="31"/>
    </row>
    <row r="622" spans="1:31" ht="7.5" customHeight="1" x14ac:dyDescent="0.25">
      <c r="A622" s="2"/>
      <c r="B622" s="3"/>
      <c r="C622" s="4"/>
      <c r="D622" s="5"/>
      <c r="E622" s="23"/>
      <c r="F622" s="5"/>
      <c r="G622" s="18"/>
      <c r="H622" s="16"/>
      <c r="I622" s="19"/>
      <c r="J622" s="19"/>
      <c r="L622" s="18"/>
      <c r="Y622" s="32"/>
      <c r="AA622" s="38"/>
      <c r="AC622" s="20"/>
      <c r="AD622" s="30"/>
      <c r="AE622" s="31"/>
    </row>
    <row r="623" spans="1:31" ht="7.5" customHeight="1" x14ac:dyDescent="0.25">
      <c r="A623" s="2"/>
      <c r="B623" s="3"/>
      <c r="C623" s="4"/>
      <c r="D623" s="5"/>
      <c r="E623" s="23"/>
      <c r="F623" s="5"/>
      <c r="G623" s="18"/>
      <c r="H623" s="16"/>
      <c r="I623" s="19"/>
      <c r="J623" s="19"/>
      <c r="L623" s="18"/>
      <c r="Y623" s="32"/>
      <c r="AA623" s="38"/>
      <c r="AC623" s="20"/>
      <c r="AD623" s="30"/>
      <c r="AE623" s="31"/>
    </row>
    <row r="624" spans="1:31" ht="7.5" customHeight="1" x14ac:dyDescent="0.25">
      <c r="A624" s="2"/>
      <c r="B624" s="3"/>
      <c r="C624" s="4"/>
      <c r="D624" s="5"/>
      <c r="E624" s="23"/>
      <c r="F624" s="5"/>
      <c r="G624" s="18"/>
      <c r="H624" s="16"/>
      <c r="I624" s="19"/>
      <c r="J624" s="19"/>
      <c r="L624" s="18"/>
      <c r="Y624" s="32"/>
      <c r="AA624" s="38"/>
      <c r="AC624" s="20"/>
      <c r="AD624" s="30"/>
      <c r="AE624" s="31"/>
    </row>
    <row r="625" spans="1:31" ht="7.5" customHeight="1" x14ac:dyDescent="0.25">
      <c r="A625" s="2"/>
      <c r="B625" s="3"/>
      <c r="C625" s="4"/>
      <c r="D625" s="5"/>
      <c r="E625" s="23"/>
      <c r="F625" s="5"/>
      <c r="G625" s="18"/>
      <c r="H625" s="16"/>
      <c r="I625" s="19"/>
      <c r="J625" s="19"/>
      <c r="L625" s="18"/>
      <c r="Y625" s="32"/>
      <c r="AA625" s="38"/>
      <c r="AC625" s="20"/>
      <c r="AD625" s="30"/>
      <c r="AE625" s="31"/>
    </row>
    <row r="626" spans="1:31" ht="7.5" customHeight="1" x14ac:dyDescent="0.25">
      <c r="A626" s="2"/>
      <c r="B626" s="3"/>
      <c r="C626" s="4"/>
      <c r="D626" s="5"/>
      <c r="E626" s="23"/>
      <c r="F626" s="5"/>
      <c r="G626" s="18"/>
      <c r="H626" s="16"/>
      <c r="I626" s="19"/>
      <c r="J626" s="19"/>
      <c r="L626" s="18"/>
      <c r="Y626" s="32"/>
      <c r="AA626" s="38"/>
      <c r="AC626" s="20"/>
      <c r="AD626" s="30"/>
      <c r="AE626" s="31"/>
    </row>
    <row r="627" spans="1:31" ht="7.5" customHeight="1" x14ac:dyDescent="0.25">
      <c r="A627" s="2"/>
      <c r="B627" s="3"/>
      <c r="C627" s="4"/>
      <c r="D627" s="5"/>
      <c r="E627" s="23"/>
      <c r="F627" s="5"/>
      <c r="G627" s="18"/>
      <c r="H627" s="16"/>
      <c r="I627" s="19"/>
      <c r="J627" s="19"/>
      <c r="L627" s="18"/>
      <c r="Y627" s="32"/>
      <c r="AA627" s="38"/>
      <c r="AC627" s="20"/>
      <c r="AD627" s="30"/>
      <c r="AE627" s="31"/>
    </row>
    <row r="628" spans="1:31" ht="7.5" customHeight="1" x14ac:dyDescent="0.25">
      <c r="A628" s="2"/>
      <c r="B628" s="3"/>
      <c r="C628" s="4"/>
      <c r="D628" s="5"/>
      <c r="E628" s="23"/>
      <c r="F628" s="5"/>
      <c r="G628" s="18"/>
      <c r="H628" s="16"/>
      <c r="I628" s="19"/>
      <c r="J628" s="19"/>
      <c r="L628" s="18"/>
      <c r="Y628" s="32"/>
      <c r="AA628" s="38"/>
      <c r="AC628" s="20"/>
      <c r="AD628" s="30"/>
      <c r="AE628" s="31"/>
    </row>
    <row r="629" spans="1:31" ht="7.5" customHeight="1" x14ac:dyDescent="0.25">
      <c r="A629" s="2"/>
      <c r="B629" s="3"/>
      <c r="C629" s="4"/>
      <c r="D629" s="5"/>
      <c r="E629" s="23"/>
      <c r="F629" s="5"/>
      <c r="G629" s="18"/>
      <c r="H629" s="16"/>
      <c r="I629" s="19"/>
      <c r="J629" s="19"/>
      <c r="L629" s="18"/>
      <c r="Y629" s="32"/>
      <c r="AA629" s="38"/>
      <c r="AC629" s="20"/>
      <c r="AD629" s="30"/>
      <c r="AE629" s="31"/>
    </row>
    <row r="630" spans="1:31" ht="7.5" customHeight="1" x14ac:dyDescent="0.25">
      <c r="A630" s="2"/>
      <c r="B630" s="3"/>
      <c r="C630" s="4"/>
      <c r="D630" s="5"/>
      <c r="E630" s="23"/>
      <c r="F630" s="5"/>
      <c r="G630" s="18"/>
      <c r="H630" s="16"/>
      <c r="I630" s="19"/>
      <c r="J630" s="19"/>
      <c r="L630" s="18"/>
      <c r="Y630" s="32"/>
      <c r="AA630" s="38"/>
      <c r="AC630" s="20"/>
      <c r="AD630" s="30"/>
      <c r="AE630" s="31"/>
    </row>
    <row r="631" spans="1:31" ht="7.5" customHeight="1" x14ac:dyDescent="0.25">
      <c r="A631" s="2"/>
      <c r="B631" s="3"/>
      <c r="C631" s="4"/>
      <c r="D631" s="5"/>
      <c r="E631" s="23"/>
      <c r="F631" s="5"/>
      <c r="G631" s="18"/>
      <c r="H631" s="16"/>
      <c r="I631" s="19"/>
      <c r="J631" s="19"/>
      <c r="L631" s="18"/>
      <c r="Y631" s="32"/>
      <c r="AA631" s="38"/>
      <c r="AC631" s="20"/>
      <c r="AD631" s="30"/>
      <c r="AE631" s="31"/>
    </row>
    <row r="632" spans="1:31" ht="7.5" customHeight="1" x14ac:dyDescent="0.25">
      <c r="A632" s="2"/>
      <c r="B632" s="3"/>
      <c r="C632" s="4"/>
      <c r="D632" s="5"/>
      <c r="E632" s="23"/>
      <c r="F632" s="5"/>
      <c r="G632" s="18"/>
      <c r="H632" s="16"/>
      <c r="I632" s="19"/>
      <c r="J632" s="19"/>
      <c r="L632" s="18"/>
      <c r="Y632" s="32"/>
      <c r="AA632" s="38"/>
      <c r="AC632" s="20"/>
      <c r="AD632" s="30"/>
      <c r="AE632" s="31"/>
    </row>
    <row r="633" spans="1:31" ht="7.5" customHeight="1" x14ac:dyDescent="0.25">
      <c r="A633" s="2"/>
      <c r="B633" s="3"/>
      <c r="C633" s="4"/>
      <c r="D633" s="5"/>
      <c r="E633" s="23"/>
      <c r="F633" s="5"/>
      <c r="G633" s="18"/>
      <c r="H633" s="16"/>
      <c r="I633" s="19"/>
      <c r="J633" s="19"/>
      <c r="L633" s="18"/>
      <c r="Y633" s="32"/>
      <c r="AA633" s="38"/>
      <c r="AC633" s="20"/>
      <c r="AD633" s="30"/>
      <c r="AE633" s="31"/>
    </row>
    <row r="634" spans="1:31" ht="7.5" customHeight="1" x14ac:dyDescent="0.25">
      <c r="A634" s="2"/>
      <c r="B634" s="3"/>
      <c r="C634" s="4"/>
      <c r="D634" s="5"/>
      <c r="E634" s="23"/>
      <c r="F634" s="5"/>
      <c r="G634" s="18"/>
      <c r="H634" s="16"/>
      <c r="I634" s="19"/>
      <c r="J634" s="19"/>
      <c r="L634" s="18"/>
      <c r="Y634" s="32"/>
      <c r="AA634" s="38"/>
      <c r="AC634" s="20"/>
      <c r="AD634" s="30"/>
      <c r="AE634" s="31"/>
    </row>
    <row r="635" spans="1:31" ht="7.5" customHeight="1" x14ac:dyDescent="0.25">
      <c r="A635" s="2"/>
      <c r="B635" s="3"/>
      <c r="C635" s="4"/>
      <c r="D635" s="5"/>
      <c r="E635" s="23"/>
      <c r="F635" s="5"/>
      <c r="G635" s="18"/>
      <c r="H635" s="16"/>
      <c r="I635" s="19"/>
      <c r="J635" s="19"/>
      <c r="L635" s="18"/>
      <c r="Y635" s="32"/>
      <c r="AA635" s="38"/>
      <c r="AC635" s="20"/>
      <c r="AD635" s="30"/>
      <c r="AE635" s="31"/>
    </row>
    <row r="636" spans="1:31" ht="7.5" customHeight="1" x14ac:dyDescent="0.25">
      <c r="A636" s="2"/>
      <c r="B636" s="3"/>
      <c r="C636" s="4"/>
      <c r="D636" s="5"/>
      <c r="E636" s="23"/>
      <c r="F636" s="5"/>
      <c r="G636" s="18"/>
      <c r="H636" s="16"/>
      <c r="I636" s="19"/>
      <c r="J636" s="19"/>
      <c r="L636" s="18"/>
      <c r="Y636" s="32"/>
      <c r="AA636" s="38"/>
      <c r="AC636" s="20"/>
      <c r="AD636" s="30"/>
      <c r="AE636" s="31"/>
    </row>
    <row r="637" spans="1:31" ht="7.5" customHeight="1" x14ac:dyDescent="0.25">
      <c r="A637" s="2"/>
      <c r="B637" s="3"/>
      <c r="C637" s="4"/>
      <c r="D637" s="5"/>
      <c r="E637" s="23"/>
      <c r="F637" s="5"/>
      <c r="G637" s="18"/>
      <c r="H637" s="16"/>
      <c r="I637" s="19"/>
      <c r="J637" s="19"/>
      <c r="L637" s="18"/>
      <c r="Y637" s="32"/>
      <c r="AA637" s="38"/>
      <c r="AC637" s="20"/>
      <c r="AD637" s="30"/>
      <c r="AE637" s="31"/>
    </row>
    <row r="638" spans="1:31" ht="7.5" customHeight="1" x14ac:dyDescent="0.25">
      <c r="A638" s="2"/>
      <c r="B638" s="3"/>
      <c r="C638" s="4"/>
      <c r="D638" s="5"/>
      <c r="E638" s="23"/>
      <c r="F638" s="5"/>
      <c r="G638" s="18"/>
      <c r="H638" s="16"/>
      <c r="I638" s="19"/>
      <c r="J638" s="19"/>
      <c r="L638" s="18"/>
      <c r="Y638" s="32"/>
      <c r="AA638" s="38"/>
      <c r="AC638" s="20"/>
      <c r="AD638" s="30"/>
      <c r="AE638" s="31"/>
    </row>
    <row r="639" spans="1:31" ht="7.5" customHeight="1" x14ac:dyDescent="0.25">
      <c r="A639" s="2"/>
      <c r="B639" s="3"/>
      <c r="C639" s="4"/>
      <c r="D639" s="5"/>
      <c r="E639" s="23"/>
      <c r="F639" s="5"/>
      <c r="G639" s="18"/>
      <c r="H639" s="16"/>
      <c r="I639" s="19"/>
      <c r="J639" s="19"/>
      <c r="L639" s="18"/>
      <c r="Y639" s="32"/>
      <c r="AA639" s="38"/>
      <c r="AC639" s="20"/>
      <c r="AD639" s="30"/>
      <c r="AE639" s="31"/>
    </row>
    <row r="640" spans="1:31" ht="7.5" customHeight="1" x14ac:dyDescent="0.25">
      <c r="A640" s="2"/>
      <c r="B640" s="3"/>
      <c r="C640" s="4"/>
      <c r="D640" s="5"/>
      <c r="E640" s="23"/>
      <c r="F640" s="5"/>
      <c r="G640" s="18"/>
      <c r="H640" s="16"/>
      <c r="I640" s="19"/>
      <c r="J640" s="19"/>
      <c r="L640" s="18"/>
      <c r="Y640" s="32"/>
      <c r="AA640" s="38"/>
      <c r="AC640" s="20"/>
      <c r="AD640" s="30"/>
      <c r="AE640" s="31"/>
    </row>
    <row r="641" spans="1:31" ht="7.5" customHeight="1" x14ac:dyDescent="0.25">
      <c r="A641" s="2"/>
      <c r="B641" s="3"/>
      <c r="C641" s="4"/>
      <c r="D641" s="5"/>
      <c r="E641" s="23"/>
      <c r="F641" s="5"/>
      <c r="G641" s="18"/>
      <c r="H641" s="16"/>
      <c r="I641" s="19"/>
      <c r="J641" s="19"/>
      <c r="L641" s="18"/>
      <c r="Y641" s="32"/>
      <c r="AA641" s="38"/>
      <c r="AC641" s="20"/>
      <c r="AD641" s="30"/>
      <c r="AE641" s="31"/>
    </row>
    <row r="642" spans="1:31" ht="7.5" customHeight="1" x14ac:dyDescent="0.25">
      <c r="A642" s="2"/>
      <c r="B642" s="3"/>
      <c r="C642" s="4"/>
      <c r="D642" s="5"/>
      <c r="E642" s="23"/>
      <c r="F642" s="5"/>
      <c r="G642" s="18"/>
      <c r="H642" s="16"/>
      <c r="I642" s="19"/>
      <c r="J642" s="19"/>
      <c r="L642" s="18"/>
      <c r="Y642" s="32"/>
      <c r="AA642" s="38"/>
      <c r="AC642" s="20"/>
      <c r="AD642" s="30"/>
      <c r="AE642" s="31"/>
    </row>
    <row r="643" spans="1:31" ht="7.5" customHeight="1" x14ac:dyDescent="0.25">
      <c r="A643" s="2"/>
      <c r="B643" s="3"/>
      <c r="C643" s="4"/>
      <c r="D643" s="5"/>
      <c r="E643" s="23"/>
      <c r="F643" s="5"/>
      <c r="G643" s="18"/>
      <c r="H643" s="16"/>
      <c r="I643" s="19"/>
      <c r="J643" s="19"/>
      <c r="L643" s="18"/>
      <c r="Y643" s="32"/>
      <c r="AA643" s="38"/>
      <c r="AC643" s="20"/>
      <c r="AD643" s="30"/>
      <c r="AE643" s="31"/>
    </row>
    <row r="644" spans="1:31" ht="7.5" customHeight="1" x14ac:dyDescent="0.25">
      <c r="A644" s="2"/>
      <c r="B644" s="3"/>
      <c r="C644" s="4"/>
      <c r="D644" s="5"/>
      <c r="E644" s="23"/>
      <c r="F644" s="5"/>
      <c r="G644" s="18"/>
      <c r="H644" s="16"/>
      <c r="I644" s="19"/>
      <c r="J644" s="19"/>
      <c r="L644" s="18"/>
      <c r="Y644" s="32"/>
      <c r="AA644" s="38"/>
      <c r="AC644" s="20"/>
      <c r="AD644" s="30"/>
      <c r="AE644" s="31"/>
    </row>
    <row r="645" spans="1:31" ht="7.5" customHeight="1" x14ac:dyDescent="0.25">
      <c r="A645" s="2"/>
      <c r="B645" s="3"/>
      <c r="C645" s="4"/>
      <c r="D645" s="5"/>
      <c r="E645" s="23"/>
      <c r="F645" s="5"/>
      <c r="G645" s="18"/>
      <c r="H645" s="16"/>
      <c r="I645" s="19"/>
      <c r="J645" s="19"/>
      <c r="L645" s="18"/>
      <c r="Y645" s="32"/>
      <c r="AA645" s="38"/>
      <c r="AC645" s="20"/>
      <c r="AD645" s="30"/>
      <c r="AE645" s="31"/>
    </row>
    <row r="646" spans="1:31" ht="7.5" customHeight="1" x14ac:dyDescent="0.25">
      <c r="A646" s="2"/>
      <c r="B646" s="3"/>
      <c r="C646" s="4"/>
      <c r="D646" s="5"/>
      <c r="E646" s="23"/>
      <c r="F646" s="5"/>
      <c r="G646" s="18"/>
      <c r="H646" s="16"/>
      <c r="I646" s="19"/>
      <c r="J646" s="19"/>
      <c r="L646" s="18"/>
      <c r="Y646" s="32"/>
      <c r="AA646" s="38"/>
      <c r="AC646" s="20"/>
      <c r="AD646" s="30"/>
      <c r="AE646" s="31"/>
    </row>
    <row r="647" spans="1:31" ht="7.5" customHeight="1" x14ac:dyDescent="0.25">
      <c r="A647" s="2"/>
      <c r="B647" s="3"/>
      <c r="C647" s="4"/>
      <c r="D647" s="5"/>
      <c r="E647" s="23"/>
      <c r="F647" s="5"/>
      <c r="G647" s="18"/>
      <c r="H647" s="16"/>
      <c r="I647" s="19"/>
      <c r="J647" s="19"/>
      <c r="L647" s="18"/>
      <c r="Y647" s="32"/>
      <c r="AA647" s="38"/>
      <c r="AC647" s="20"/>
      <c r="AD647" s="30"/>
      <c r="AE647" s="31"/>
    </row>
    <row r="648" spans="1:31" ht="7.5" customHeight="1" x14ac:dyDescent="0.25">
      <c r="A648" s="2"/>
      <c r="B648" s="3"/>
      <c r="C648" s="4"/>
      <c r="D648" s="5"/>
      <c r="E648" s="23"/>
      <c r="F648" s="5"/>
      <c r="G648" s="18"/>
      <c r="H648" s="16"/>
      <c r="I648" s="19"/>
      <c r="J648" s="19"/>
      <c r="L648" s="18"/>
      <c r="Y648" s="32"/>
      <c r="AA648" s="38"/>
      <c r="AC648" s="20"/>
      <c r="AD648" s="30"/>
      <c r="AE648" s="31"/>
    </row>
    <row r="649" spans="1:31" ht="7.5" customHeight="1" x14ac:dyDescent="0.25">
      <c r="A649" s="2"/>
      <c r="B649" s="3"/>
      <c r="C649" s="4"/>
      <c r="D649" s="5"/>
      <c r="E649" s="23"/>
      <c r="F649" s="5"/>
      <c r="G649" s="18"/>
      <c r="H649" s="16"/>
      <c r="I649" s="19"/>
      <c r="J649" s="19"/>
      <c r="L649" s="18"/>
      <c r="Y649" s="32"/>
      <c r="AA649" s="38"/>
      <c r="AC649" s="20"/>
      <c r="AD649" s="30"/>
      <c r="AE649" s="31"/>
    </row>
    <row r="650" spans="1:31" ht="7.5" customHeight="1" x14ac:dyDescent="0.25">
      <c r="A650" s="2"/>
      <c r="B650" s="3"/>
      <c r="C650" s="4"/>
      <c r="D650" s="5"/>
      <c r="E650" s="23"/>
      <c r="F650" s="5"/>
      <c r="G650" s="18"/>
      <c r="H650" s="16"/>
      <c r="I650" s="19"/>
      <c r="J650" s="19"/>
      <c r="L650" s="18"/>
      <c r="Y650" s="32"/>
      <c r="AA650" s="38"/>
      <c r="AC650" s="20"/>
      <c r="AD650" s="30"/>
      <c r="AE650" s="31"/>
    </row>
    <row r="651" spans="1:31" ht="7.5" customHeight="1" x14ac:dyDescent="0.25">
      <c r="A651" s="2"/>
      <c r="B651" s="3"/>
      <c r="C651" s="4"/>
      <c r="D651" s="5"/>
      <c r="E651" s="23"/>
      <c r="F651" s="5"/>
      <c r="G651" s="18"/>
      <c r="H651" s="16"/>
      <c r="I651" s="19"/>
      <c r="J651" s="19"/>
      <c r="L651" s="18"/>
      <c r="Y651" s="32"/>
      <c r="AA651" s="38"/>
      <c r="AC651" s="20"/>
      <c r="AD651" s="30"/>
      <c r="AE651" s="31"/>
    </row>
    <row r="652" spans="1:31" ht="7.5" customHeight="1" x14ac:dyDescent="0.25">
      <c r="A652" s="2"/>
      <c r="B652" s="3"/>
      <c r="C652" s="4"/>
      <c r="D652" s="5"/>
      <c r="E652" s="23"/>
      <c r="F652" s="5"/>
      <c r="G652" s="18"/>
      <c r="H652" s="16"/>
      <c r="I652" s="19"/>
      <c r="J652" s="19"/>
      <c r="L652" s="18"/>
      <c r="Y652" s="32"/>
      <c r="AA652" s="38"/>
      <c r="AC652" s="20"/>
      <c r="AD652" s="30"/>
      <c r="AE652" s="31"/>
    </row>
    <row r="653" spans="1:31" ht="7.5" customHeight="1" x14ac:dyDescent="0.25">
      <c r="A653" s="2"/>
      <c r="B653" s="3"/>
      <c r="C653" s="4"/>
      <c r="D653" s="5"/>
      <c r="E653" s="23"/>
      <c r="F653" s="5"/>
      <c r="G653" s="18"/>
      <c r="H653" s="16"/>
      <c r="I653" s="19"/>
      <c r="J653" s="19"/>
      <c r="L653" s="18"/>
      <c r="Y653" s="32"/>
      <c r="AA653" s="38"/>
      <c r="AC653" s="20"/>
      <c r="AD653" s="30"/>
      <c r="AE653" s="31"/>
    </row>
    <row r="654" spans="1:31" ht="7.5" customHeight="1" x14ac:dyDescent="0.25">
      <c r="A654" s="2"/>
      <c r="B654" s="3"/>
      <c r="C654" s="4"/>
      <c r="D654" s="5"/>
      <c r="E654" s="23"/>
      <c r="F654" s="5"/>
      <c r="G654" s="18"/>
      <c r="H654" s="16"/>
      <c r="I654" s="19"/>
      <c r="J654" s="19"/>
      <c r="L654" s="18"/>
      <c r="Y654" s="32"/>
      <c r="AA654" s="38"/>
      <c r="AC654" s="20"/>
      <c r="AD654" s="30"/>
      <c r="AE654" s="31"/>
    </row>
    <row r="655" spans="1:31" ht="7.5" customHeight="1" x14ac:dyDescent="0.25">
      <c r="A655" s="2"/>
      <c r="B655" s="3"/>
      <c r="C655" s="4"/>
      <c r="D655" s="5"/>
      <c r="E655" s="23"/>
      <c r="F655" s="5"/>
      <c r="G655" s="18"/>
      <c r="H655" s="16"/>
      <c r="I655" s="19"/>
      <c r="J655" s="19"/>
      <c r="L655" s="18"/>
      <c r="Y655" s="32"/>
      <c r="AA655" s="38"/>
      <c r="AC655" s="20"/>
      <c r="AD655" s="30"/>
      <c r="AE655" s="31"/>
    </row>
    <row r="656" spans="1:31" ht="7.5" customHeight="1" x14ac:dyDescent="0.25">
      <c r="A656" s="2"/>
      <c r="B656" s="3"/>
      <c r="C656" s="4"/>
      <c r="D656" s="5"/>
      <c r="E656" s="23"/>
      <c r="F656" s="5"/>
      <c r="G656" s="18"/>
      <c r="H656" s="16"/>
      <c r="I656" s="19"/>
      <c r="J656" s="19"/>
      <c r="L656" s="18"/>
      <c r="Y656" s="32"/>
      <c r="AA656" s="38"/>
      <c r="AC656" s="20"/>
      <c r="AD656" s="30"/>
      <c r="AE656" s="31"/>
    </row>
    <row r="657" spans="1:31" ht="7.5" customHeight="1" x14ac:dyDescent="0.25">
      <c r="A657" s="2"/>
      <c r="B657" s="3"/>
      <c r="C657" s="4"/>
      <c r="D657" s="5"/>
      <c r="E657" s="23"/>
      <c r="F657" s="5"/>
      <c r="G657" s="18"/>
      <c r="H657" s="16"/>
      <c r="I657" s="19"/>
      <c r="J657" s="19"/>
      <c r="L657" s="18"/>
      <c r="Y657" s="32"/>
      <c r="AA657" s="38"/>
      <c r="AC657" s="20"/>
      <c r="AD657" s="30"/>
      <c r="AE657" s="31"/>
    </row>
    <row r="658" spans="1:31" ht="7.5" customHeight="1" x14ac:dyDescent="0.25">
      <c r="A658" s="2"/>
      <c r="B658" s="3"/>
      <c r="C658" s="4"/>
      <c r="D658" s="5"/>
      <c r="E658" s="23"/>
      <c r="F658" s="5"/>
      <c r="G658" s="18"/>
      <c r="H658" s="16"/>
      <c r="I658" s="19"/>
      <c r="J658" s="19"/>
      <c r="L658" s="18"/>
      <c r="Y658" s="32"/>
      <c r="AA658" s="38"/>
      <c r="AC658" s="20"/>
      <c r="AD658" s="30"/>
      <c r="AE658" s="31"/>
    </row>
    <row r="659" spans="1:31" ht="7.5" customHeight="1" x14ac:dyDescent="0.25">
      <c r="A659" s="2"/>
      <c r="B659" s="3"/>
      <c r="C659" s="4"/>
      <c r="D659" s="5"/>
      <c r="E659" s="23"/>
      <c r="F659" s="5"/>
      <c r="G659" s="18"/>
      <c r="H659" s="16"/>
      <c r="I659" s="19"/>
      <c r="J659" s="19"/>
      <c r="L659" s="18"/>
      <c r="Y659" s="32"/>
      <c r="AA659" s="38"/>
      <c r="AC659" s="20"/>
      <c r="AD659" s="30"/>
      <c r="AE659" s="31"/>
    </row>
    <row r="660" spans="1:31" ht="7.5" customHeight="1" x14ac:dyDescent="0.25">
      <c r="A660" s="2"/>
      <c r="B660" s="3"/>
      <c r="C660" s="4"/>
      <c r="D660" s="5"/>
      <c r="E660" s="23"/>
      <c r="F660" s="5"/>
      <c r="G660" s="18"/>
      <c r="H660" s="16"/>
      <c r="I660" s="19"/>
      <c r="J660" s="19"/>
      <c r="L660" s="18"/>
      <c r="Y660" s="32"/>
      <c r="AA660" s="38"/>
      <c r="AC660" s="20"/>
      <c r="AD660" s="30"/>
      <c r="AE660" s="31"/>
    </row>
    <row r="661" spans="1:31" ht="7.5" customHeight="1" x14ac:dyDescent="0.25">
      <c r="A661" s="2"/>
      <c r="B661" s="3"/>
      <c r="C661" s="4"/>
      <c r="D661" s="5"/>
      <c r="E661" s="23"/>
      <c r="F661" s="5"/>
      <c r="G661" s="18"/>
      <c r="H661" s="16"/>
      <c r="I661" s="19"/>
      <c r="J661" s="19"/>
      <c r="L661" s="18"/>
      <c r="Y661" s="32"/>
      <c r="AA661" s="38"/>
      <c r="AC661" s="20"/>
      <c r="AD661" s="30"/>
      <c r="AE661" s="31"/>
    </row>
    <row r="662" spans="1:31" ht="7.5" customHeight="1" x14ac:dyDescent="0.25">
      <c r="A662" s="2"/>
      <c r="B662" s="3"/>
      <c r="C662" s="4"/>
      <c r="D662" s="5"/>
      <c r="E662" s="23"/>
      <c r="F662" s="5"/>
      <c r="G662" s="18"/>
      <c r="H662" s="16"/>
      <c r="I662" s="19"/>
      <c r="J662" s="19"/>
      <c r="L662" s="18"/>
      <c r="Y662" s="32"/>
      <c r="AA662" s="38"/>
      <c r="AC662" s="20"/>
      <c r="AD662" s="30"/>
      <c r="AE662" s="31"/>
    </row>
    <row r="663" spans="1:31" ht="7.5" customHeight="1" x14ac:dyDescent="0.25">
      <c r="A663" s="2"/>
      <c r="B663" s="3"/>
      <c r="C663" s="4"/>
      <c r="D663" s="5"/>
      <c r="E663" s="23"/>
      <c r="F663" s="5"/>
      <c r="G663" s="18"/>
      <c r="H663" s="16"/>
      <c r="I663" s="19"/>
      <c r="J663" s="19"/>
      <c r="L663" s="18"/>
      <c r="Y663" s="32"/>
      <c r="AA663" s="38"/>
      <c r="AC663" s="20"/>
      <c r="AD663" s="30"/>
      <c r="AE663" s="31"/>
    </row>
    <row r="664" spans="1:31" ht="7.5" customHeight="1" x14ac:dyDescent="0.25">
      <c r="A664" s="2"/>
      <c r="B664" s="3"/>
      <c r="C664" s="4"/>
      <c r="D664" s="5"/>
      <c r="E664" s="23"/>
      <c r="F664" s="5"/>
      <c r="G664" s="18"/>
      <c r="H664" s="16"/>
      <c r="I664" s="19"/>
      <c r="J664" s="19"/>
      <c r="L664" s="18"/>
      <c r="Y664" s="32"/>
      <c r="AA664" s="38"/>
      <c r="AC664" s="20"/>
      <c r="AD664" s="30"/>
      <c r="AE664" s="31"/>
    </row>
    <row r="665" spans="1:31" ht="7.5" customHeight="1" x14ac:dyDescent="0.25">
      <c r="A665" s="2"/>
      <c r="B665" s="3"/>
      <c r="C665" s="4"/>
      <c r="D665" s="5"/>
      <c r="E665" s="23"/>
      <c r="F665" s="5"/>
      <c r="G665" s="18"/>
      <c r="H665" s="16"/>
      <c r="I665" s="19"/>
      <c r="J665" s="19"/>
      <c r="L665" s="18"/>
      <c r="Y665" s="32"/>
      <c r="AA665" s="38"/>
      <c r="AC665" s="20"/>
      <c r="AD665" s="30"/>
      <c r="AE665" s="31"/>
    </row>
    <row r="666" spans="1:31" ht="7.5" customHeight="1" x14ac:dyDescent="0.25">
      <c r="A666" s="2"/>
      <c r="B666" s="3"/>
      <c r="C666" s="4"/>
      <c r="D666" s="5"/>
      <c r="E666" s="23"/>
      <c r="F666" s="5"/>
      <c r="G666" s="18"/>
      <c r="H666" s="16"/>
      <c r="I666" s="19"/>
      <c r="J666" s="19"/>
      <c r="L666" s="18"/>
      <c r="Y666" s="32"/>
      <c r="AA666" s="38"/>
      <c r="AC666" s="20"/>
      <c r="AD666" s="30"/>
      <c r="AE666" s="31"/>
    </row>
    <row r="667" spans="1:31" ht="7.5" customHeight="1" x14ac:dyDescent="0.25">
      <c r="A667" s="2"/>
      <c r="B667" s="3"/>
      <c r="C667" s="4"/>
      <c r="D667" s="5"/>
      <c r="E667" s="23"/>
      <c r="F667" s="5"/>
      <c r="G667" s="18"/>
      <c r="H667" s="16"/>
      <c r="I667" s="19"/>
      <c r="J667" s="19"/>
      <c r="L667" s="18"/>
      <c r="Y667" s="32"/>
      <c r="AA667" s="38"/>
      <c r="AC667" s="20"/>
      <c r="AD667" s="30"/>
      <c r="AE667" s="31"/>
    </row>
    <row r="668" spans="1:31" ht="7.5" customHeight="1" x14ac:dyDescent="0.25">
      <c r="A668" s="2"/>
      <c r="B668" s="3"/>
      <c r="C668" s="4"/>
      <c r="D668" s="5"/>
      <c r="E668" s="23"/>
      <c r="F668" s="5"/>
      <c r="G668" s="18"/>
      <c r="H668" s="16"/>
      <c r="I668" s="19"/>
      <c r="J668" s="19"/>
      <c r="L668" s="18"/>
      <c r="Y668" s="32"/>
      <c r="AA668" s="38"/>
      <c r="AC668" s="20"/>
      <c r="AD668" s="30"/>
      <c r="AE668" s="31"/>
    </row>
    <row r="669" spans="1:31" ht="7.5" customHeight="1" x14ac:dyDescent="0.25">
      <c r="A669" s="2"/>
      <c r="B669" s="3"/>
      <c r="C669" s="4"/>
      <c r="D669" s="5"/>
      <c r="E669" s="23"/>
      <c r="F669" s="5"/>
      <c r="G669" s="18"/>
      <c r="H669" s="16"/>
      <c r="I669" s="19"/>
      <c r="J669" s="19"/>
      <c r="L669" s="18"/>
      <c r="Y669" s="32"/>
      <c r="AA669" s="38"/>
      <c r="AC669" s="20"/>
      <c r="AD669" s="30"/>
      <c r="AE669" s="31"/>
    </row>
    <row r="670" spans="1:31" ht="7.5" customHeight="1" x14ac:dyDescent="0.25">
      <c r="A670" s="2"/>
      <c r="B670" s="3"/>
      <c r="C670" s="4"/>
      <c r="D670" s="5"/>
      <c r="E670" s="23"/>
      <c r="F670" s="5"/>
      <c r="G670" s="18"/>
      <c r="H670" s="16"/>
      <c r="I670" s="19"/>
      <c r="J670" s="19"/>
      <c r="L670" s="18"/>
      <c r="Y670" s="32"/>
      <c r="AA670" s="38"/>
      <c r="AC670" s="20"/>
      <c r="AD670" s="30"/>
      <c r="AE670" s="31"/>
    </row>
    <row r="671" spans="1:31" ht="7.5" customHeight="1" x14ac:dyDescent="0.25">
      <c r="A671" s="2"/>
      <c r="B671" s="3"/>
      <c r="C671" s="4"/>
      <c r="D671" s="5"/>
      <c r="E671" s="23"/>
      <c r="F671" s="5"/>
      <c r="G671" s="18"/>
      <c r="H671" s="16"/>
      <c r="I671" s="19"/>
      <c r="J671" s="19"/>
      <c r="L671" s="18"/>
      <c r="Y671" s="32"/>
      <c r="AA671" s="38"/>
      <c r="AC671" s="20"/>
      <c r="AD671" s="30"/>
      <c r="AE671" s="31"/>
    </row>
    <row r="672" spans="1:31" ht="7.5" customHeight="1" x14ac:dyDescent="0.25">
      <c r="A672" s="2"/>
      <c r="B672" s="3"/>
      <c r="C672" s="4"/>
      <c r="D672" s="5"/>
      <c r="E672" s="23"/>
      <c r="F672" s="5"/>
      <c r="G672" s="18"/>
      <c r="H672" s="16"/>
      <c r="I672" s="19"/>
      <c r="J672" s="19"/>
      <c r="L672" s="18"/>
      <c r="Y672" s="32"/>
      <c r="AA672" s="38"/>
      <c r="AC672" s="20"/>
      <c r="AD672" s="30"/>
      <c r="AE672" s="31"/>
    </row>
    <row r="673" spans="1:31" ht="7.5" customHeight="1" x14ac:dyDescent="0.25">
      <c r="A673" s="2"/>
      <c r="B673" s="3"/>
      <c r="C673" s="4"/>
      <c r="D673" s="5"/>
      <c r="E673" s="23"/>
      <c r="F673" s="5"/>
      <c r="G673" s="18"/>
      <c r="H673" s="16"/>
      <c r="I673" s="19"/>
      <c r="J673" s="19"/>
      <c r="L673" s="18"/>
      <c r="Y673" s="32"/>
      <c r="AA673" s="38"/>
      <c r="AC673" s="20"/>
      <c r="AD673" s="30"/>
      <c r="AE673" s="31"/>
    </row>
    <row r="674" spans="1:31" ht="7.5" customHeight="1" x14ac:dyDescent="0.25">
      <c r="A674" s="2"/>
      <c r="B674" s="3"/>
      <c r="C674" s="4"/>
      <c r="D674" s="5"/>
      <c r="E674" s="23"/>
      <c r="F674" s="5"/>
      <c r="G674" s="18"/>
      <c r="H674" s="16"/>
      <c r="I674" s="19"/>
      <c r="J674" s="19"/>
      <c r="L674" s="18"/>
      <c r="Y674" s="32"/>
      <c r="AA674" s="38"/>
      <c r="AC674" s="20"/>
      <c r="AD674" s="30"/>
      <c r="AE674" s="31"/>
    </row>
    <row r="675" spans="1:31" ht="7.5" customHeight="1" x14ac:dyDescent="0.25">
      <c r="A675" s="2"/>
      <c r="B675" s="3"/>
      <c r="C675" s="4"/>
      <c r="D675" s="5"/>
      <c r="E675" s="23"/>
      <c r="F675" s="5"/>
      <c r="G675" s="18"/>
      <c r="H675" s="16"/>
      <c r="I675" s="19"/>
      <c r="J675" s="19"/>
      <c r="L675" s="18"/>
      <c r="Y675" s="32"/>
      <c r="AA675" s="38"/>
      <c r="AC675" s="20"/>
      <c r="AD675" s="30"/>
      <c r="AE675" s="31"/>
    </row>
    <row r="676" spans="1:31" ht="7.5" customHeight="1" x14ac:dyDescent="0.25">
      <c r="A676" s="2"/>
      <c r="B676" s="3"/>
      <c r="C676" s="4"/>
      <c r="D676" s="5"/>
      <c r="E676" s="23"/>
      <c r="F676" s="5"/>
      <c r="G676" s="18"/>
      <c r="H676" s="16"/>
      <c r="I676" s="19"/>
      <c r="J676" s="19"/>
      <c r="L676" s="18"/>
      <c r="Y676" s="32"/>
      <c r="AA676" s="38"/>
      <c r="AC676" s="20"/>
      <c r="AD676" s="30"/>
      <c r="AE676" s="31"/>
    </row>
    <row r="677" spans="1:31" ht="7.5" customHeight="1" x14ac:dyDescent="0.25">
      <c r="A677" s="2"/>
      <c r="B677" s="3"/>
      <c r="C677" s="4"/>
      <c r="D677" s="5"/>
      <c r="E677" s="23"/>
      <c r="F677" s="5"/>
      <c r="G677" s="18"/>
      <c r="H677" s="16"/>
      <c r="I677" s="19"/>
      <c r="J677" s="19"/>
      <c r="L677" s="18"/>
      <c r="Y677" s="32"/>
      <c r="AA677" s="38"/>
      <c r="AC677" s="20"/>
      <c r="AD677" s="30"/>
      <c r="AE677" s="31"/>
    </row>
    <row r="678" spans="1:31" ht="7.5" customHeight="1" x14ac:dyDescent="0.25">
      <c r="A678" s="2"/>
      <c r="B678" s="3"/>
      <c r="C678" s="4"/>
      <c r="D678" s="5"/>
      <c r="E678" s="23"/>
      <c r="F678" s="5"/>
      <c r="G678" s="18"/>
      <c r="H678" s="16"/>
      <c r="I678" s="19"/>
      <c r="J678" s="19"/>
      <c r="L678" s="18"/>
      <c r="Y678" s="32"/>
      <c r="AA678" s="38"/>
      <c r="AC678" s="20"/>
      <c r="AD678" s="30"/>
      <c r="AE678" s="31"/>
    </row>
    <row r="679" spans="1:31" ht="7.5" customHeight="1" x14ac:dyDescent="0.25">
      <c r="A679" s="2"/>
      <c r="B679" s="3"/>
      <c r="C679" s="4"/>
      <c r="D679" s="5"/>
      <c r="E679" s="23"/>
      <c r="F679" s="5"/>
      <c r="G679" s="18"/>
      <c r="H679" s="16"/>
      <c r="I679" s="19"/>
      <c r="J679" s="19"/>
      <c r="L679" s="18"/>
      <c r="Y679" s="32"/>
      <c r="AA679" s="38"/>
      <c r="AC679" s="20"/>
      <c r="AD679" s="30"/>
      <c r="AE679" s="31"/>
    </row>
    <row r="680" spans="1:31" ht="7.5" customHeight="1" x14ac:dyDescent="0.25">
      <c r="A680" s="2"/>
      <c r="B680" s="3"/>
      <c r="C680" s="4"/>
      <c r="D680" s="5"/>
      <c r="E680" s="23"/>
      <c r="F680" s="5"/>
      <c r="G680" s="18"/>
      <c r="H680" s="16"/>
      <c r="I680" s="19"/>
      <c r="J680" s="19"/>
      <c r="L680" s="18"/>
      <c r="Y680" s="32"/>
      <c r="AA680" s="38"/>
      <c r="AC680" s="20"/>
      <c r="AD680" s="30"/>
      <c r="AE680" s="31"/>
    </row>
    <row r="681" spans="1:31" ht="7.5" customHeight="1" x14ac:dyDescent="0.25">
      <c r="A681" s="2"/>
      <c r="B681" s="3"/>
      <c r="C681" s="4"/>
      <c r="D681" s="5"/>
      <c r="E681" s="23"/>
      <c r="F681" s="5"/>
      <c r="G681" s="18"/>
      <c r="H681" s="16"/>
      <c r="I681" s="19"/>
      <c r="J681" s="19"/>
      <c r="L681" s="18"/>
      <c r="Y681" s="32"/>
      <c r="AA681" s="38"/>
      <c r="AC681" s="20"/>
      <c r="AD681" s="30"/>
      <c r="AE681" s="31"/>
    </row>
    <row r="682" spans="1:31" ht="7.5" customHeight="1" x14ac:dyDescent="0.25">
      <c r="A682" s="2"/>
      <c r="B682" s="3"/>
      <c r="C682" s="4"/>
      <c r="D682" s="5"/>
      <c r="E682" s="23"/>
      <c r="F682" s="5"/>
      <c r="G682" s="18"/>
      <c r="H682" s="16"/>
      <c r="I682" s="19"/>
      <c r="J682" s="19"/>
      <c r="L682" s="18"/>
      <c r="Y682" s="32"/>
      <c r="AA682" s="38"/>
      <c r="AC682" s="20"/>
      <c r="AD682" s="30"/>
      <c r="AE682" s="31"/>
    </row>
    <row r="683" spans="1:31" ht="7.5" customHeight="1" x14ac:dyDescent="0.25">
      <c r="A683" s="2"/>
      <c r="B683" s="3"/>
      <c r="C683" s="4"/>
      <c r="D683" s="5"/>
      <c r="E683" s="23"/>
      <c r="F683" s="5"/>
      <c r="G683" s="18"/>
      <c r="H683" s="16"/>
      <c r="I683" s="19"/>
      <c r="J683" s="19"/>
      <c r="L683" s="18"/>
      <c r="Y683" s="32"/>
      <c r="AA683" s="38"/>
      <c r="AC683" s="20"/>
      <c r="AD683" s="30"/>
      <c r="AE683" s="31"/>
    </row>
    <row r="684" spans="1:31" ht="7.5" customHeight="1" x14ac:dyDescent="0.25">
      <c r="A684" s="2"/>
      <c r="B684" s="3"/>
      <c r="C684" s="4"/>
      <c r="D684" s="5"/>
      <c r="E684" s="23"/>
      <c r="F684" s="5"/>
      <c r="G684" s="18"/>
      <c r="H684" s="16"/>
      <c r="I684" s="19"/>
      <c r="J684" s="19"/>
      <c r="L684" s="18"/>
      <c r="Y684" s="32"/>
      <c r="AA684" s="38"/>
      <c r="AC684" s="20"/>
      <c r="AD684" s="30"/>
      <c r="AE684" s="31"/>
    </row>
    <row r="685" spans="1:31" ht="7.5" customHeight="1" x14ac:dyDescent="0.25">
      <c r="A685" s="2"/>
      <c r="B685" s="3"/>
      <c r="C685" s="4"/>
      <c r="D685" s="5"/>
      <c r="E685" s="23"/>
      <c r="F685" s="5"/>
      <c r="G685" s="18"/>
      <c r="H685" s="16"/>
      <c r="I685" s="19"/>
      <c r="J685" s="19"/>
      <c r="L685" s="18"/>
      <c r="Y685" s="32"/>
      <c r="AA685" s="38"/>
      <c r="AC685" s="20"/>
      <c r="AD685" s="30"/>
      <c r="AE685" s="31"/>
    </row>
    <row r="686" spans="1:31" ht="7.5" customHeight="1" x14ac:dyDescent="0.25">
      <c r="A686" s="2"/>
      <c r="B686" s="3"/>
      <c r="C686" s="4"/>
      <c r="D686" s="5"/>
      <c r="E686" s="23"/>
      <c r="F686" s="5"/>
      <c r="G686" s="18"/>
      <c r="H686" s="16"/>
      <c r="I686" s="19"/>
      <c r="J686" s="19"/>
      <c r="L686" s="18"/>
      <c r="Y686" s="32"/>
      <c r="AA686" s="38"/>
      <c r="AC686" s="20"/>
      <c r="AD686" s="30"/>
      <c r="AE686" s="31"/>
    </row>
    <row r="687" spans="1:31" ht="7.5" customHeight="1" x14ac:dyDescent="0.25">
      <c r="A687" s="2"/>
      <c r="B687" s="3"/>
      <c r="C687" s="4"/>
      <c r="D687" s="5"/>
      <c r="E687" s="23"/>
      <c r="F687" s="5"/>
      <c r="G687" s="18"/>
      <c r="H687" s="16"/>
      <c r="I687" s="19"/>
      <c r="J687" s="19"/>
      <c r="L687" s="18"/>
      <c r="Y687" s="32"/>
      <c r="AA687" s="38"/>
      <c r="AC687" s="20"/>
      <c r="AD687" s="30"/>
      <c r="AE687" s="31"/>
    </row>
    <row r="688" spans="1:31" ht="7.5" customHeight="1" x14ac:dyDescent="0.25">
      <c r="A688" s="2"/>
      <c r="B688" s="3"/>
      <c r="C688" s="4"/>
      <c r="D688" s="5"/>
      <c r="E688" s="23"/>
      <c r="F688" s="5"/>
      <c r="G688" s="18"/>
      <c r="H688" s="16"/>
      <c r="I688" s="19"/>
      <c r="J688" s="19"/>
      <c r="L688" s="18"/>
      <c r="Y688" s="32"/>
      <c r="AA688" s="38"/>
      <c r="AC688" s="20"/>
      <c r="AD688" s="30"/>
      <c r="AE688" s="31"/>
    </row>
    <row r="689" spans="1:31" ht="7.5" customHeight="1" x14ac:dyDescent="0.25">
      <c r="A689" s="2"/>
      <c r="B689" s="3"/>
      <c r="C689" s="4"/>
      <c r="D689" s="5"/>
      <c r="E689" s="23"/>
      <c r="F689" s="5"/>
      <c r="G689" s="18"/>
      <c r="H689" s="16"/>
      <c r="I689" s="19"/>
      <c r="J689" s="19"/>
      <c r="L689" s="18"/>
      <c r="Y689" s="32"/>
      <c r="AA689" s="38"/>
      <c r="AC689" s="20"/>
      <c r="AD689" s="30"/>
      <c r="AE689" s="31"/>
    </row>
    <row r="690" spans="1:31" ht="7.5" customHeight="1" x14ac:dyDescent="0.25">
      <c r="A690" s="2"/>
      <c r="B690" s="3"/>
      <c r="C690" s="4"/>
      <c r="D690" s="5"/>
      <c r="E690" s="23"/>
      <c r="F690" s="5"/>
      <c r="G690" s="18"/>
      <c r="H690" s="16"/>
      <c r="I690" s="19"/>
      <c r="J690" s="19"/>
      <c r="L690" s="18"/>
      <c r="Y690" s="32"/>
      <c r="AA690" s="38"/>
      <c r="AC690" s="20"/>
      <c r="AD690" s="30"/>
      <c r="AE690" s="31"/>
    </row>
    <row r="691" spans="1:31" ht="7.5" customHeight="1" x14ac:dyDescent="0.25">
      <c r="A691" s="2"/>
      <c r="B691" s="3"/>
      <c r="C691" s="4"/>
      <c r="D691" s="5"/>
      <c r="E691" s="23"/>
      <c r="F691" s="5"/>
      <c r="G691" s="18"/>
      <c r="H691" s="16"/>
      <c r="I691" s="19"/>
      <c r="J691" s="19"/>
      <c r="L691" s="18"/>
      <c r="Y691" s="32"/>
      <c r="AA691" s="38"/>
      <c r="AC691" s="20"/>
      <c r="AD691" s="30"/>
      <c r="AE691" s="31"/>
    </row>
    <row r="692" spans="1:31" ht="7.5" customHeight="1" x14ac:dyDescent="0.25">
      <c r="A692" s="2"/>
      <c r="B692" s="3"/>
      <c r="C692" s="4"/>
      <c r="D692" s="5"/>
      <c r="E692" s="23"/>
      <c r="F692" s="5"/>
      <c r="G692" s="18"/>
      <c r="H692" s="16"/>
      <c r="I692" s="19"/>
      <c r="J692" s="19"/>
      <c r="L692" s="18"/>
      <c r="Y692" s="32"/>
      <c r="AA692" s="38"/>
      <c r="AC692" s="20"/>
      <c r="AD692" s="30"/>
      <c r="AE692" s="31"/>
    </row>
    <row r="693" spans="1:31" ht="7.5" customHeight="1" x14ac:dyDescent="0.25">
      <c r="A693" s="2"/>
      <c r="B693" s="3"/>
      <c r="C693" s="4"/>
      <c r="D693" s="5"/>
      <c r="E693" s="23"/>
      <c r="F693" s="5"/>
      <c r="G693" s="18"/>
      <c r="H693" s="16"/>
      <c r="I693" s="19"/>
      <c r="J693" s="19"/>
      <c r="L693" s="18"/>
      <c r="Y693" s="32"/>
      <c r="AA693" s="38"/>
      <c r="AC693" s="20"/>
      <c r="AD693" s="30"/>
      <c r="AE693" s="31"/>
    </row>
    <row r="694" spans="1:31" ht="7.5" customHeight="1" x14ac:dyDescent="0.25">
      <c r="A694" s="2"/>
      <c r="B694" s="3"/>
      <c r="C694" s="4"/>
      <c r="D694" s="5"/>
      <c r="E694" s="23"/>
      <c r="F694" s="5"/>
      <c r="G694" s="18"/>
      <c r="H694" s="16"/>
      <c r="I694" s="19"/>
      <c r="J694" s="19"/>
      <c r="L694" s="18"/>
      <c r="Y694" s="32"/>
      <c r="AA694" s="38"/>
      <c r="AC694" s="20"/>
      <c r="AD694" s="30"/>
      <c r="AE694" s="31"/>
    </row>
    <row r="695" spans="1:31" ht="7.5" customHeight="1" x14ac:dyDescent="0.25">
      <c r="A695" s="2"/>
      <c r="B695" s="3"/>
      <c r="C695" s="4"/>
      <c r="D695" s="5"/>
      <c r="E695" s="23"/>
      <c r="F695" s="5"/>
      <c r="G695" s="18"/>
      <c r="H695" s="16"/>
      <c r="I695" s="19"/>
      <c r="J695" s="19"/>
      <c r="L695" s="18"/>
      <c r="Y695" s="32"/>
      <c r="AA695" s="38"/>
      <c r="AC695" s="20"/>
      <c r="AD695" s="30"/>
      <c r="AE695" s="31"/>
    </row>
    <row r="696" spans="1:31" ht="7.5" customHeight="1" x14ac:dyDescent="0.25">
      <c r="A696" s="2"/>
      <c r="B696" s="3"/>
      <c r="C696" s="4"/>
      <c r="D696" s="5"/>
      <c r="E696" s="23"/>
      <c r="F696" s="5"/>
      <c r="G696" s="18"/>
      <c r="H696" s="16"/>
      <c r="I696" s="19"/>
      <c r="J696" s="19"/>
      <c r="L696" s="18"/>
      <c r="Y696" s="32"/>
      <c r="AA696" s="38"/>
      <c r="AC696" s="20"/>
      <c r="AD696" s="30"/>
      <c r="AE696" s="31"/>
    </row>
    <row r="697" spans="1:31" ht="7.5" customHeight="1" x14ac:dyDescent="0.25">
      <c r="A697" s="2"/>
      <c r="B697" s="3"/>
      <c r="C697" s="4"/>
      <c r="D697" s="5"/>
      <c r="E697" s="23"/>
      <c r="F697" s="5"/>
      <c r="G697" s="18"/>
      <c r="H697" s="16"/>
      <c r="I697" s="19"/>
      <c r="J697" s="19"/>
      <c r="L697" s="18"/>
      <c r="Y697" s="32"/>
      <c r="AA697" s="38"/>
      <c r="AC697" s="20"/>
      <c r="AD697" s="30"/>
      <c r="AE697" s="31"/>
    </row>
    <row r="698" spans="1:31" ht="7.5" customHeight="1" x14ac:dyDescent="0.25">
      <c r="A698" s="2"/>
      <c r="B698" s="3"/>
      <c r="C698" s="4"/>
      <c r="D698" s="5"/>
      <c r="E698" s="23"/>
      <c r="F698" s="5"/>
      <c r="G698" s="18"/>
      <c r="H698" s="16"/>
      <c r="I698" s="19"/>
      <c r="J698" s="19"/>
      <c r="L698" s="18"/>
      <c r="Y698" s="32"/>
      <c r="AA698" s="38"/>
      <c r="AC698" s="20"/>
      <c r="AD698" s="30"/>
      <c r="AE698" s="31"/>
    </row>
    <row r="699" spans="1:31" ht="7.5" customHeight="1" x14ac:dyDescent="0.25">
      <c r="A699" s="2"/>
      <c r="B699" s="3"/>
      <c r="C699" s="4"/>
      <c r="D699" s="5"/>
      <c r="E699" s="23"/>
      <c r="F699" s="5"/>
      <c r="G699" s="18"/>
      <c r="H699" s="16"/>
      <c r="I699" s="19"/>
      <c r="J699" s="19"/>
      <c r="L699" s="18"/>
      <c r="Y699" s="32"/>
      <c r="AA699" s="38"/>
      <c r="AC699" s="20"/>
      <c r="AD699" s="30"/>
      <c r="AE699" s="31"/>
    </row>
    <row r="700" spans="1:31" ht="7.5" customHeight="1" x14ac:dyDescent="0.25">
      <c r="A700" s="2"/>
      <c r="B700" s="3"/>
      <c r="C700" s="4"/>
      <c r="D700" s="5"/>
      <c r="E700" s="23"/>
      <c r="F700" s="5"/>
      <c r="G700" s="18"/>
      <c r="H700" s="16"/>
      <c r="I700" s="19"/>
      <c r="J700" s="19"/>
      <c r="L700" s="18"/>
      <c r="Y700" s="32"/>
      <c r="AA700" s="38"/>
      <c r="AC700" s="20"/>
      <c r="AD700" s="30"/>
      <c r="AE700" s="31"/>
    </row>
    <row r="701" spans="1:31" ht="7.5" customHeight="1" x14ac:dyDescent="0.25">
      <c r="A701" s="2"/>
      <c r="B701" s="3"/>
      <c r="C701" s="4"/>
      <c r="D701" s="5"/>
      <c r="E701" s="23"/>
      <c r="F701" s="5"/>
      <c r="G701" s="18"/>
      <c r="H701" s="16"/>
      <c r="I701" s="19"/>
      <c r="J701" s="19"/>
      <c r="L701" s="18"/>
      <c r="Y701" s="32"/>
      <c r="AA701" s="38"/>
      <c r="AC701" s="20"/>
      <c r="AD701" s="30"/>
      <c r="AE701" s="31"/>
    </row>
    <row r="702" spans="1:31" ht="7.5" customHeight="1" x14ac:dyDescent="0.25">
      <c r="A702" s="2"/>
      <c r="B702" s="3"/>
      <c r="C702" s="4"/>
      <c r="D702" s="5"/>
      <c r="E702" s="23"/>
      <c r="F702" s="5"/>
      <c r="G702" s="18"/>
      <c r="H702" s="16"/>
      <c r="I702" s="19"/>
      <c r="J702" s="19"/>
      <c r="L702" s="18"/>
      <c r="Y702" s="32"/>
      <c r="AA702" s="38"/>
      <c r="AC702" s="20"/>
      <c r="AD702" s="30"/>
      <c r="AE702" s="31"/>
    </row>
    <row r="703" spans="1:31" ht="7.5" customHeight="1" x14ac:dyDescent="0.25">
      <c r="A703" s="2"/>
      <c r="B703" s="3"/>
      <c r="C703" s="4"/>
      <c r="D703" s="5"/>
      <c r="E703" s="23"/>
      <c r="F703" s="5"/>
      <c r="G703" s="18"/>
      <c r="H703" s="16"/>
      <c r="I703" s="19"/>
      <c r="J703" s="19"/>
      <c r="L703" s="18"/>
      <c r="Y703" s="32"/>
      <c r="AA703" s="38"/>
      <c r="AC703" s="20"/>
      <c r="AD703" s="30"/>
      <c r="AE703" s="31"/>
    </row>
    <row r="704" spans="1:31" ht="7.5" customHeight="1" x14ac:dyDescent="0.25">
      <c r="A704" s="2"/>
      <c r="B704" s="3"/>
      <c r="C704" s="4"/>
      <c r="D704" s="5"/>
      <c r="E704" s="23"/>
      <c r="F704" s="5"/>
      <c r="G704" s="18"/>
      <c r="H704" s="16"/>
      <c r="I704" s="19"/>
      <c r="J704" s="19"/>
      <c r="L704" s="18"/>
      <c r="Y704" s="32"/>
      <c r="AA704" s="38"/>
      <c r="AC704" s="20"/>
      <c r="AD704" s="30"/>
      <c r="AE704" s="31"/>
    </row>
    <row r="705" spans="1:31" ht="7.5" customHeight="1" x14ac:dyDescent="0.25">
      <c r="A705" s="2"/>
      <c r="B705" s="3"/>
      <c r="C705" s="4"/>
      <c r="D705" s="5"/>
      <c r="E705" s="23"/>
      <c r="F705" s="5"/>
      <c r="G705" s="18"/>
      <c r="H705" s="16"/>
      <c r="I705" s="19"/>
      <c r="J705" s="19"/>
      <c r="L705" s="18"/>
      <c r="Y705" s="32"/>
      <c r="AA705" s="38"/>
      <c r="AC705" s="20"/>
      <c r="AD705" s="30"/>
      <c r="AE705" s="31"/>
    </row>
    <row r="706" spans="1:31" ht="7.5" customHeight="1" x14ac:dyDescent="0.25">
      <c r="A706" s="2"/>
      <c r="B706" s="3"/>
      <c r="C706" s="4"/>
      <c r="D706" s="5"/>
      <c r="E706" s="23"/>
      <c r="F706" s="5"/>
      <c r="G706" s="18"/>
      <c r="H706" s="16"/>
      <c r="I706" s="19"/>
      <c r="J706" s="19"/>
      <c r="L706" s="18"/>
      <c r="Y706" s="32"/>
      <c r="AA706" s="38"/>
      <c r="AC706" s="20"/>
      <c r="AD706" s="30"/>
      <c r="AE706" s="31"/>
    </row>
    <row r="707" spans="1:31" ht="7.5" customHeight="1" x14ac:dyDescent="0.25">
      <c r="A707" s="2"/>
      <c r="B707" s="3"/>
      <c r="C707" s="4"/>
      <c r="D707" s="5"/>
      <c r="E707" s="23"/>
      <c r="F707" s="5"/>
      <c r="G707" s="18"/>
      <c r="H707" s="16"/>
      <c r="I707" s="19"/>
      <c r="J707" s="19"/>
      <c r="L707" s="18"/>
      <c r="Y707" s="32"/>
      <c r="AA707" s="38"/>
      <c r="AC707" s="20"/>
      <c r="AD707" s="30"/>
      <c r="AE707" s="31"/>
    </row>
    <row r="708" spans="1:31" ht="7.5" customHeight="1" x14ac:dyDescent="0.25">
      <c r="A708" s="2"/>
      <c r="B708" s="3"/>
      <c r="C708" s="4"/>
      <c r="D708" s="5"/>
      <c r="E708" s="23"/>
      <c r="F708" s="5"/>
      <c r="G708" s="18"/>
      <c r="H708" s="16"/>
      <c r="I708" s="19"/>
      <c r="J708" s="19"/>
      <c r="L708" s="18"/>
      <c r="Y708" s="32"/>
      <c r="AA708" s="38"/>
      <c r="AC708" s="20"/>
      <c r="AD708" s="30"/>
      <c r="AE708" s="31"/>
    </row>
    <row r="709" spans="1:31" ht="7.5" customHeight="1" x14ac:dyDescent="0.25">
      <c r="A709" s="2"/>
      <c r="B709" s="3"/>
      <c r="C709" s="4"/>
      <c r="D709" s="5"/>
      <c r="E709" s="23"/>
      <c r="F709" s="5"/>
      <c r="G709" s="18"/>
      <c r="H709" s="16"/>
      <c r="I709" s="19"/>
      <c r="J709" s="19"/>
      <c r="L709" s="18"/>
      <c r="Y709" s="32"/>
      <c r="AA709" s="38"/>
      <c r="AC709" s="20"/>
      <c r="AD709" s="30"/>
      <c r="AE709" s="31"/>
    </row>
    <row r="710" spans="1:31" ht="7.5" customHeight="1" x14ac:dyDescent="0.25">
      <c r="A710" s="2"/>
      <c r="B710" s="3"/>
      <c r="C710" s="4"/>
      <c r="D710" s="5"/>
      <c r="E710" s="23"/>
      <c r="F710" s="5"/>
      <c r="G710" s="18"/>
      <c r="H710" s="16"/>
      <c r="I710" s="19"/>
      <c r="J710" s="19"/>
      <c r="L710" s="18"/>
      <c r="Y710" s="32"/>
      <c r="AA710" s="38"/>
      <c r="AC710" s="20"/>
      <c r="AD710" s="30"/>
      <c r="AE710" s="31"/>
    </row>
    <row r="711" spans="1:31" ht="7.5" customHeight="1" x14ac:dyDescent="0.25">
      <c r="A711" s="2"/>
      <c r="B711" s="3"/>
      <c r="C711" s="4"/>
      <c r="D711" s="5"/>
      <c r="E711" s="23"/>
      <c r="F711" s="5"/>
      <c r="G711" s="18"/>
      <c r="H711" s="16"/>
      <c r="I711" s="19"/>
      <c r="J711" s="19"/>
      <c r="L711" s="18"/>
      <c r="Y711" s="32"/>
      <c r="AA711" s="38"/>
      <c r="AC711" s="20"/>
      <c r="AD711" s="30"/>
      <c r="AE711" s="31"/>
    </row>
    <row r="712" spans="1:31" ht="7.5" customHeight="1" x14ac:dyDescent="0.25">
      <c r="A712" s="2"/>
      <c r="B712" s="3"/>
      <c r="C712" s="4"/>
      <c r="D712" s="5"/>
      <c r="E712" s="23"/>
      <c r="F712" s="5"/>
      <c r="G712" s="18"/>
      <c r="H712" s="16"/>
      <c r="I712" s="19"/>
      <c r="J712" s="19"/>
      <c r="L712" s="18"/>
      <c r="Y712" s="32"/>
      <c r="AA712" s="38"/>
      <c r="AC712" s="20"/>
      <c r="AD712" s="30"/>
      <c r="AE712" s="31"/>
    </row>
    <row r="713" spans="1:31" ht="7.5" customHeight="1" x14ac:dyDescent="0.25">
      <c r="A713" s="2"/>
      <c r="B713" s="3"/>
      <c r="C713" s="4"/>
      <c r="D713" s="5"/>
      <c r="E713" s="23"/>
      <c r="F713" s="5"/>
      <c r="G713" s="18"/>
      <c r="H713" s="16"/>
      <c r="I713" s="19"/>
      <c r="J713" s="19"/>
      <c r="L713" s="18"/>
      <c r="Y713" s="32"/>
      <c r="AA713" s="38"/>
      <c r="AC713" s="20"/>
      <c r="AD713" s="30"/>
      <c r="AE713" s="31"/>
    </row>
    <row r="714" spans="1:31" ht="7.5" customHeight="1" x14ac:dyDescent="0.25">
      <c r="A714" s="2"/>
      <c r="B714" s="3"/>
      <c r="C714" s="4"/>
      <c r="D714" s="5"/>
      <c r="E714" s="23"/>
      <c r="F714" s="5"/>
      <c r="G714" s="18"/>
      <c r="H714" s="16"/>
      <c r="I714" s="19"/>
      <c r="J714" s="19"/>
      <c r="L714" s="18"/>
      <c r="Y714" s="32"/>
      <c r="AA714" s="38"/>
      <c r="AC714" s="20"/>
      <c r="AD714" s="30"/>
      <c r="AE714" s="31"/>
    </row>
    <row r="715" spans="1:31" ht="7.5" customHeight="1" x14ac:dyDescent="0.25">
      <c r="A715" s="2"/>
      <c r="B715" s="3"/>
      <c r="C715" s="4"/>
      <c r="D715" s="5"/>
      <c r="E715" s="23"/>
      <c r="F715" s="5"/>
      <c r="G715" s="18"/>
      <c r="H715" s="16"/>
      <c r="I715" s="19"/>
      <c r="J715" s="19"/>
      <c r="L715" s="18"/>
      <c r="Y715" s="32"/>
      <c r="AA715" s="38"/>
      <c r="AC715" s="20"/>
      <c r="AD715" s="30"/>
      <c r="AE715" s="31"/>
    </row>
    <row r="716" spans="1:31" ht="7.5" customHeight="1" x14ac:dyDescent="0.25">
      <c r="A716" s="2"/>
      <c r="B716" s="3"/>
      <c r="C716" s="4"/>
      <c r="D716" s="5"/>
      <c r="E716" s="23"/>
      <c r="F716" s="5"/>
      <c r="G716" s="18"/>
      <c r="H716" s="16"/>
      <c r="I716" s="19"/>
      <c r="J716" s="19"/>
      <c r="L716" s="18"/>
      <c r="Y716" s="32"/>
      <c r="AA716" s="38"/>
      <c r="AC716" s="20"/>
      <c r="AD716" s="30"/>
      <c r="AE716" s="31"/>
    </row>
    <row r="717" spans="1:31" ht="7.5" customHeight="1" x14ac:dyDescent="0.25">
      <c r="A717" s="2"/>
      <c r="B717" s="3"/>
      <c r="C717" s="4"/>
      <c r="D717" s="5"/>
      <c r="E717" s="23"/>
      <c r="F717" s="5"/>
      <c r="G717" s="18"/>
      <c r="H717" s="16"/>
      <c r="I717" s="19"/>
      <c r="J717" s="19"/>
      <c r="L717" s="18"/>
      <c r="Y717" s="32"/>
      <c r="AA717" s="38"/>
      <c r="AC717" s="20"/>
      <c r="AD717" s="30"/>
      <c r="AE717" s="31"/>
    </row>
    <row r="718" spans="1:31" ht="7.5" customHeight="1" x14ac:dyDescent="0.25">
      <c r="A718" s="2"/>
      <c r="B718" s="3"/>
      <c r="C718" s="4"/>
      <c r="D718" s="5"/>
      <c r="E718" s="23"/>
      <c r="F718" s="5"/>
      <c r="G718" s="18"/>
      <c r="H718" s="16"/>
      <c r="I718" s="19"/>
      <c r="J718" s="19"/>
      <c r="L718" s="18"/>
      <c r="Y718" s="32"/>
      <c r="AA718" s="38"/>
      <c r="AC718" s="20"/>
      <c r="AD718" s="30"/>
      <c r="AE718" s="31"/>
    </row>
    <row r="719" spans="1:31" ht="7.5" customHeight="1" x14ac:dyDescent="0.25">
      <c r="A719" s="2"/>
      <c r="B719" s="3"/>
      <c r="C719" s="4"/>
      <c r="D719" s="5"/>
      <c r="E719" s="23"/>
      <c r="F719" s="5"/>
      <c r="G719" s="18"/>
      <c r="H719" s="16"/>
      <c r="I719" s="19"/>
      <c r="J719" s="19"/>
      <c r="L719" s="18"/>
      <c r="Y719" s="32"/>
      <c r="AA719" s="38"/>
      <c r="AC719" s="20"/>
      <c r="AD719" s="30"/>
      <c r="AE719" s="31"/>
    </row>
    <row r="720" spans="1:31" ht="7.5" customHeight="1" x14ac:dyDescent="0.25">
      <c r="A720" s="2"/>
      <c r="B720" s="3"/>
      <c r="C720" s="4"/>
      <c r="D720" s="5"/>
      <c r="E720" s="23"/>
      <c r="F720" s="5"/>
      <c r="G720" s="18"/>
      <c r="H720" s="16"/>
      <c r="I720" s="19"/>
      <c r="J720" s="19"/>
      <c r="L720" s="18"/>
      <c r="Y720" s="32"/>
      <c r="AA720" s="38"/>
      <c r="AC720" s="20"/>
      <c r="AD720" s="30"/>
      <c r="AE720" s="31"/>
    </row>
    <row r="721" spans="1:31" ht="7.5" customHeight="1" x14ac:dyDescent="0.25">
      <c r="A721" s="2"/>
      <c r="B721" s="3"/>
      <c r="C721" s="4"/>
      <c r="D721" s="5"/>
      <c r="E721" s="23"/>
      <c r="F721" s="5"/>
      <c r="G721" s="18"/>
      <c r="H721" s="16"/>
      <c r="I721" s="19"/>
      <c r="J721" s="19"/>
      <c r="L721" s="18"/>
      <c r="Y721" s="32"/>
      <c r="AA721" s="38"/>
      <c r="AC721" s="20"/>
      <c r="AD721" s="30"/>
      <c r="AE721" s="31"/>
    </row>
    <row r="722" spans="1:31" ht="7.5" customHeight="1" x14ac:dyDescent="0.25">
      <c r="A722" s="2"/>
      <c r="B722" s="3"/>
      <c r="C722" s="4"/>
      <c r="D722" s="5"/>
      <c r="E722" s="23"/>
      <c r="F722" s="5"/>
      <c r="G722" s="18"/>
      <c r="H722" s="16"/>
      <c r="I722" s="19"/>
      <c r="J722" s="19"/>
      <c r="L722" s="18"/>
      <c r="Y722" s="32"/>
      <c r="AA722" s="38"/>
      <c r="AC722" s="20"/>
      <c r="AD722" s="30"/>
      <c r="AE722" s="31"/>
    </row>
    <row r="723" spans="1:31" ht="7.5" customHeight="1" x14ac:dyDescent="0.25">
      <c r="A723" s="2"/>
      <c r="B723" s="3"/>
      <c r="C723" s="4"/>
      <c r="D723" s="5"/>
      <c r="E723" s="23"/>
      <c r="F723" s="5"/>
      <c r="G723" s="18"/>
      <c r="H723" s="16"/>
      <c r="I723" s="19"/>
      <c r="J723" s="19"/>
      <c r="L723" s="18"/>
      <c r="Y723" s="32"/>
      <c r="AA723" s="38"/>
      <c r="AC723" s="20"/>
      <c r="AD723" s="30"/>
      <c r="AE723" s="31"/>
    </row>
    <row r="724" spans="1:31" ht="7.5" customHeight="1" x14ac:dyDescent="0.25">
      <c r="A724" s="2"/>
      <c r="B724" s="3"/>
      <c r="C724" s="4"/>
      <c r="D724" s="5"/>
      <c r="E724" s="23"/>
      <c r="F724" s="5"/>
      <c r="G724" s="18"/>
      <c r="H724" s="16"/>
      <c r="I724" s="19"/>
      <c r="J724" s="19"/>
      <c r="L724" s="18"/>
      <c r="Y724" s="32"/>
      <c r="AA724" s="38"/>
      <c r="AC724" s="20"/>
      <c r="AD724" s="30"/>
      <c r="AE724" s="31"/>
    </row>
    <row r="725" spans="1:31" ht="7.5" customHeight="1" x14ac:dyDescent="0.25">
      <c r="A725" s="2"/>
      <c r="B725" s="3"/>
      <c r="C725" s="4"/>
      <c r="D725" s="5"/>
      <c r="E725" s="23"/>
      <c r="F725" s="5"/>
      <c r="G725" s="18"/>
      <c r="H725" s="16"/>
      <c r="I725" s="19"/>
      <c r="J725" s="19"/>
      <c r="L725" s="18"/>
      <c r="Y725" s="32"/>
      <c r="AA725" s="38"/>
      <c r="AC725" s="20"/>
      <c r="AD725" s="30"/>
      <c r="AE725" s="31"/>
    </row>
    <row r="726" spans="1:31" ht="7.5" customHeight="1" x14ac:dyDescent="0.25">
      <c r="A726" s="2"/>
      <c r="B726" s="3"/>
      <c r="C726" s="4"/>
      <c r="D726" s="5"/>
      <c r="E726" s="23"/>
      <c r="F726" s="5"/>
      <c r="G726" s="18"/>
      <c r="H726" s="16"/>
      <c r="I726" s="19"/>
      <c r="J726" s="19"/>
      <c r="L726" s="18"/>
      <c r="Y726" s="32"/>
      <c r="AA726" s="38"/>
      <c r="AC726" s="20"/>
      <c r="AD726" s="30"/>
      <c r="AE726" s="31"/>
    </row>
    <row r="727" spans="1:31" ht="7.5" customHeight="1" x14ac:dyDescent="0.25">
      <c r="A727" s="2"/>
      <c r="B727" s="3"/>
      <c r="C727" s="4"/>
      <c r="D727" s="5"/>
      <c r="E727" s="23"/>
      <c r="F727" s="5"/>
      <c r="G727" s="18"/>
      <c r="H727" s="16"/>
      <c r="I727" s="19"/>
      <c r="J727" s="19"/>
      <c r="L727" s="18"/>
      <c r="Y727" s="32"/>
      <c r="AA727" s="38"/>
      <c r="AC727" s="20"/>
      <c r="AD727" s="30"/>
      <c r="AE727" s="31"/>
    </row>
    <row r="728" spans="1:31" ht="7.5" customHeight="1" x14ac:dyDescent="0.25">
      <c r="A728" s="2"/>
      <c r="B728" s="3"/>
      <c r="C728" s="4"/>
      <c r="D728" s="5"/>
      <c r="E728" s="23"/>
      <c r="F728" s="5"/>
      <c r="G728" s="18"/>
      <c r="H728" s="16"/>
      <c r="I728" s="19"/>
      <c r="J728" s="19"/>
      <c r="L728" s="18"/>
      <c r="Y728" s="32"/>
      <c r="AA728" s="38"/>
      <c r="AC728" s="20"/>
      <c r="AD728" s="30"/>
      <c r="AE728" s="31"/>
    </row>
    <row r="729" spans="1:31" ht="7.5" customHeight="1" x14ac:dyDescent="0.25">
      <c r="A729" s="2"/>
      <c r="B729" s="3"/>
      <c r="C729" s="4"/>
      <c r="D729" s="5"/>
      <c r="E729" s="23"/>
      <c r="F729" s="5"/>
      <c r="G729" s="18"/>
      <c r="H729" s="16"/>
      <c r="I729" s="19"/>
      <c r="J729" s="19"/>
      <c r="L729" s="18"/>
      <c r="Y729" s="32"/>
      <c r="AA729" s="38"/>
      <c r="AC729" s="20"/>
      <c r="AD729" s="30"/>
      <c r="AE729" s="31"/>
    </row>
    <row r="730" spans="1:31" ht="7.5" customHeight="1" x14ac:dyDescent="0.25">
      <c r="A730" s="2"/>
      <c r="B730" s="3"/>
      <c r="C730" s="4"/>
      <c r="D730" s="5"/>
      <c r="E730" s="23"/>
      <c r="F730" s="5"/>
      <c r="G730" s="18"/>
      <c r="H730" s="16"/>
      <c r="I730" s="19"/>
      <c r="J730" s="19"/>
      <c r="L730" s="18"/>
      <c r="Y730" s="32"/>
      <c r="AA730" s="38"/>
      <c r="AC730" s="20"/>
      <c r="AD730" s="30"/>
      <c r="AE730" s="31"/>
    </row>
    <row r="731" spans="1:31" ht="7.5" customHeight="1" x14ac:dyDescent="0.25">
      <c r="A731" s="2"/>
      <c r="B731" s="3"/>
      <c r="C731" s="4"/>
      <c r="D731" s="5"/>
      <c r="E731" s="23"/>
      <c r="F731" s="5"/>
      <c r="G731" s="18"/>
      <c r="H731" s="16"/>
      <c r="I731" s="19"/>
      <c r="J731" s="19"/>
      <c r="L731" s="18"/>
      <c r="Y731" s="32"/>
      <c r="AA731" s="38"/>
      <c r="AC731" s="20"/>
      <c r="AD731" s="30"/>
      <c r="AE731" s="31"/>
    </row>
    <row r="732" spans="1:31" ht="7.5" customHeight="1" x14ac:dyDescent="0.25">
      <c r="A732" s="2"/>
      <c r="B732" s="3"/>
      <c r="C732" s="4"/>
      <c r="D732" s="5"/>
      <c r="E732" s="23"/>
      <c r="F732" s="5"/>
      <c r="G732" s="18"/>
      <c r="H732" s="16"/>
      <c r="I732" s="19"/>
      <c r="J732" s="19"/>
      <c r="L732" s="18"/>
      <c r="Y732" s="32"/>
      <c r="AA732" s="38"/>
      <c r="AC732" s="20"/>
      <c r="AD732" s="30"/>
      <c r="AE732" s="31"/>
    </row>
    <row r="733" spans="1:31" ht="7.5" customHeight="1" x14ac:dyDescent="0.25">
      <c r="A733" s="2"/>
      <c r="B733" s="3"/>
      <c r="C733" s="4"/>
      <c r="D733" s="5"/>
      <c r="E733" s="23"/>
      <c r="F733" s="5"/>
      <c r="G733" s="18"/>
      <c r="H733" s="16"/>
      <c r="I733" s="19"/>
      <c r="J733" s="19"/>
      <c r="L733" s="18"/>
      <c r="Y733" s="32"/>
      <c r="AA733" s="38"/>
      <c r="AC733" s="20"/>
      <c r="AD733" s="30"/>
      <c r="AE733" s="31"/>
    </row>
    <row r="734" spans="1:31" ht="7.5" customHeight="1" x14ac:dyDescent="0.25">
      <c r="A734" s="2"/>
      <c r="B734" s="3"/>
      <c r="C734" s="4"/>
      <c r="D734" s="5"/>
      <c r="E734" s="23"/>
      <c r="F734" s="5"/>
      <c r="G734" s="18"/>
      <c r="H734" s="16"/>
      <c r="I734" s="19"/>
      <c r="J734" s="19"/>
      <c r="L734" s="18"/>
      <c r="Y734" s="32"/>
      <c r="AA734" s="38"/>
      <c r="AC734" s="20"/>
      <c r="AD734" s="30"/>
      <c r="AE734" s="31"/>
    </row>
    <row r="735" spans="1:31" ht="7.5" customHeight="1" x14ac:dyDescent="0.25">
      <c r="A735" s="2"/>
      <c r="B735" s="3"/>
      <c r="C735" s="4"/>
      <c r="D735" s="5"/>
      <c r="E735" s="23"/>
      <c r="F735" s="5"/>
      <c r="G735" s="18"/>
      <c r="H735" s="16"/>
      <c r="I735" s="19"/>
      <c r="J735" s="19"/>
      <c r="L735" s="18"/>
      <c r="Y735" s="32"/>
      <c r="AA735" s="38"/>
      <c r="AC735" s="20"/>
      <c r="AD735" s="30"/>
      <c r="AE735" s="31"/>
    </row>
    <row r="736" spans="1:31" ht="7.5" customHeight="1" x14ac:dyDescent="0.25">
      <c r="A736" s="2"/>
      <c r="B736" s="3"/>
      <c r="C736" s="4"/>
      <c r="D736" s="5"/>
      <c r="E736" s="23"/>
      <c r="F736" s="5"/>
      <c r="G736" s="18"/>
      <c r="H736" s="16"/>
      <c r="I736" s="19"/>
      <c r="J736" s="19"/>
      <c r="L736" s="18"/>
      <c r="Y736" s="32"/>
      <c r="AA736" s="38"/>
      <c r="AC736" s="20"/>
      <c r="AD736" s="30"/>
      <c r="AE736" s="31"/>
    </row>
    <row r="737" spans="1:31" ht="7.5" customHeight="1" x14ac:dyDescent="0.25">
      <c r="A737" s="2"/>
      <c r="B737" s="3"/>
      <c r="C737" s="4"/>
      <c r="D737" s="5"/>
      <c r="E737" s="23"/>
      <c r="F737" s="5"/>
      <c r="G737" s="18"/>
      <c r="H737" s="16"/>
      <c r="I737" s="19"/>
      <c r="J737" s="19"/>
      <c r="L737" s="18"/>
      <c r="Y737" s="32"/>
      <c r="AA737" s="38"/>
      <c r="AC737" s="20"/>
      <c r="AD737" s="30"/>
      <c r="AE737" s="31"/>
    </row>
    <row r="738" spans="1:31" ht="7.5" customHeight="1" x14ac:dyDescent="0.25">
      <c r="A738" s="2"/>
      <c r="B738" s="3"/>
      <c r="C738" s="4"/>
      <c r="D738" s="5"/>
      <c r="E738" s="23"/>
      <c r="F738" s="5"/>
      <c r="G738" s="18"/>
      <c r="H738" s="16"/>
      <c r="I738" s="19"/>
      <c r="J738" s="19"/>
      <c r="L738" s="18"/>
      <c r="Y738" s="32"/>
      <c r="AA738" s="38"/>
      <c r="AC738" s="20"/>
      <c r="AD738" s="30"/>
      <c r="AE738" s="31"/>
    </row>
    <row r="739" spans="1:31" ht="7.5" customHeight="1" x14ac:dyDescent="0.25">
      <c r="A739" s="2"/>
      <c r="B739" s="3"/>
      <c r="C739" s="4"/>
      <c r="D739" s="5"/>
      <c r="E739" s="23"/>
      <c r="F739" s="5"/>
      <c r="G739" s="18"/>
      <c r="H739" s="16"/>
      <c r="I739" s="19"/>
      <c r="J739" s="19"/>
      <c r="L739" s="18"/>
      <c r="Y739" s="32"/>
      <c r="AA739" s="38"/>
      <c r="AC739" s="20"/>
      <c r="AD739" s="30"/>
      <c r="AE739" s="31"/>
    </row>
    <row r="740" spans="1:31" ht="7.5" customHeight="1" x14ac:dyDescent="0.25">
      <c r="A740" s="2"/>
      <c r="B740" s="3"/>
      <c r="C740" s="4"/>
      <c r="D740" s="5"/>
      <c r="E740" s="23"/>
      <c r="F740" s="5"/>
      <c r="G740" s="18"/>
      <c r="H740" s="16"/>
      <c r="I740" s="19"/>
      <c r="J740" s="19"/>
      <c r="L740" s="18"/>
      <c r="Y740" s="32"/>
      <c r="AA740" s="38"/>
      <c r="AC740" s="20"/>
      <c r="AD740" s="30"/>
      <c r="AE740" s="31"/>
    </row>
    <row r="741" spans="1:31" ht="7.5" customHeight="1" x14ac:dyDescent="0.25">
      <c r="A741" s="2"/>
      <c r="B741" s="3"/>
      <c r="C741" s="4"/>
      <c r="D741" s="5"/>
      <c r="E741" s="23"/>
      <c r="F741" s="5"/>
      <c r="G741" s="18"/>
      <c r="H741" s="16"/>
      <c r="I741" s="19"/>
      <c r="J741" s="19"/>
      <c r="L741" s="18"/>
      <c r="Y741" s="32"/>
      <c r="AA741" s="38"/>
      <c r="AC741" s="20"/>
      <c r="AD741" s="30"/>
      <c r="AE741" s="31"/>
    </row>
    <row r="742" spans="1:31" ht="7.5" customHeight="1" x14ac:dyDescent="0.25">
      <c r="A742" s="2"/>
      <c r="B742" s="3"/>
      <c r="C742" s="4"/>
      <c r="D742" s="5"/>
      <c r="E742" s="23"/>
      <c r="F742" s="5"/>
      <c r="G742" s="18"/>
      <c r="H742" s="16"/>
      <c r="I742" s="19"/>
      <c r="J742" s="19"/>
      <c r="L742" s="18"/>
      <c r="Y742" s="32"/>
      <c r="AA742" s="38"/>
      <c r="AC742" s="20"/>
      <c r="AD742" s="30"/>
      <c r="AE742" s="31"/>
    </row>
    <row r="743" spans="1:31" ht="7.5" customHeight="1" x14ac:dyDescent="0.25">
      <c r="A743" s="2"/>
      <c r="B743" s="3"/>
      <c r="C743" s="4"/>
      <c r="D743" s="5"/>
      <c r="E743" s="23"/>
      <c r="F743" s="5"/>
      <c r="G743" s="18"/>
      <c r="H743" s="16"/>
      <c r="I743" s="19"/>
      <c r="J743" s="19"/>
      <c r="L743" s="18"/>
      <c r="Y743" s="32"/>
      <c r="AA743" s="38"/>
      <c r="AC743" s="20"/>
      <c r="AD743" s="30"/>
      <c r="AE743" s="31"/>
    </row>
    <row r="744" spans="1:31" ht="7.5" customHeight="1" x14ac:dyDescent="0.25">
      <c r="A744" s="2"/>
      <c r="B744" s="3"/>
      <c r="C744" s="4"/>
      <c r="D744" s="5"/>
      <c r="E744" s="23"/>
      <c r="F744" s="5"/>
      <c r="G744" s="18"/>
      <c r="H744" s="16"/>
      <c r="I744" s="19"/>
      <c r="J744" s="19"/>
      <c r="L744" s="18"/>
      <c r="Y744" s="32"/>
      <c r="AA744" s="38"/>
      <c r="AC744" s="20"/>
      <c r="AD744" s="30"/>
      <c r="AE744" s="31"/>
    </row>
    <row r="745" spans="1:31" ht="7.5" customHeight="1" x14ac:dyDescent="0.25">
      <c r="A745" s="2"/>
      <c r="B745" s="3"/>
      <c r="C745" s="4"/>
      <c r="D745" s="5"/>
      <c r="E745" s="23"/>
      <c r="F745" s="5"/>
      <c r="G745" s="18"/>
      <c r="H745" s="16"/>
      <c r="I745" s="19"/>
      <c r="J745" s="19"/>
      <c r="L745" s="18"/>
      <c r="Y745" s="32"/>
      <c r="AA745" s="38"/>
      <c r="AC745" s="20"/>
      <c r="AD745" s="30"/>
      <c r="AE745" s="31"/>
    </row>
    <row r="746" spans="1:31" ht="7.5" customHeight="1" x14ac:dyDescent="0.25">
      <c r="A746" s="2"/>
      <c r="B746" s="3"/>
      <c r="C746" s="4"/>
      <c r="D746" s="5"/>
      <c r="E746" s="23"/>
      <c r="F746" s="5"/>
      <c r="G746" s="18"/>
      <c r="H746" s="16"/>
      <c r="I746" s="19"/>
      <c r="J746" s="19"/>
      <c r="L746" s="18"/>
      <c r="Y746" s="32"/>
      <c r="AA746" s="38"/>
      <c r="AC746" s="20"/>
      <c r="AD746" s="30"/>
      <c r="AE746" s="31"/>
    </row>
    <row r="747" spans="1:31" ht="7.5" customHeight="1" x14ac:dyDescent="0.25">
      <c r="A747" s="2"/>
      <c r="B747" s="3"/>
      <c r="C747" s="4"/>
      <c r="D747" s="5"/>
      <c r="E747" s="23"/>
      <c r="F747" s="5"/>
      <c r="G747" s="18"/>
      <c r="H747" s="16"/>
      <c r="I747" s="19"/>
      <c r="J747" s="19"/>
      <c r="L747" s="18"/>
      <c r="Y747" s="32"/>
      <c r="AA747" s="38"/>
      <c r="AC747" s="20"/>
      <c r="AD747" s="30"/>
      <c r="AE747" s="31"/>
    </row>
    <row r="748" spans="1:31" ht="7.5" customHeight="1" x14ac:dyDescent="0.25">
      <c r="A748" s="2"/>
      <c r="B748" s="3"/>
      <c r="C748" s="4"/>
      <c r="D748" s="5"/>
      <c r="E748" s="23"/>
      <c r="F748" s="5"/>
      <c r="G748" s="18"/>
      <c r="H748" s="16"/>
      <c r="I748" s="19"/>
      <c r="J748" s="19"/>
      <c r="L748" s="18"/>
      <c r="Y748" s="32"/>
      <c r="AA748" s="38"/>
      <c r="AC748" s="20"/>
      <c r="AD748" s="30"/>
      <c r="AE748" s="31"/>
    </row>
    <row r="749" spans="1:31" ht="7.5" customHeight="1" x14ac:dyDescent="0.25">
      <c r="A749" s="2"/>
      <c r="B749" s="3"/>
      <c r="C749" s="4"/>
      <c r="D749" s="5"/>
      <c r="E749" s="23"/>
      <c r="F749" s="5"/>
      <c r="G749" s="18"/>
      <c r="H749" s="16"/>
      <c r="I749" s="19"/>
      <c r="J749" s="19"/>
      <c r="L749" s="18"/>
      <c r="Y749" s="32"/>
      <c r="AA749" s="38"/>
      <c r="AC749" s="20"/>
      <c r="AD749" s="30"/>
      <c r="AE749" s="31"/>
    </row>
    <row r="750" spans="1:31" ht="7.5" customHeight="1" x14ac:dyDescent="0.25">
      <c r="A750" s="2"/>
      <c r="B750" s="3"/>
      <c r="C750" s="4"/>
      <c r="D750" s="5"/>
      <c r="E750" s="23"/>
      <c r="F750" s="5"/>
      <c r="G750" s="18"/>
      <c r="H750" s="16"/>
      <c r="I750" s="19"/>
      <c r="J750" s="19"/>
      <c r="L750" s="18"/>
      <c r="Y750" s="32"/>
      <c r="AA750" s="38"/>
      <c r="AC750" s="20"/>
      <c r="AD750" s="30"/>
      <c r="AE750" s="31"/>
    </row>
    <row r="751" spans="1:31" ht="7.5" customHeight="1" x14ac:dyDescent="0.25">
      <c r="A751" s="2"/>
      <c r="B751" s="3"/>
      <c r="C751" s="4"/>
      <c r="D751" s="5"/>
      <c r="E751" s="23"/>
      <c r="F751" s="5"/>
      <c r="G751" s="18"/>
      <c r="H751" s="16"/>
      <c r="I751" s="19"/>
      <c r="J751" s="19"/>
      <c r="L751" s="18"/>
      <c r="Y751" s="32"/>
      <c r="AA751" s="38"/>
      <c r="AC751" s="20"/>
      <c r="AD751" s="30"/>
      <c r="AE751" s="31"/>
    </row>
    <row r="752" spans="1:31" ht="7.5" customHeight="1" x14ac:dyDescent="0.25">
      <c r="A752" s="2"/>
      <c r="B752" s="3"/>
      <c r="C752" s="4"/>
      <c r="D752" s="5"/>
      <c r="E752" s="23"/>
      <c r="F752" s="5"/>
      <c r="G752" s="18"/>
      <c r="H752" s="16"/>
      <c r="I752" s="19"/>
      <c r="J752" s="19"/>
      <c r="L752" s="18"/>
      <c r="Y752" s="32"/>
      <c r="AA752" s="38"/>
      <c r="AC752" s="20"/>
      <c r="AD752" s="30"/>
      <c r="AE752" s="31"/>
    </row>
    <row r="753" spans="1:31" ht="7.5" customHeight="1" x14ac:dyDescent="0.25">
      <c r="A753" s="2"/>
      <c r="B753" s="3"/>
      <c r="C753" s="4"/>
      <c r="D753" s="5"/>
      <c r="E753" s="23"/>
      <c r="F753" s="5"/>
      <c r="G753" s="18"/>
      <c r="H753" s="16"/>
      <c r="I753" s="19"/>
      <c r="J753" s="19"/>
      <c r="L753" s="18"/>
      <c r="Y753" s="32"/>
      <c r="AA753" s="38"/>
      <c r="AC753" s="20"/>
      <c r="AD753" s="30"/>
      <c r="AE753" s="31"/>
    </row>
    <row r="754" spans="1:31" ht="7.5" customHeight="1" x14ac:dyDescent="0.25">
      <c r="A754" s="2"/>
      <c r="B754" s="3"/>
      <c r="C754" s="4"/>
      <c r="D754" s="5"/>
      <c r="E754" s="23"/>
      <c r="F754" s="5"/>
      <c r="G754" s="18"/>
      <c r="H754" s="16"/>
      <c r="I754" s="19"/>
      <c r="J754" s="19"/>
      <c r="L754" s="18"/>
      <c r="Y754" s="32"/>
      <c r="AA754" s="38"/>
      <c r="AC754" s="20"/>
      <c r="AD754" s="30"/>
      <c r="AE754" s="31"/>
    </row>
    <row r="755" spans="1:31" ht="7.5" customHeight="1" x14ac:dyDescent="0.25">
      <c r="A755" s="2"/>
      <c r="B755" s="3"/>
      <c r="C755" s="4"/>
      <c r="D755" s="5"/>
      <c r="E755" s="23"/>
      <c r="F755" s="5"/>
      <c r="G755" s="18"/>
      <c r="H755" s="16"/>
      <c r="I755" s="19"/>
      <c r="J755" s="19"/>
      <c r="L755" s="18"/>
      <c r="Y755" s="32"/>
      <c r="AA755" s="38"/>
      <c r="AC755" s="20"/>
      <c r="AD755" s="30"/>
      <c r="AE755" s="31"/>
    </row>
    <row r="756" spans="1:31" ht="7.5" customHeight="1" x14ac:dyDescent="0.25">
      <c r="A756" s="2"/>
      <c r="B756" s="3"/>
      <c r="C756" s="4"/>
      <c r="D756" s="5"/>
      <c r="E756" s="23"/>
      <c r="F756" s="5"/>
      <c r="G756" s="18"/>
      <c r="H756" s="16"/>
      <c r="I756" s="19"/>
      <c r="J756" s="19"/>
      <c r="L756" s="18"/>
      <c r="Y756" s="32"/>
      <c r="AA756" s="38"/>
      <c r="AC756" s="20"/>
      <c r="AD756" s="30"/>
      <c r="AE756" s="31"/>
    </row>
    <row r="757" spans="1:31" ht="7.5" customHeight="1" x14ac:dyDescent="0.25">
      <c r="A757" s="2"/>
      <c r="B757" s="3"/>
      <c r="C757" s="4"/>
      <c r="D757" s="5"/>
      <c r="E757" s="23"/>
      <c r="F757" s="5"/>
      <c r="G757" s="18"/>
      <c r="H757" s="16"/>
      <c r="I757" s="19"/>
      <c r="J757" s="19"/>
      <c r="L757" s="18"/>
      <c r="Y757" s="32"/>
      <c r="AA757" s="38"/>
      <c r="AC757" s="20"/>
      <c r="AD757" s="30"/>
      <c r="AE757" s="31"/>
    </row>
    <row r="758" spans="1:31" ht="7.5" customHeight="1" x14ac:dyDescent="0.25">
      <c r="A758" s="2"/>
      <c r="B758" s="3"/>
      <c r="C758" s="4"/>
      <c r="D758" s="5"/>
      <c r="E758" s="23"/>
      <c r="F758" s="5"/>
      <c r="G758" s="18"/>
      <c r="H758" s="16"/>
      <c r="I758" s="19"/>
      <c r="J758" s="19"/>
      <c r="L758" s="18"/>
      <c r="Y758" s="32"/>
      <c r="AA758" s="38"/>
      <c r="AC758" s="20"/>
      <c r="AD758" s="30"/>
      <c r="AE758" s="31"/>
    </row>
    <row r="759" spans="1:31" ht="7.5" customHeight="1" x14ac:dyDescent="0.25">
      <c r="A759" s="2"/>
      <c r="B759" s="3"/>
      <c r="C759" s="4"/>
      <c r="D759" s="5"/>
      <c r="E759" s="23"/>
      <c r="F759" s="5"/>
      <c r="G759" s="18"/>
      <c r="H759" s="16"/>
      <c r="I759" s="19"/>
      <c r="J759" s="19"/>
      <c r="L759" s="18"/>
      <c r="Y759" s="32"/>
      <c r="AA759" s="38"/>
      <c r="AC759" s="20"/>
      <c r="AD759" s="30"/>
      <c r="AE759" s="31"/>
    </row>
    <row r="760" spans="1:31" ht="7.5" customHeight="1" x14ac:dyDescent="0.25">
      <c r="A760" s="2"/>
      <c r="B760" s="3"/>
      <c r="C760" s="4"/>
      <c r="D760" s="5"/>
      <c r="E760" s="23"/>
      <c r="F760" s="5"/>
      <c r="G760" s="18"/>
      <c r="H760" s="16"/>
      <c r="I760" s="19"/>
      <c r="J760" s="19"/>
      <c r="L760" s="18"/>
      <c r="Y760" s="32"/>
      <c r="AA760" s="38"/>
      <c r="AC760" s="20"/>
      <c r="AD760" s="30"/>
      <c r="AE760" s="31"/>
    </row>
    <row r="761" spans="1:31" ht="7.5" customHeight="1" x14ac:dyDescent="0.25">
      <c r="A761" s="2"/>
      <c r="B761" s="3"/>
      <c r="C761" s="4"/>
      <c r="D761" s="5"/>
      <c r="E761" s="23"/>
      <c r="F761" s="5"/>
      <c r="G761" s="18"/>
      <c r="H761" s="16"/>
      <c r="I761" s="19"/>
      <c r="J761" s="19"/>
      <c r="L761" s="18"/>
      <c r="Y761" s="32"/>
      <c r="AA761" s="38"/>
      <c r="AC761" s="20"/>
      <c r="AD761" s="30"/>
      <c r="AE761" s="31"/>
    </row>
    <row r="762" spans="1:31" ht="7.5" customHeight="1" x14ac:dyDescent="0.25">
      <c r="A762" s="2"/>
      <c r="B762" s="3"/>
      <c r="C762" s="4"/>
      <c r="D762" s="5"/>
      <c r="E762" s="23"/>
      <c r="F762" s="5"/>
      <c r="G762" s="18"/>
      <c r="H762" s="16"/>
      <c r="I762" s="19"/>
      <c r="J762" s="19"/>
      <c r="L762" s="18"/>
      <c r="Y762" s="32"/>
      <c r="AA762" s="38"/>
      <c r="AC762" s="20"/>
      <c r="AD762" s="30"/>
      <c r="AE762" s="31"/>
    </row>
    <row r="763" spans="1:31" ht="7.5" customHeight="1" x14ac:dyDescent="0.25">
      <c r="A763" s="2"/>
      <c r="B763" s="3"/>
      <c r="C763" s="4"/>
      <c r="D763" s="5"/>
      <c r="E763" s="23"/>
      <c r="F763" s="5"/>
      <c r="G763" s="18"/>
      <c r="H763" s="16"/>
      <c r="I763" s="19"/>
      <c r="J763" s="19"/>
      <c r="L763" s="18"/>
      <c r="Y763" s="32"/>
      <c r="AA763" s="38"/>
      <c r="AC763" s="20"/>
      <c r="AD763" s="30"/>
      <c r="AE763" s="31"/>
    </row>
    <row r="764" spans="1:31" ht="7.5" customHeight="1" x14ac:dyDescent="0.25">
      <c r="A764" s="2"/>
      <c r="B764" s="3"/>
      <c r="C764" s="4"/>
      <c r="D764" s="5"/>
      <c r="E764" s="23"/>
      <c r="F764" s="5"/>
      <c r="G764" s="18"/>
      <c r="H764" s="16"/>
      <c r="I764" s="19"/>
      <c r="J764" s="19"/>
      <c r="L764" s="18"/>
      <c r="Y764" s="32"/>
      <c r="AA764" s="38"/>
      <c r="AC764" s="20"/>
      <c r="AD764" s="30"/>
      <c r="AE764" s="31"/>
    </row>
    <row r="765" spans="1:31" ht="7.5" customHeight="1" x14ac:dyDescent="0.25">
      <c r="A765" s="2"/>
      <c r="B765" s="3"/>
      <c r="C765" s="4"/>
      <c r="D765" s="5"/>
      <c r="E765" s="23"/>
      <c r="F765" s="5"/>
      <c r="G765" s="18"/>
      <c r="H765" s="16"/>
      <c r="I765" s="19"/>
      <c r="J765" s="19"/>
      <c r="L765" s="18"/>
      <c r="Y765" s="32"/>
      <c r="AA765" s="38"/>
      <c r="AC765" s="20"/>
      <c r="AD765" s="30"/>
      <c r="AE765" s="31"/>
    </row>
    <row r="766" spans="1:31" ht="7.5" customHeight="1" x14ac:dyDescent="0.25">
      <c r="A766" s="2"/>
      <c r="B766" s="3"/>
      <c r="C766" s="4"/>
      <c r="D766" s="5"/>
      <c r="E766" s="23"/>
      <c r="F766" s="5"/>
      <c r="G766" s="18"/>
      <c r="H766" s="16"/>
      <c r="I766" s="19"/>
      <c r="J766" s="19"/>
      <c r="L766" s="18"/>
      <c r="Y766" s="32"/>
      <c r="AA766" s="38"/>
      <c r="AC766" s="20"/>
      <c r="AD766" s="30"/>
      <c r="AE766" s="31"/>
    </row>
    <row r="767" spans="1:31" ht="7.5" customHeight="1" x14ac:dyDescent="0.25">
      <c r="A767" s="2"/>
      <c r="B767" s="3"/>
      <c r="C767" s="4"/>
      <c r="D767" s="5"/>
      <c r="E767" s="23"/>
      <c r="F767" s="5"/>
      <c r="G767" s="18"/>
      <c r="H767" s="16"/>
      <c r="I767" s="19"/>
      <c r="J767" s="19"/>
      <c r="L767" s="18"/>
      <c r="Y767" s="32"/>
      <c r="AA767" s="38"/>
      <c r="AC767" s="20"/>
      <c r="AD767" s="30"/>
      <c r="AE767" s="31"/>
    </row>
    <row r="768" spans="1:31" ht="7.5" customHeight="1" x14ac:dyDescent="0.25">
      <c r="A768" s="2"/>
      <c r="B768" s="3"/>
      <c r="C768" s="4"/>
      <c r="D768" s="5"/>
      <c r="E768" s="23"/>
      <c r="F768" s="5"/>
      <c r="G768" s="18"/>
      <c r="H768" s="16"/>
      <c r="I768" s="19"/>
      <c r="J768" s="19"/>
      <c r="L768" s="18"/>
      <c r="Y768" s="32"/>
      <c r="AA768" s="38"/>
      <c r="AC768" s="20"/>
      <c r="AD768" s="30"/>
      <c r="AE768" s="31"/>
    </row>
    <row r="769" spans="1:31" ht="7.5" customHeight="1" x14ac:dyDescent="0.25">
      <c r="A769" s="2"/>
      <c r="B769" s="3"/>
      <c r="C769" s="4"/>
      <c r="D769" s="5"/>
      <c r="E769" s="23"/>
      <c r="F769" s="5"/>
      <c r="G769" s="18"/>
      <c r="H769" s="16"/>
      <c r="I769" s="19"/>
      <c r="J769" s="19"/>
      <c r="L769" s="18"/>
      <c r="Y769" s="32"/>
      <c r="AA769" s="38"/>
      <c r="AC769" s="20"/>
      <c r="AD769" s="30"/>
      <c r="AE769" s="31"/>
    </row>
    <row r="770" spans="1:31" ht="7.5" customHeight="1" x14ac:dyDescent="0.25">
      <c r="A770" s="2"/>
      <c r="B770" s="3"/>
      <c r="C770" s="4"/>
      <c r="D770" s="5"/>
      <c r="E770" s="23"/>
      <c r="F770" s="5"/>
      <c r="G770" s="18"/>
      <c r="H770" s="16"/>
      <c r="I770" s="19"/>
      <c r="J770" s="19"/>
      <c r="L770" s="18"/>
      <c r="Y770" s="32"/>
      <c r="AA770" s="38"/>
      <c r="AC770" s="20"/>
      <c r="AD770" s="30"/>
      <c r="AE770" s="31"/>
    </row>
    <row r="771" spans="1:31" ht="7.5" customHeight="1" x14ac:dyDescent="0.25">
      <c r="A771" s="2"/>
      <c r="B771" s="3"/>
      <c r="C771" s="4"/>
      <c r="D771" s="5"/>
      <c r="E771" s="23"/>
      <c r="F771" s="5"/>
      <c r="G771" s="18"/>
      <c r="H771" s="16"/>
      <c r="I771" s="19"/>
      <c r="J771" s="19"/>
      <c r="L771" s="18"/>
      <c r="Y771" s="32"/>
      <c r="AA771" s="38"/>
      <c r="AC771" s="20"/>
      <c r="AD771" s="30"/>
      <c r="AE771" s="31"/>
    </row>
    <row r="772" spans="1:31" ht="7.5" customHeight="1" x14ac:dyDescent="0.25">
      <c r="A772" s="2"/>
      <c r="B772" s="3"/>
      <c r="C772" s="4"/>
      <c r="D772" s="5"/>
      <c r="E772" s="23"/>
      <c r="F772" s="5"/>
      <c r="G772" s="18"/>
      <c r="H772" s="16"/>
      <c r="I772" s="19"/>
      <c r="J772" s="19"/>
      <c r="L772" s="18"/>
      <c r="Y772" s="32"/>
      <c r="AA772" s="38"/>
      <c r="AC772" s="20"/>
      <c r="AD772" s="30"/>
      <c r="AE772" s="31"/>
    </row>
    <row r="773" spans="1:31" ht="7.5" customHeight="1" x14ac:dyDescent="0.25">
      <c r="A773" s="2"/>
      <c r="B773" s="3"/>
      <c r="C773" s="4"/>
      <c r="D773" s="5"/>
      <c r="E773" s="23"/>
      <c r="F773" s="5"/>
      <c r="G773" s="18"/>
      <c r="H773" s="16"/>
      <c r="I773" s="19"/>
      <c r="J773" s="19"/>
      <c r="L773" s="18"/>
      <c r="Y773" s="32"/>
      <c r="AA773" s="38"/>
      <c r="AC773" s="20"/>
      <c r="AD773" s="30"/>
      <c r="AE773" s="31"/>
    </row>
    <row r="774" spans="1:31" ht="7.5" customHeight="1" x14ac:dyDescent="0.25">
      <c r="A774" s="2"/>
      <c r="B774" s="3"/>
      <c r="C774" s="4"/>
      <c r="D774" s="5"/>
      <c r="E774" s="23"/>
      <c r="F774" s="5"/>
      <c r="G774" s="18"/>
      <c r="H774" s="16"/>
      <c r="I774" s="19"/>
      <c r="J774" s="19"/>
      <c r="L774" s="18"/>
      <c r="Y774" s="32"/>
      <c r="AA774" s="38"/>
      <c r="AC774" s="20"/>
      <c r="AD774" s="30"/>
      <c r="AE774" s="31"/>
    </row>
    <row r="775" spans="1:31" ht="7.5" customHeight="1" x14ac:dyDescent="0.25">
      <c r="A775" s="2"/>
      <c r="B775" s="3"/>
      <c r="C775" s="4"/>
      <c r="D775" s="5"/>
      <c r="E775" s="23"/>
      <c r="F775" s="5"/>
      <c r="G775" s="18"/>
      <c r="H775" s="16"/>
      <c r="I775" s="19"/>
      <c r="J775" s="19"/>
      <c r="L775" s="18"/>
      <c r="Y775" s="32"/>
      <c r="AA775" s="38"/>
      <c r="AC775" s="20"/>
      <c r="AD775" s="30"/>
      <c r="AE775" s="31"/>
    </row>
    <row r="776" spans="1:31" ht="7.5" customHeight="1" x14ac:dyDescent="0.25">
      <c r="A776" s="2"/>
      <c r="B776" s="3"/>
      <c r="C776" s="4"/>
      <c r="D776" s="5"/>
      <c r="E776" s="23"/>
      <c r="F776" s="5"/>
      <c r="G776" s="18"/>
      <c r="H776" s="16"/>
      <c r="I776" s="19"/>
      <c r="J776" s="19"/>
      <c r="L776" s="18"/>
      <c r="Y776" s="32"/>
      <c r="AA776" s="38"/>
      <c r="AC776" s="20"/>
      <c r="AD776" s="30"/>
      <c r="AE776" s="31"/>
    </row>
    <row r="777" spans="1:31" ht="7.5" customHeight="1" x14ac:dyDescent="0.25">
      <c r="A777" s="2"/>
      <c r="B777" s="3"/>
      <c r="C777" s="4"/>
      <c r="D777" s="5"/>
      <c r="E777" s="23"/>
      <c r="F777" s="5"/>
      <c r="G777" s="18"/>
      <c r="H777" s="16"/>
      <c r="I777" s="19"/>
      <c r="J777" s="19"/>
      <c r="L777" s="18"/>
      <c r="Y777" s="32"/>
      <c r="AA777" s="38"/>
      <c r="AC777" s="20"/>
      <c r="AD777" s="30"/>
      <c r="AE777" s="31"/>
    </row>
    <row r="778" spans="1:31" ht="7.5" customHeight="1" x14ac:dyDescent="0.25">
      <c r="A778" s="2"/>
      <c r="B778" s="3"/>
      <c r="C778" s="4"/>
      <c r="D778" s="5"/>
      <c r="E778" s="23"/>
      <c r="F778" s="5"/>
      <c r="G778" s="18"/>
      <c r="H778" s="16"/>
      <c r="I778" s="19"/>
      <c r="J778" s="19"/>
      <c r="L778" s="18"/>
      <c r="Y778" s="32"/>
      <c r="AA778" s="38"/>
      <c r="AC778" s="20"/>
      <c r="AD778" s="30"/>
      <c r="AE778" s="31"/>
    </row>
    <row r="779" spans="1:31" ht="7.5" customHeight="1" x14ac:dyDescent="0.25">
      <c r="A779" s="2"/>
      <c r="B779" s="3"/>
      <c r="C779" s="4"/>
      <c r="D779" s="5"/>
      <c r="E779" s="23"/>
      <c r="F779" s="5"/>
      <c r="G779" s="18"/>
      <c r="H779" s="16"/>
      <c r="I779" s="19"/>
      <c r="J779" s="19"/>
      <c r="L779" s="18"/>
      <c r="Y779" s="32"/>
      <c r="AA779" s="38"/>
      <c r="AC779" s="20"/>
      <c r="AD779" s="30"/>
      <c r="AE779" s="31"/>
    </row>
    <row r="780" spans="1:31" ht="7.5" customHeight="1" x14ac:dyDescent="0.25">
      <c r="A780" s="2"/>
      <c r="B780" s="3"/>
      <c r="C780" s="4"/>
      <c r="D780" s="5"/>
      <c r="E780" s="23"/>
      <c r="F780" s="5"/>
      <c r="G780" s="18"/>
      <c r="H780" s="16"/>
      <c r="I780" s="19"/>
      <c r="J780" s="19"/>
      <c r="L780" s="18"/>
      <c r="Y780" s="32"/>
      <c r="AA780" s="38"/>
      <c r="AC780" s="20"/>
      <c r="AD780" s="30"/>
      <c r="AE780" s="31"/>
    </row>
    <row r="781" spans="1:31" ht="7.5" customHeight="1" x14ac:dyDescent="0.25">
      <c r="A781" s="2"/>
      <c r="B781" s="3"/>
      <c r="C781" s="4"/>
      <c r="D781" s="5"/>
      <c r="E781" s="23"/>
      <c r="F781" s="5"/>
      <c r="G781" s="18"/>
      <c r="H781" s="16"/>
      <c r="I781" s="19"/>
      <c r="J781" s="19"/>
      <c r="L781" s="18"/>
      <c r="Y781" s="32"/>
      <c r="AA781" s="38"/>
      <c r="AC781" s="20"/>
      <c r="AD781" s="30"/>
      <c r="AE781" s="31"/>
    </row>
    <row r="782" spans="1:31" ht="7.5" customHeight="1" x14ac:dyDescent="0.25">
      <c r="A782" s="2"/>
      <c r="B782" s="3"/>
      <c r="C782" s="4"/>
      <c r="D782" s="5"/>
      <c r="E782" s="23"/>
      <c r="F782" s="5"/>
      <c r="G782" s="18"/>
      <c r="H782" s="16"/>
      <c r="I782" s="19"/>
      <c r="J782" s="19"/>
      <c r="L782" s="18"/>
      <c r="Y782" s="32"/>
      <c r="AA782" s="38"/>
      <c r="AC782" s="20"/>
      <c r="AD782" s="30"/>
      <c r="AE782" s="31"/>
    </row>
    <row r="783" spans="1:31" ht="7.5" customHeight="1" x14ac:dyDescent="0.25">
      <c r="A783" s="2"/>
      <c r="B783" s="3"/>
      <c r="C783" s="4"/>
      <c r="D783" s="5"/>
      <c r="E783" s="23"/>
      <c r="F783" s="5"/>
      <c r="G783" s="18"/>
      <c r="H783" s="16"/>
      <c r="I783" s="19"/>
      <c r="J783" s="19"/>
      <c r="L783" s="18"/>
      <c r="Y783" s="32"/>
      <c r="AA783" s="38"/>
      <c r="AC783" s="20"/>
      <c r="AD783" s="30"/>
      <c r="AE783" s="31"/>
    </row>
    <row r="784" spans="1:31" ht="7.5" customHeight="1" x14ac:dyDescent="0.25">
      <c r="A784" s="2"/>
      <c r="B784" s="3"/>
      <c r="C784" s="4"/>
      <c r="D784" s="5"/>
      <c r="E784" s="23"/>
      <c r="F784" s="5"/>
      <c r="G784" s="18"/>
      <c r="H784" s="16"/>
      <c r="I784" s="19"/>
      <c r="J784" s="19"/>
      <c r="L784" s="18"/>
      <c r="Y784" s="32"/>
      <c r="AA784" s="38"/>
      <c r="AC784" s="20"/>
      <c r="AD784" s="30"/>
      <c r="AE784" s="31"/>
    </row>
    <row r="785" spans="1:31" ht="7.5" customHeight="1" x14ac:dyDescent="0.25">
      <c r="A785" s="2"/>
      <c r="B785" s="3"/>
      <c r="C785" s="4"/>
      <c r="D785" s="5"/>
      <c r="E785" s="23"/>
      <c r="F785" s="5"/>
      <c r="G785" s="18"/>
      <c r="H785" s="16"/>
      <c r="I785" s="19"/>
      <c r="J785" s="19"/>
      <c r="L785" s="18"/>
      <c r="Y785" s="32"/>
      <c r="AA785" s="38"/>
      <c r="AC785" s="20"/>
      <c r="AD785" s="30"/>
      <c r="AE785" s="31"/>
    </row>
    <row r="786" spans="1:31" ht="7.5" customHeight="1" x14ac:dyDescent="0.25">
      <c r="A786" s="2"/>
      <c r="B786" s="3"/>
      <c r="C786" s="4"/>
      <c r="D786" s="5"/>
      <c r="E786" s="23"/>
      <c r="F786" s="5"/>
      <c r="G786" s="18"/>
      <c r="H786" s="16"/>
      <c r="I786" s="19"/>
      <c r="J786" s="19"/>
      <c r="L786" s="18"/>
      <c r="Y786" s="32"/>
      <c r="AA786" s="38"/>
      <c r="AC786" s="20"/>
      <c r="AD786" s="30"/>
      <c r="AE786" s="31"/>
    </row>
    <row r="787" spans="1:31" ht="7.5" customHeight="1" x14ac:dyDescent="0.25">
      <c r="A787" s="2"/>
      <c r="B787" s="3"/>
      <c r="C787" s="4"/>
      <c r="D787" s="5"/>
      <c r="E787" s="23"/>
      <c r="F787" s="5"/>
      <c r="G787" s="18"/>
      <c r="H787" s="16"/>
      <c r="I787" s="19"/>
      <c r="J787" s="19"/>
      <c r="L787" s="18"/>
      <c r="Y787" s="32"/>
      <c r="AA787" s="38"/>
      <c r="AC787" s="20"/>
      <c r="AD787" s="30"/>
      <c r="AE787" s="31"/>
    </row>
    <row r="788" spans="1:31" ht="7.5" customHeight="1" x14ac:dyDescent="0.25">
      <c r="A788" s="2"/>
      <c r="B788" s="3"/>
      <c r="C788" s="4"/>
      <c r="D788" s="5"/>
      <c r="E788" s="23"/>
      <c r="F788" s="5"/>
      <c r="G788" s="18"/>
      <c r="H788" s="16"/>
      <c r="I788" s="19"/>
      <c r="J788" s="19"/>
      <c r="L788" s="18"/>
      <c r="Y788" s="32"/>
      <c r="AA788" s="38"/>
      <c r="AC788" s="20"/>
      <c r="AD788" s="30"/>
      <c r="AE788" s="31"/>
    </row>
    <row r="789" spans="1:31" ht="7.5" customHeight="1" x14ac:dyDescent="0.25">
      <c r="A789" s="2"/>
      <c r="B789" s="3"/>
      <c r="C789" s="4"/>
      <c r="D789" s="5"/>
      <c r="E789" s="23"/>
      <c r="F789" s="5"/>
      <c r="G789" s="18"/>
      <c r="H789" s="16"/>
      <c r="I789" s="19"/>
      <c r="J789" s="19"/>
      <c r="L789" s="18"/>
      <c r="Y789" s="32"/>
      <c r="AA789" s="38"/>
      <c r="AC789" s="20"/>
      <c r="AD789" s="30"/>
      <c r="AE789" s="31"/>
    </row>
    <row r="790" spans="1:31" ht="7.5" customHeight="1" x14ac:dyDescent="0.25">
      <c r="A790" s="2"/>
      <c r="B790" s="3"/>
      <c r="C790" s="4"/>
      <c r="D790" s="5"/>
      <c r="E790" s="23"/>
      <c r="F790" s="5"/>
      <c r="G790" s="18"/>
      <c r="H790" s="16"/>
      <c r="I790" s="19"/>
      <c r="J790" s="19"/>
      <c r="L790" s="18"/>
      <c r="Y790" s="32"/>
      <c r="AA790" s="38"/>
      <c r="AC790" s="20"/>
      <c r="AD790" s="30"/>
      <c r="AE790" s="31"/>
    </row>
    <row r="791" spans="1:31" ht="7.5" customHeight="1" x14ac:dyDescent="0.25">
      <c r="A791" s="2"/>
      <c r="B791" s="3"/>
      <c r="C791" s="4"/>
      <c r="D791" s="5"/>
      <c r="E791" s="23"/>
      <c r="F791" s="5"/>
      <c r="G791" s="18"/>
      <c r="H791" s="16"/>
      <c r="I791" s="19"/>
      <c r="J791" s="19"/>
      <c r="L791" s="18"/>
      <c r="Y791" s="32"/>
      <c r="AA791" s="38"/>
      <c r="AC791" s="20"/>
      <c r="AD791" s="30"/>
      <c r="AE791" s="31"/>
    </row>
    <row r="792" spans="1:31" ht="7.5" customHeight="1" x14ac:dyDescent="0.25">
      <c r="A792" s="2"/>
      <c r="B792" s="3"/>
      <c r="C792" s="4"/>
      <c r="D792" s="5"/>
      <c r="E792" s="23"/>
      <c r="F792" s="5"/>
      <c r="G792" s="18"/>
      <c r="H792" s="16"/>
      <c r="I792" s="19"/>
      <c r="J792" s="19"/>
      <c r="L792" s="18"/>
      <c r="Y792" s="32"/>
      <c r="AA792" s="38"/>
      <c r="AC792" s="20"/>
      <c r="AD792" s="30"/>
      <c r="AE792" s="31"/>
    </row>
    <row r="793" spans="1:31" ht="7.5" customHeight="1" x14ac:dyDescent="0.25">
      <c r="A793" s="2"/>
      <c r="B793" s="3"/>
      <c r="C793" s="4"/>
      <c r="D793" s="5"/>
      <c r="E793" s="23"/>
      <c r="F793" s="5"/>
      <c r="G793" s="18"/>
      <c r="H793" s="16"/>
      <c r="I793" s="19"/>
      <c r="J793" s="19"/>
      <c r="L793" s="18"/>
      <c r="Y793" s="32"/>
      <c r="AA793" s="38"/>
      <c r="AC793" s="20"/>
      <c r="AD793" s="30"/>
      <c r="AE793" s="31"/>
    </row>
    <row r="794" spans="1:31" ht="7.5" customHeight="1" x14ac:dyDescent="0.25">
      <c r="A794" s="2"/>
      <c r="B794" s="3"/>
      <c r="C794" s="4"/>
      <c r="D794" s="5"/>
      <c r="E794" s="23"/>
      <c r="F794" s="5"/>
      <c r="G794" s="18"/>
      <c r="H794" s="16"/>
      <c r="I794" s="19"/>
      <c r="J794" s="19"/>
      <c r="L794" s="18"/>
      <c r="Y794" s="32"/>
      <c r="AA794" s="38"/>
      <c r="AC794" s="20"/>
      <c r="AD794" s="30"/>
      <c r="AE794" s="31"/>
    </row>
    <row r="795" spans="1:31" ht="7.5" customHeight="1" x14ac:dyDescent="0.25">
      <c r="A795" s="2"/>
      <c r="B795" s="3"/>
      <c r="C795" s="4"/>
      <c r="D795" s="5"/>
      <c r="E795" s="23"/>
      <c r="F795" s="5"/>
      <c r="G795" s="18"/>
      <c r="H795" s="16"/>
      <c r="I795" s="19"/>
      <c r="J795" s="19"/>
      <c r="L795" s="18"/>
      <c r="Y795" s="32"/>
      <c r="AA795" s="38"/>
      <c r="AC795" s="20"/>
      <c r="AD795" s="30"/>
      <c r="AE795" s="31"/>
    </row>
    <row r="796" spans="1:31" ht="7.5" customHeight="1" x14ac:dyDescent="0.25">
      <c r="A796" s="2"/>
      <c r="B796" s="3"/>
      <c r="C796" s="4"/>
      <c r="D796" s="5"/>
      <c r="E796" s="23"/>
      <c r="F796" s="5"/>
      <c r="G796" s="18"/>
      <c r="H796" s="16"/>
      <c r="I796" s="19"/>
      <c r="J796" s="19"/>
      <c r="L796" s="18"/>
      <c r="Y796" s="32"/>
      <c r="AA796" s="38"/>
      <c r="AC796" s="20"/>
      <c r="AD796" s="30"/>
      <c r="AE796" s="31"/>
    </row>
    <row r="797" spans="1:31" ht="7.5" customHeight="1" x14ac:dyDescent="0.25">
      <c r="A797" s="2"/>
      <c r="B797" s="3"/>
      <c r="C797" s="4"/>
      <c r="D797" s="5"/>
      <c r="E797" s="23"/>
      <c r="F797" s="5"/>
      <c r="G797" s="18"/>
      <c r="H797" s="16"/>
      <c r="I797" s="19"/>
      <c r="J797" s="19"/>
      <c r="L797" s="18"/>
      <c r="Y797" s="32"/>
      <c r="AA797" s="38"/>
      <c r="AC797" s="20"/>
      <c r="AD797" s="30"/>
      <c r="AE797" s="31"/>
    </row>
    <row r="798" spans="1:31" ht="7.5" customHeight="1" x14ac:dyDescent="0.25">
      <c r="A798" s="2"/>
      <c r="B798" s="3"/>
      <c r="C798" s="4"/>
      <c r="D798" s="5"/>
      <c r="E798" s="23"/>
      <c r="F798" s="5"/>
      <c r="G798" s="18"/>
      <c r="H798" s="16"/>
      <c r="I798" s="19"/>
      <c r="J798" s="19"/>
      <c r="L798" s="18"/>
      <c r="Y798" s="32"/>
      <c r="AA798" s="38"/>
      <c r="AC798" s="20"/>
      <c r="AD798" s="30"/>
      <c r="AE798" s="31"/>
    </row>
    <row r="799" spans="1:31" ht="7.5" customHeight="1" x14ac:dyDescent="0.25">
      <c r="A799" s="2"/>
      <c r="B799" s="3"/>
      <c r="C799" s="4"/>
      <c r="D799" s="5"/>
      <c r="E799" s="23"/>
      <c r="F799" s="5"/>
      <c r="G799" s="18"/>
      <c r="H799" s="16"/>
      <c r="I799" s="19"/>
      <c r="J799" s="19"/>
      <c r="L799" s="18"/>
      <c r="Y799" s="32"/>
      <c r="AA799" s="38"/>
      <c r="AC799" s="20"/>
      <c r="AD799" s="30"/>
      <c r="AE799" s="31"/>
    </row>
    <row r="800" spans="1:31" ht="7.5" customHeight="1" x14ac:dyDescent="0.25">
      <c r="A800" s="2"/>
      <c r="B800" s="3"/>
      <c r="C800" s="4"/>
      <c r="D800" s="5"/>
      <c r="E800" s="23"/>
      <c r="F800" s="5"/>
      <c r="G800" s="18"/>
      <c r="H800" s="16"/>
      <c r="I800" s="19"/>
      <c r="J800" s="19"/>
      <c r="L800" s="18"/>
      <c r="Y800" s="32"/>
      <c r="AA800" s="38"/>
      <c r="AC800" s="20"/>
      <c r="AD800" s="30"/>
      <c r="AE800" s="31"/>
    </row>
    <row r="801" spans="1:31" ht="7.5" customHeight="1" x14ac:dyDescent="0.25">
      <c r="A801" s="2"/>
      <c r="B801" s="3"/>
      <c r="C801" s="4"/>
      <c r="D801" s="5"/>
      <c r="E801" s="23"/>
      <c r="F801" s="5"/>
      <c r="G801" s="18"/>
      <c r="H801" s="16"/>
      <c r="I801" s="19"/>
      <c r="J801" s="19"/>
      <c r="L801" s="18"/>
      <c r="Y801" s="32"/>
      <c r="AA801" s="38"/>
      <c r="AC801" s="20"/>
      <c r="AD801" s="30"/>
      <c r="AE801" s="31"/>
    </row>
    <row r="802" spans="1:31" ht="7.5" customHeight="1" x14ac:dyDescent="0.25">
      <c r="A802" s="2"/>
      <c r="B802" s="3"/>
      <c r="C802" s="4"/>
      <c r="D802" s="5"/>
      <c r="E802" s="23"/>
      <c r="F802" s="5"/>
      <c r="G802" s="18"/>
      <c r="H802" s="16"/>
      <c r="I802" s="19"/>
      <c r="J802" s="19"/>
      <c r="L802" s="18"/>
      <c r="Y802" s="32"/>
      <c r="AA802" s="38"/>
      <c r="AC802" s="20"/>
      <c r="AD802" s="30"/>
      <c r="AE802" s="31"/>
    </row>
    <row r="803" spans="1:31" ht="7.5" customHeight="1" x14ac:dyDescent="0.25">
      <c r="A803" s="2"/>
      <c r="B803" s="3"/>
      <c r="C803" s="4"/>
      <c r="D803" s="5"/>
      <c r="E803" s="23"/>
      <c r="F803" s="5"/>
      <c r="G803" s="18"/>
      <c r="H803" s="16"/>
      <c r="I803" s="19"/>
      <c r="J803" s="19"/>
      <c r="L803" s="18"/>
      <c r="Y803" s="32"/>
      <c r="AA803" s="38"/>
      <c r="AC803" s="20"/>
      <c r="AD803" s="30"/>
      <c r="AE803" s="31"/>
    </row>
    <row r="804" spans="1:31" ht="7.5" customHeight="1" x14ac:dyDescent="0.25">
      <c r="A804" s="2"/>
      <c r="B804" s="3"/>
      <c r="C804" s="4"/>
      <c r="D804" s="5"/>
      <c r="E804" s="23"/>
      <c r="F804" s="5"/>
      <c r="G804" s="18"/>
      <c r="H804" s="16"/>
      <c r="I804" s="19"/>
      <c r="J804" s="19"/>
      <c r="L804" s="18"/>
      <c r="Y804" s="32"/>
      <c r="AA804" s="38"/>
      <c r="AC804" s="20"/>
      <c r="AD804" s="30"/>
      <c r="AE804" s="31"/>
    </row>
    <row r="805" spans="1:31" ht="7.5" customHeight="1" x14ac:dyDescent="0.25">
      <c r="A805" s="2"/>
      <c r="B805" s="3"/>
      <c r="C805" s="4"/>
      <c r="D805" s="5"/>
      <c r="E805" s="23"/>
      <c r="F805" s="5"/>
      <c r="G805" s="18"/>
      <c r="H805" s="16"/>
      <c r="I805" s="19"/>
      <c r="J805" s="19"/>
      <c r="L805" s="18"/>
      <c r="Y805" s="32"/>
      <c r="AA805" s="38"/>
      <c r="AC805" s="20"/>
      <c r="AD805" s="30"/>
      <c r="AE805" s="31"/>
    </row>
    <row r="806" spans="1:31" ht="7.5" customHeight="1" x14ac:dyDescent="0.25">
      <c r="A806" s="2"/>
      <c r="B806" s="3"/>
      <c r="C806" s="4"/>
      <c r="D806" s="5"/>
      <c r="E806" s="23"/>
      <c r="F806" s="5"/>
      <c r="G806" s="18"/>
      <c r="H806" s="16"/>
      <c r="I806" s="19"/>
      <c r="J806" s="19"/>
      <c r="L806" s="18"/>
      <c r="Y806" s="32"/>
      <c r="AA806" s="38"/>
      <c r="AC806" s="20"/>
      <c r="AD806" s="30"/>
      <c r="AE806" s="31"/>
    </row>
    <row r="807" spans="1:31" ht="7.5" customHeight="1" x14ac:dyDescent="0.25">
      <c r="A807" s="2"/>
      <c r="B807" s="3"/>
      <c r="C807" s="4"/>
      <c r="D807" s="5"/>
      <c r="E807" s="23"/>
      <c r="F807" s="5"/>
      <c r="G807" s="18"/>
      <c r="H807" s="16"/>
      <c r="I807" s="19"/>
      <c r="J807" s="19"/>
      <c r="L807" s="18"/>
      <c r="Y807" s="32"/>
      <c r="AA807" s="38"/>
      <c r="AC807" s="20"/>
      <c r="AD807" s="30"/>
      <c r="AE807" s="31"/>
    </row>
    <row r="808" spans="1:31" ht="7.5" customHeight="1" x14ac:dyDescent="0.25">
      <c r="A808" s="2"/>
      <c r="B808" s="3"/>
      <c r="C808" s="4"/>
      <c r="D808" s="5"/>
      <c r="E808" s="23"/>
      <c r="F808" s="5"/>
      <c r="G808" s="18"/>
      <c r="H808" s="16"/>
      <c r="I808" s="19"/>
      <c r="J808" s="19"/>
      <c r="L808" s="18"/>
      <c r="Y808" s="32"/>
      <c r="AA808" s="38"/>
      <c r="AC808" s="20"/>
      <c r="AD808" s="30"/>
      <c r="AE808" s="31"/>
    </row>
    <row r="809" spans="1:31" ht="7.5" customHeight="1" x14ac:dyDescent="0.25">
      <c r="A809" s="2"/>
      <c r="B809" s="3"/>
      <c r="C809" s="4"/>
      <c r="D809" s="5"/>
      <c r="E809" s="23"/>
      <c r="F809" s="5"/>
      <c r="G809" s="18"/>
      <c r="H809" s="16"/>
      <c r="I809" s="19"/>
      <c r="J809" s="19"/>
      <c r="L809" s="18"/>
      <c r="Y809" s="32"/>
      <c r="AA809" s="38"/>
      <c r="AC809" s="20"/>
      <c r="AD809" s="30"/>
      <c r="AE809" s="31"/>
    </row>
    <row r="810" spans="1:31" ht="7.5" customHeight="1" x14ac:dyDescent="0.25">
      <c r="A810" s="2"/>
      <c r="B810" s="3"/>
      <c r="C810" s="4"/>
      <c r="D810" s="5"/>
      <c r="E810" s="23"/>
      <c r="F810" s="5"/>
      <c r="G810" s="18"/>
      <c r="H810" s="16"/>
      <c r="I810" s="19"/>
      <c r="J810" s="19"/>
      <c r="L810" s="18"/>
      <c r="Y810" s="32"/>
      <c r="AA810" s="38"/>
      <c r="AC810" s="20"/>
      <c r="AD810" s="30"/>
      <c r="AE810" s="31"/>
    </row>
    <row r="811" spans="1:31" ht="7.5" customHeight="1" x14ac:dyDescent="0.25">
      <c r="A811" s="2"/>
      <c r="B811" s="3"/>
      <c r="C811" s="4"/>
      <c r="D811" s="5"/>
      <c r="E811" s="23"/>
      <c r="F811" s="5"/>
      <c r="G811" s="18"/>
      <c r="H811" s="16"/>
      <c r="I811" s="19"/>
      <c r="J811" s="19"/>
      <c r="L811" s="18"/>
      <c r="Y811" s="32"/>
      <c r="AA811" s="38"/>
      <c r="AC811" s="20"/>
      <c r="AD811" s="30"/>
      <c r="AE811" s="31"/>
    </row>
    <row r="812" spans="1:31" ht="7.5" customHeight="1" x14ac:dyDescent="0.25">
      <c r="A812" s="2"/>
      <c r="B812" s="3"/>
      <c r="C812" s="4"/>
      <c r="D812" s="5"/>
      <c r="E812" s="23"/>
      <c r="F812" s="5"/>
      <c r="G812" s="18"/>
      <c r="H812" s="16"/>
      <c r="I812" s="19"/>
      <c r="J812" s="19"/>
      <c r="L812" s="18"/>
      <c r="Y812" s="32"/>
      <c r="AA812" s="38"/>
      <c r="AC812" s="20"/>
      <c r="AD812" s="30"/>
      <c r="AE812" s="31"/>
    </row>
    <row r="813" spans="1:31" ht="7.5" customHeight="1" x14ac:dyDescent="0.25">
      <c r="A813" s="2"/>
      <c r="B813" s="3"/>
      <c r="C813" s="4"/>
      <c r="D813" s="5"/>
      <c r="E813" s="23"/>
      <c r="F813" s="5"/>
      <c r="G813" s="18"/>
      <c r="H813" s="16"/>
      <c r="I813" s="19"/>
      <c r="J813" s="19"/>
      <c r="L813" s="18"/>
      <c r="Y813" s="32"/>
      <c r="AA813" s="38"/>
      <c r="AC813" s="20"/>
      <c r="AD813" s="30"/>
      <c r="AE813" s="31"/>
    </row>
    <row r="814" spans="1:31" ht="7.5" customHeight="1" x14ac:dyDescent="0.25">
      <c r="A814" s="2"/>
      <c r="B814" s="3"/>
      <c r="C814" s="4"/>
      <c r="D814" s="5"/>
      <c r="E814" s="23"/>
      <c r="F814" s="5"/>
      <c r="G814" s="18"/>
      <c r="H814" s="16"/>
      <c r="I814" s="19"/>
      <c r="J814" s="19"/>
      <c r="L814" s="18"/>
      <c r="Y814" s="32"/>
      <c r="AA814" s="38"/>
      <c r="AC814" s="20"/>
      <c r="AD814" s="30"/>
      <c r="AE814" s="31"/>
    </row>
    <row r="815" spans="1:31" ht="7.5" customHeight="1" x14ac:dyDescent="0.25">
      <c r="A815" s="2"/>
      <c r="B815" s="3"/>
      <c r="C815" s="4"/>
      <c r="D815" s="5"/>
      <c r="E815" s="23"/>
      <c r="F815" s="5"/>
      <c r="G815" s="18"/>
      <c r="H815" s="16"/>
      <c r="I815" s="19"/>
      <c r="J815" s="19"/>
      <c r="L815" s="18"/>
      <c r="Y815" s="32"/>
      <c r="AA815" s="38"/>
      <c r="AC815" s="20"/>
      <c r="AD815" s="30"/>
      <c r="AE815" s="31"/>
    </row>
    <row r="816" spans="1:31" ht="7.5" customHeight="1" x14ac:dyDescent="0.25">
      <c r="A816" s="2"/>
      <c r="B816" s="3"/>
      <c r="C816" s="4"/>
      <c r="D816" s="5"/>
      <c r="E816" s="23"/>
      <c r="F816" s="5"/>
      <c r="G816" s="18"/>
      <c r="H816" s="16"/>
      <c r="I816" s="19"/>
      <c r="J816" s="19"/>
      <c r="L816" s="18"/>
      <c r="Y816" s="32"/>
      <c r="AA816" s="38"/>
      <c r="AC816" s="20"/>
      <c r="AD816" s="30"/>
      <c r="AE816" s="31"/>
    </row>
    <row r="817" spans="1:31" ht="7.5" customHeight="1" x14ac:dyDescent="0.25">
      <c r="A817" s="2"/>
      <c r="B817" s="3"/>
      <c r="C817" s="4"/>
      <c r="D817" s="5"/>
      <c r="E817" s="23"/>
      <c r="F817" s="5"/>
      <c r="G817" s="18"/>
      <c r="H817" s="16"/>
      <c r="I817" s="19"/>
      <c r="J817" s="19"/>
      <c r="L817" s="18"/>
      <c r="Y817" s="32"/>
      <c r="AA817" s="38"/>
      <c r="AC817" s="20"/>
      <c r="AD817" s="30"/>
      <c r="AE817" s="31"/>
    </row>
    <row r="818" spans="1:31" ht="7.5" customHeight="1" x14ac:dyDescent="0.25">
      <c r="A818" s="2"/>
      <c r="B818" s="3"/>
      <c r="C818" s="4"/>
      <c r="D818" s="5"/>
      <c r="E818" s="23"/>
      <c r="F818" s="5"/>
      <c r="G818" s="18"/>
      <c r="H818" s="16"/>
      <c r="I818" s="19"/>
      <c r="J818" s="19"/>
      <c r="L818" s="18"/>
      <c r="Y818" s="32"/>
      <c r="AA818" s="38"/>
      <c r="AC818" s="20"/>
      <c r="AD818" s="30"/>
      <c r="AE818" s="31"/>
    </row>
    <row r="819" spans="1:31" ht="7.5" customHeight="1" x14ac:dyDescent="0.25">
      <c r="A819" s="2"/>
      <c r="B819" s="3"/>
      <c r="C819" s="4"/>
      <c r="D819" s="5"/>
      <c r="E819" s="23"/>
      <c r="F819" s="5"/>
      <c r="G819" s="18"/>
      <c r="H819" s="16"/>
      <c r="I819" s="19"/>
      <c r="J819" s="19"/>
      <c r="L819" s="18"/>
      <c r="Y819" s="32"/>
      <c r="AA819" s="38"/>
      <c r="AC819" s="20"/>
      <c r="AD819" s="30"/>
      <c r="AE819" s="31"/>
    </row>
    <row r="820" spans="1:31" ht="7.5" customHeight="1" x14ac:dyDescent="0.25">
      <c r="A820" s="2"/>
      <c r="B820" s="3"/>
      <c r="C820" s="4"/>
      <c r="D820" s="5"/>
      <c r="E820" s="23"/>
      <c r="F820" s="5"/>
      <c r="G820" s="18"/>
      <c r="H820" s="16"/>
      <c r="I820" s="19"/>
      <c r="J820" s="19"/>
      <c r="L820" s="18"/>
      <c r="Y820" s="32"/>
      <c r="AA820" s="38"/>
      <c r="AC820" s="20"/>
      <c r="AD820" s="30"/>
      <c r="AE820" s="31"/>
    </row>
    <row r="821" spans="1:31" ht="7.5" customHeight="1" x14ac:dyDescent="0.25">
      <c r="A821" s="2"/>
      <c r="B821" s="3"/>
      <c r="C821" s="4"/>
      <c r="D821" s="5"/>
      <c r="E821" s="23"/>
      <c r="F821" s="5"/>
      <c r="G821" s="18"/>
      <c r="H821" s="16"/>
      <c r="I821" s="19"/>
      <c r="J821" s="19"/>
      <c r="L821" s="18"/>
      <c r="Y821" s="32"/>
      <c r="AA821" s="38"/>
      <c r="AC821" s="20"/>
      <c r="AD821" s="30"/>
      <c r="AE821" s="31"/>
    </row>
    <row r="822" spans="1:31" ht="7.5" customHeight="1" x14ac:dyDescent="0.25">
      <c r="A822" s="2"/>
      <c r="B822" s="3"/>
      <c r="C822" s="4"/>
      <c r="D822" s="5"/>
      <c r="E822" s="23"/>
      <c r="F822" s="5"/>
      <c r="G822" s="18"/>
      <c r="H822" s="16"/>
      <c r="I822" s="19"/>
      <c r="J822" s="19"/>
      <c r="L822" s="18"/>
      <c r="Y822" s="32"/>
      <c r="AA822" s="38"/>
      <c r="AC822" s="20"/>
      <c r="AD822" s="30"/>
      <c r="AE822" s="31"/>
    </row>
    <row r="823" spans="1:31" ht="7.5" customHeight="1" x14ac:dyDescent="0.25">
      <c r="A823" s="2"/>
      <c r="B823" s="3"/>
      <c r="C823" s="4"/>
      <c r="D823" s="5"/>
      <c r="E823" s="23"/>
      <c r="F823" s="5"/>
      <c r="G823" s="18"/>
      <c r="H823" s="16"/>
      <c r="I823" s="19"/>
      <c r="J823" s="19"/>
      <c r="L823" s="18"/>
      <c r="Y823" s="32"/>
      <c r="AA823" s="38"/>
      <c r="AC823" s="20"/>
      <c r="AD823" s="30"/>
      <c r="AE823" s="31"/>
    </row>
    <row r="824" spans="1:31" ht="7.5" customHeight="1" x14ac:dyDescent="0.25">
      <c r="A824" s="2"/>
      <c r="B824" s="3"/>
      <c r="C824" s="4"/>
      <c r="D824" s="5"/>
      <c r="E824" s="23"/>
      <c r="F824" s="5"/>
      <c r="G824" s="18"/>
      <c r="H824" s="16"/>
      <c r="I824" s="19"/>
      <c r="J824" s="19"/>
      <c r="L824" s="18"/>
      <c r="Y824" s="32"/>
      <c r="AA824" s="38"/>
      <c r="AC824" s="20"/>
      <c r="AD824" s="30"/>
      <c r="AE824" s="31"/>
    </row>
    <row r="825" spans="1:31" ht="7.5" customHeight="1" x14ac:dyDescent="0.25">
      <c r="A825" s="2"/>
      <c r="B825" s="3"/>
      <c r="C825" s="4"/>
      <c r="D825" s="5"/>
      <c r="E825" s="23"/>
      <c r="F825" s="5"/>
      <c r="G825" s="18"/>
      <c r="H825" s="16"/>
      <c r="I825" s="19"/>
      <c r="J825" s="19"/>
      <c r="L825" s="18"/>
      <c r="Y825" s="32"/>
      <c r="AA825" s="38"/>
      <c r="AC825" s="20"/>
      <c r="AD825" s="30"/>
      <c r="AE825" s="31"/>
    </row>
    <row r="826" spans="1:31" ht="7.5" customHeight="1" x14ac:dyDescent="0.25">
      <c r="A826" s="2"/>
      <c r="B826" s="3"/>
      <c r="C826" s="4"/>
      <c r="D826" s="5"/>
      <c r="E826" s="23"/>
      <c r="F826" s="5"/>
      <c r="G826" s="18"/>
      <c r="H826" s="16"/>
      <c r="I826" s="19"/>
      <c r="J826" s="19"/>
      <c r="L826" s="18"/>
      <c r="Y826" s="32"/>
      <c r="AA826" s="38"/>
      <c r="AC826" s="20"/>
      <c r="AD826" s="30"/>
      <c r="AE826" s="31"/>
    </row>
    <row r="827" spans="1:31" ht="7.5" customHeight="1" x14ac:dyDescent="0.25">
      <c r="A827" s="2"/>
      <c r="B827" s="3"/>
      <c r="C827" s="4"/>
      <c r="D827" s="5"/>
      <c r="E827" s="23"/>
      <c r="F827" s="5"/>
      <c r="G827" s="18"/>
      <c r="H827" s="16"/>
      <c r="I827" s="19"/>
      <c r="J827" s="19"/>
      <c r="L827" s="18"/>
      <c r="Y827" s="32"/>
      <c r="AA827" s="38"/>
      <c r="AC827" s="20"/>
      <c r="AD827" s="30"/>
      <c r="AE827" s="31"/>
    </row>
    <row r="828" spans="1:31" ht="7.5" customHeight="1" x14ac:dyDescent="0.25">
      <c r="A828" s="2"/>
      <c r="B828" s="3"/>
      <c r="C828" s="4"/>
      <c r="D828" s="5"/>
      <c r="E828" s="23"/>
      <c r="F828" s="5"/>
      <c r="G828" s="18"/>
      <c r="H828" s="16"/>
      <c r="I828" s="19"/>
      <c r="J828" s="19"/>
      <c r="L828" s="18"/>
      <c r="Y828" s="32"/>
      <c r="AA828" s="38"/>
      <c r="AC828" s="20"/>
      <c r="AD828" s="30"/>
      <c r="AE828" s="31"/>
    </row>
    <row r="829" spans="1:31" ht="7.5" customHeight="1" x14ac:dyDescent="0.25">
      <c r="A829" s="2"/>
      <c r="B829" s="3"/>
      <c r="C829" s="4"/>
      <c r="D829" s="5"/>
      <c r="E829" s="23"/>
      <c r="F829" s="5"/>
      <c r="G829" s="18"/>
      <c r="H829" s="16"/>
      <c r="I829" s="19"/>
      <c r="J829" s="19"/>
      <c r="L829" s="18"/>
      <c r="Y829" s="32"/>
      <c r="AA829" s="38"/>
      <c r="AC829" s="20"/>
      <c r="AD829" s="30"/>
      <c r="AE829" s="31"/>
    </row>
    <row r="830" spans="1:31" ht="7.5" customHeight="1" x14ac:dyDescent="0.25">
      <c r="A830" s="2"/>
      <c r="B830" s="3"/>
      <c r="C830" s="4"/>
      <c r="D830" s="5"/>
      <c r="E830" s="23"/>
      <c r="F830" s="5"/>
      <c r="G830" s="18"/>
      <c r="H830" s="16"/>
      <c r="I830" s="19"/>
      <c r="J830" s="19"/>
      <c r="L830" s="18"/>
      <c r="Y830" s="32"/>
      <c r="AA830" s="38"/>
      <c r="AC830" s="20"/>
      <c r="AD830" s="30"/>
      <c r="AE830" s="31"/>
    </row>
    <row r="831" spans="1:31" ht="7.5" customHeight="1" x14ac:dyDescent="0.25">
      <c r="A831" s="2"/>
      <c r="B831" s="3"/>
      <c r="C831" s="4"/>
      <c r="D831" s="5"/>
      <c r="E831" s="23"/>
      <c r="F831" s="5"/>
      <c r="G831" s="18"/>
      <c r="H831" s="16"/>
      <c r="I831" s="19"/>
      <c r="J831" s="19"/>
      <c r="L831" s="18"/>
      <c r="Y831" s="32"/>
      <c r="AA831" s="38"/>
      <c r="AC831" s="20"/>
      <c r="AD831" s="30"/>
      <c r="AE831" s="31"/>
    </row>
    <row r="832" spans="1:31" ht="7.5" customHeight="1" x14ac:dyDescent="0.25">
      <c r="A832" s="2"/>
      <c r="B832" s="3"/>
      <c r="C832" s="4"/>
      <c r="D832" s="5"/>
      <c r="E832" s="23"/>
      <c r="F832" s="5"/>
      <c r="G832" s="18"/>
      <c r="H832" s="16"/>
      <c r="I832" s="19"/>
      <c r="J832" s="19"/>
      <c r="L832" s="18"/>
      <c r="Y832" s="32"/>
      <c r="AA832" s="38"/>
      <c r="AC832" s="20"/>
      <c r="AD832" s="30"/>
      <c r="AE832" s="31"/>
    </row>
    <row r="833" spans="1:31" ht="7.5" customHeight="1" x14ac:dyDescent="0.25">
      <c r="A833" s="2"/>
      <c r="B833" s="3"/>
      <c r="C833" s="4"/>
      <c r="D833" s="5"/>
      <c r="E833" s="23"/>
      <c r="F833" s="5"/>
      <c r="G833" s="18"/>
      <c r="H833" s="16"/>
      <c r="I833" s="19"/>
      <c r="J833" s="19"/>
      <c r="L833" s="18"/>
      <c r="Y833" s="32"/>
      <c r="AA833" s="38"/>
      <c r="AC833" s="20"/>
      <c r="AD833" s="30"/>
      <c r="AE833" s="31"/>
    </row>
    <row r="834" spans="1:31" ht="7.5" customHeight="1" x14ac:dyDescent="0.25">
      <c r="A834" s="2"/>
      <c r="B834" s="3"/>
      <c r="C834" s="4"/>
      <c r="D834" s="5"/>
      <c r="E834" s="23"/>
      <c r="F834" s="5"/>
      <c r="G834" s="18"/>
      <c r="H834" s="16"/>
      <c r="I834" s="19"/>
      <c r="J834" s="19"/>
      <c r="L834" s="18"/>
      <c r="Y834" s="32"/>
      <c r="AA834" s="38"/>
      <c r="AC834" s="20"/>
      <c r="AD834" s="30"/>
      <c r="AE834" s="31"/>
    </row>
    <row r="835" spans="1:31" ht="7.5" customHeight="1" x14ac:dyDescent="0.25">
      <c r="A835" s="2"/>
      <c r="B835" s="3"/>
      <c r="C835" s="4"/>
      <c r="D835" s="5"/>
      <c r="E835" s="23"/>
      <c r="F835" s="5"/>
      <c r="G835" s="18"/>
      <c r="H835" s="16"/>
      <c r="I835" s="19"/>
      <c r="J835" s="19"/>
      <c r="L835" s="18"/>
      <c r="Y835" s="32"/>
      <c r="AA835" s="38"/>
      <c r="AC835" s="20"/>
      <c r="AD835" s="30"/>
      <c r="AE835" s="31"/>
    </row>
    <row r="836" spans="1:31" ht="7.5" customHeight="1" x14ac:dyDescent="0.25">
      <c r="A836" s="2"/>
      <c r="B836" s="3"/>
      <c r="C836" s="4"/>
      <c r="D836" s="5"/>
      <c r="E836" s="23"/>
      <c r="F836" s="5"/>
      <c r="G836" s="18"/>
      <c r="H836" s="16"/>
      <c r="I836" s="19"/>
      <c r="J836" s="19"/>
      <c r="L836" s="18"/>
      <c r="Y836" s="32"/>
      <c r="AA836" s="38"/>
      <c r="AC836" s="20"/>
      <c r="AD836" s="30"/>
      <c r="AE836" s="31"/>
    </row>
    <row r="837" spans="1:31" ht="7.5" customHeight="1" x14ac:dyDescent="0.25">
      <c r="A837" s="2"/>
      <c r="B837" s="3"/>
      <c r="C837" s="4"/>
      <c r="D837" s="5"/>
      <c r="E837" s="23"/>
      <c r="F837" s="5"/>
      <c r="G837" s="18"/>
      <c r="H837" s="16"/>
      <c r="I837" s="19"/>
      <c r="J837" s="19"/>
      <c r="L837" s="18"/>
      <c r="Y837" s="32"/>
      <c r="AA837" s="38"/>
      <c r="AC837" s="20"/>
      <c r="AD837" s="30"/>
      <c r="AE837" s="31"/>
    </row>
    <row r="838" spans="1:31" ht="7.5" customHeight="1" x14ac:dyDescent="0.25">
      <c r="A838" s="2"/>
      <c r="B838" s="3"/>
      <c r="C838" s="4"/>
      <c r="D838" s="5"/>
      <c r="E838" s="23"/>
      <c r="F838" s="5"/>
      <c r="G838" s="18"/>
      <c r="H838" s="16"/>
      <c r="I838" s="19"/>
      <c r="J838" s="19"/>
      <c r="L838" s="18"/>
      <c r="Y838" s="32"/>
      <c r="AA838" s="38"/>
      <c r="AC838" s="20"/>
      <c r="AD838" s="30"/>
      <c r="AE838" s="31"/>
    </row>
    <row r="839" spans="1:31" ht="7.5" customHeight="1" x14ac:dyDescent="0.25">
      <c r="A839" s="2"/>
      <c r="B839" s="3"/>
      <c r="C839" s="4"/>
      <c r="D839" s="5"/>
      <c r="E839" s="23"/>
      <c r="F839" s="5"/>
      <c r="G839" s="18"/>
      <c r="H839" s="16"/>
      <c r="I839" s="19"/>
      <c r="J839" s="19"/>
      <c r="L839" s="18"/>
      <c r="Y839" s="32"/>
      <c r="AA839" s="38"/>
      <c r="AC839" s="20"/>
      <c r="AD839" s="30"/>
      <c r="AE839" s="31"/>
    </row>
    <row r="840" spans="1:31" ht="7.5" customHeight="1" x14ac:dyDescent="0.25">
      <c r="A840" s="2"/>
      <c r="B840" s="3"/>
      <c r="C840" s="4"/>
      <c r="D840" s="5"/>
      <c r="E840" s="23"/>
      <c r="F840" s="5"/>
      <c r="G840" s="18"/>
      <c r="H840" s="16"/>
      <c r="I840" s="19"/>
      <c r="J840" s="19"/>
      <c r="L840" s="18"/>
      <c r="Y840" s="32"/>
      <c r="AA840" s="38"/>
      <c r="AC840" s="20"/>
      <c r="AD840" s="30"/>
      <c r="AE840" s="31"/>
    </row>
    <row r="841" spans="1:31" ht="7.5" customHeight="1" x14ac:dyDescent="0.25">
      <c r="A841" s="2"/>
      <c r="B841" s="3"/>
      <c r="C841" s="4"/>
      <c r="D841" s="5"/>
      <c r="E841" s="23"/>
      <c r="F841" s="5"/>
      <c r="G841" s="18"/>
      <c r="H841" s="16"/>
      <c r="I841" s="19"/>
      <c r="J841" s="19"/>
      <c r="L841" s="18"/>
      <c r="Y841" s="32"/>
      <c r="AA841" s="38"/>
      <c r="AC841" s="20"/>
      <c r="AD841" s="30"/>
      <c r="AE841" s="31"/>
    </row>
    <row r="842" spans="1:31" ht="7.5" customHeight="1" x14ac:dyDescent="0.25">
      <c r="A842" s="2"/>
      <c r="B842" s="3"/>
      <c r="C842" s="4"/>
      <c r="D842" s="5"/>
      <c r="E842" s="23"/>
      <c r="F842" s="5"/>
      <c r="G842" s="18"/>
      <c r="H842" s="16"/>
      <c r="I842" s="19"/>
      <c r="J842" s="19"/>
      <c r="L842" s="18"/>
      <c r="Y842" s="32"/>
      <c r="AA842" s="38"/>
      <c r="AC842" s="20"/>
      <c r="AD842" s="30"/>
      <c r="AE842" s="31"/>
    </row>
    <row r="843" spans="1:31" ht="7.5" customHeight="1" x14ac:dyDescent="0.25">
      <c r="A843" s="2"/>
      <c r="B843" s="3"/>
      <c r="C843" s="4"/>
      <c r="D843" s="5"/>
      <c r="E843" s="23"/>
      <c r="F843" s="5"/>
      <c r="G843" s="18"/>
      <c r="H843" s="16"/>
      <c r="I843" s="19"/>
      <c r="J843" s="19"/>
      <c r="L843" s="18"/>
      <c r="Y843" s="32"/>
      <c r="AA843" s="38"/>
      <c r="AC843" s="20"/>
      <c r="AD843" s="30"/>
      <c r="AE843" s="31"/>
    </row>
    <row r="844" spans="1:31" ht="7.5" customHeight="1" x14ac:dyDescent="0.25">
      <c r="A844" s="2"/>
      <c r="B844" s="3"/>
      <c r="C844" s="4"/>
      <c r="D844" s="5"/>
      <c r="E844" s="23"/>
      <c r="F844" s="5"/>
      <c r="G844" s="18"/>
      <c r="H844" s="16"/>
      <c r="I844" s="19"/>
      <c r="J844" s="19"/>
      <c r="L844" s="18"/>
      <c r="Y844" s="32"/>
      <c r="AA844" s="38"/>
      <c r="AC844" s="20"/>
      <c r="AD844" s="30"/>
      <c r="AE844" s="31"/>
    </row>
    <row r="845" spans="1:31" ht="7.5" customHeight="1" x14ac:dyDescent="0.25">
      <c r="A845" s="2"/>
      <c r="B845" s="3"/>
      <c r="C845" s="4"/>
      <c r="D845" s="5"/>
      <c r="E845" s="23"/>
      <c r="F845" s="5"/>
      <c r="G845" s="18"/>
      <c r="H845" s="16"/>
      <c r="I845" s="19"/>
      <c r="J845" s="19"/>
      <c r="L845" s="18"/>
      <c r="Y845" s="32"/>
      <c r="AA845" s="38"/>
      <c r="AC845" s="20"/>
      <c r="AD845" s="30"/>
      <c r="AE845" s="31"/>
    </row>
    <row r="846" spans="1:31" ht="7.5" customHeight="1" x14ac:dyDescent="0.25">
      <c r="A846" s="2"/>
      <c r="B846" s="3"/>
      <c r="C846" s="4"/>
      <c r="D846" s="5"/>
      <c r="E846" s="23"/>
      <c r="F846" s="5"/>
      <c r="G846" s="18"/>
      <c r="H846" s="16"/>
      <c r="I846" s="19"/>
      <c r="J846" s="19"/>
      <c r="L846" s="18"/>
      <c r="Y846" s="32"/>
      <c r="AA846" s="38"/>
      <c r="AC846" s="20"/>
      <c r="AD846" s="30"/>
      <c r="AE846" s="31"/>
    </row>
    <row r="847" spans="1:31" ht="7.5" customHeight="1" x14ac:dyDescent="0.25">
      <c r="A847" s="2"/>
      <c r="B847" s="3"/>
      <c r="C847" s="4"/>
      <c r="D847" s="5"/>
      <c r="E847" s="23"/>
      <c r="F847" s="5"/>
      <c r="G847" s="18"/>
      <c r="H847" s="16"/>
      <c r="I847" s="19"/>
      <c r="J847" s="19"/>
      <c r="L847" s="18"/>
      <c r="Y847" s="32"/>
      <c r="AA847" s="38"/>
      <c r="AC847" s="20"/>
      <c r="AD847" s="30"/>
      <c r="AE847" s="31"/>
    </row>
    <row r="848" spans="1:31" ht="7.5" customHeight="1" x14ac:dyDescent="0.25">
      <c r="A848" s="2"/>
      <c r="B848" s="3"/>
      <c r="C848" s="4"/>
      <c r="D848" s="5"/>
      <c r="E848" s="23"/>
      <c r="F848" s="5"/>
      <c r="G848" s="18"/>
      <c r="H848" s="16"/>
      <c r="I848" s="19"/>
      <c r="J848" s="19"/>
      <c r="L848" s="18"/>
      <c r="Y848" s="32"/>
      <c r="AA848" s="38"/>
      <c r="AC848" s="20"/>
      <c r="AD848" s="30"/>
      <c r="AE848" s="31"/>
    </row>
    <row r="849" spans="1:31" ht="7.5" customHeight="1" x14ac:dyDescent="0.25">
      <c r="A849" s="2"/>
      <c r="B849" s="3"/>
      <c r="C849" s="4"/>
      <c r="D849" s="5"/>
      <c r="E849" s="23"/>
      <c r="F849" s="5"/>
      <c r="G849" s="18"/>
      <c r="H849" s="16"/>
      <c r="I849" s="19"/>
      <c r="J849" s="19"/>
      <c r="L849" s="18"/>
      <c r="Y849" s="32"/>
      <c r="AA849" s="38"/>
      <c r="AC849" s="20"/>
      <c r="AD849" s="30"/>
      <c r="AE849" s="31"/>
    </row>
    <row r="850" spans="1:31" ht="7.5" customHeight="1" x14ac:dyDescent="0.25">
      <c r="A850" s="2"/>
      <c r="B850" s="3"/>
      <c r="C850" s="4"/>
      <c r="D850" s="5"/>
      <c r="E850" s="23"/>
      <c r="F850" s="5"/>
      <c r="G850" s="18"/>
      <c r="H850" s="16"/>
      <c r="I850" s="19"/>
      <c r="J850" s="19"/>
      <c r="L850" s="18"/>
      <c r="Y850" s="32"/>
      <c r="AA850" s="38"/>
      <c r="AC850" s="20"/>
      <c r="AD850" s="30"/>
      <c r="AE850" s="31"/>
    </row>
    <row r="851" spans="1:31" ht="7.5" customHeight="1" x14ac:dyDescent="0.25">
      <c r="A851" s="2"/>
      <c r="B851" s="3"/>
      <c r="C851" s="4"/>
      <c r="D851" s="5"/>
      <c r="E851" s="23"/>
      <c r="F851" s="5"/>
      <c r="G851" s="18"/>
      <c r="H851" s="16"/>
      <c r="I851" s="19"/>
      <c r="J851" s="19"/>
      <c r="L851" s="18"/>
      <c r="Y851" s="32"/>
      <c r="AA851" s="38"/>
      <c r="AC851" s="20"/>
      <c r="AD851" s="30"/>
      <c r="AE851" s="31"/>
    </row>
    <row r="852" spans="1:31" ht="7.5" customHeight="1" x14ac:dyDescent="0.25">
      <c r="A852" s="2"/>
      <c r="B852" s="3"/>
      <c r="C852" s="4"/>
      <c r="D852" s="5"/>
      <c r="E852" s="23"/>
      <c r="F852" s="5"/>
      <c r="G852" s="18"/>
      <c r="H852" s="16"/>
      <c r="I852" s="19"/>
      <c r="J852" s="19"/>
      <c r="L852" s="18"/>
      <c r="Y852" s="32"/>
      <c r="AA852" s="38"/>
      <c r="AC852" s="20"/>
      <c r="AD852" s="30"/>
      <c r="AE852" s="31"/>
    </row>
    <row r="853" spans="1:31" ht="7.5" customHeight="1" x14ac:dyDescent="0.25">
      <c r="A853" s="2"/>
      <c r="B853" s="3"/>
      <c r="C853" s="4"/>
      <c r="D853" s="5"/>
      <c r="E853" s="23"/>
      <c r="F853" s="5"/>
      <c r="G853" s="18"/>
      <c r="H853" s="16"/>
      <c r="I853" s="19"/>
      <c r="J853" s="19"/>
      <c r="L853" s="18"/>
      <c r="Y853" s="32"/>
      <c r="AA853" s="38"/>
      <c r="AC853" s="20"/>
      <c r="AD853" s="30"/>
      <c r="AE853" s="31"/>
    </row>
    <row r="854" spans="1:31" ht="7.5" customHeight="1" x14ac:dyDescent="0.25">
      <c r="A854" s="2"/>
      <c r="B854" s="3"/>
      <c r="C854" s="4"/>
      <c r="D854" s="5"/>
      <c r="E854" s="23"/>
      <c r="F854" s="5"/>
      <c r="G854" s="18"/>
      <c r="H854" s="16"/>
      <c r="I854" s="19"/>
      <c r="J854" s="19"/>
      <c r="L854" s="18"/>
      <c r="Y854" s="32"/>
      <c r="AA854" s="38"/>
      <c r="AC854" s="20"/>
      <c r="AD854" s="30"/>
      <c r="AE854" s="31"/>
    </row>
    <row r="855" spans="1:31" ht="7.5" customHeight="1" x14ac:dyDescent="0.25">
      <c r="A855" s="2"/>
      <c r="B855" s="3"/>
      <c r="C855" s="4"/>
      <c r="D855" s="5"/>
      <c r="E855" s="23"/>
      <c r="F855" s="5"/>
      <c r="G855" s="18"/>
      <c r="H855" s="16"/>
      <c r="I855" s="19"/>
      <c r="J855" s="19"/>
      <c r="L855" s="18"/>
      <c r="Y855" s="32"/>
      <c r="AA855" s="38"/>
      <c r="AC855" s="20"/>
      <c r="AD855" s="30"/>
      <c r="AE855" s="31"/>
    </row>
    <row r="856" spans="1:31" ht="7.5" customHeight="1" x14ac:dyDescent="0.25">
      <c r="A856" s="2"/>
      <c r="B856" s="3"/>
      <c r="C856" s="4"/>
      <c r="D856" s="5"/>
      <c r="E856" s="23"/>
      <c r="F856" s="5"/>
      <c r="G856" s="18"/>
      <c r="H856" s="16"/>
      <c r="I856" s="19"/>
      <c r="J856" s="19"/>
      <c r="L856" s="18"/>
      <c r="Y856" s="32"/>
      <c r="AA856" s="38"/>
      <c r="AC856" s="20"/>
      <c r="AD856" s="30"/>
      <c r="AE856" s="31"/>
    </row>
    <row r="857" spans="1:31" ht="7.5" customHeight="1" x14ac:dyDescent="0.25">
      <c r="A857" s="2"/>
      <c r="B857" s="3"/>
      <c r="C857" s="4"/>
      <c r="D857" s="5"/>
      <c r="E857" s="23"/>
      <c r="F857" s="5"/>
      <c r="G857" s="18"/>
      <c r="H857" s="16"/>
      <c r="I857" s="19"/>
      <c r="J857" s="19"/>
      <c r="L857" s="18"/>
      <c r="Y857" s="32"/>
      <c r="AA857" s="38"/>
      <c r="AC857" s="20"/>
      <c r="AD857" s="30"/>
      <c r="AE857" s="31"/>
    </row>
    <row r="858" spans="1:31" ht="7.5" customHeight="1" x14ac:dyDescent="0.25">
      <c r="A858" s="2"/>
      <c r="B858" s="3"/>
      <c r="C858" s="4"/>
      <c r="D858" s="5"/>
      <c r="E858" s="23"/>
      <c r="F858" s="5"/>
      <c r="G858" s="18"/>
      <c r="H858" s="16"/>
      <c r="I858" s="19"/>
      <c r="J858" s="19"/>
      <c r="L858" s="18"/>
      <c r="Y858" s="32"/>
      <c r="AA858" s="38"/>
      <c r="AC858" s="20"/>
      <c r="AD858" s="30"/>
      <c r="AE858" s="31"/>
    </row>
    <row r="859" spans="1:31" ht="7.5" customHeight="1" x14ac:dyDescent="0.25">
      <c r="A859" s="2"/>
      <c r="B859" s="3"/>
      <c r="C859" s="4"/>
      <c r="D859" s="5"/>
      <c r="E859" s="23"/>
      <c r="F859" s="5"/>
      <c r="G859" s="18"/>
      <c r="H859" s="16"/>
      <c r="I859" s="19"/>
      <c r="J859" s="19"/>
      <c r="L859" s="18"/>
      <c r="Y859" s="32"/>
      <c r="AA859" s="38"/>
      <c r="AC859" s="20"/>
      <c r="AD859" s="30"/>
      <c r="AE859" s="31"/>
    </row>
    <row r="860" spans="1:31" ht="7.5" customHeight="1" x14ac:dyDescent="0.25">
      <c r="A860" s="2"/>
      <c r="B860" s="3"/>
      <c r="C860" s="4"/>
      <c r="D860" s="5"/>
      <c r="E860" s="23"/>
      <c r="F860" s="5"/>
      <c r="G860" s="18"/>
      <c r="H860" s="16"/>
      <c r="I860" s="19"/>
      <c r="J860" s="19"/>
      <c r="L860" s="18"/>
      <c r="Y860" s="32"/>
      <c r="AA860" s="38"/>
      <c r="AC860" s="20"/>
      <c r="AD860" s="30"/>
      <c r="AE860" s="31"/>
    </row>
    <row r="861" spans="1:31" ht="7.5" customHeight="1" x14ac:dyDescent="0.25">
      <c r="A861" s="2"/>
      <c r="B861" s="3"/>
      <c r="C861" s="4"/>
      <c r="D861" s="5"/>
      <c r="E861" s="23"/>
      <c r="F861" s="5"/>
      <c r="G861" s="18"/>
      <c r="H861" s="16"/>
      <c r="I861" s="19"/>
      <c r="J861" s="19"/>
      <c r="L861" s="18"/>
      <c r="Y861" s="32"/>
      <c r="AA861" s="38"/>
      <c r="AC861" s="20"/>
      <c r="AD861" s="30"/>
      <c r="AE861" s="31"/>
    </row>
    <row r="862" spans="1:31" ht="7.5" customHeight="1" x14ac:dyDescent="0.25">
      <c r="A862" s="2"/>
      <c r="B862" s="3"/>
      <c r="C862" s="4"/>
      <c r="D862" s="5"/>
      <c r="E862" s="23"/>
      <c r="F862" s="5"/>
      <c r="G862" s="18"/>
      <c r="H862" s="16"/>
      <c r="I862" s="19"/>
      <c r="J862" s="19"/>
      <c r="L862" s="18"/>
      <c r="Y862" s="32"/>
      <c r="AA862" s="38"/>
      <c r="AC862" s="20"/>
      <c r="AD862" s="30"/>
      <c r="AE862" s="31"/>
    </row>
    <row r="863" spans="1:31" ht="7.5" customHeight="1" x14ac:dyDescent="0.25">
      <c r="A863" s="2"/>
      <c r="B863" s="3"/>
      <c r="C863" s="4"/>
      <c r="D863" s="5"/>
      <c r="E863" s="23"/>
      <c r="F863" s="5"/>
      <c r="G863" s="18"/>
      <c r="H863" s="16"/>
      <c r="I863" s="19"/>
      <c r="J863" s="19"/>
      <c r="L863" s="18"/>
      <c r="Y863" s="32"/>
      <c r="AA863" s="38"/>
      <c r="AC863" s="20"/>
      <c r="AD863" s="30"/>
      <c r="AE863" s="31"/>
    </row>
    <row r="864" spans="1:31" ht="7.5" customHeight="1" x14ac:dyDescent="0.25">
      <c r="A864" s="2"/>
      <c r="B864" s="3"/>
      <c r="C864" s="4"/>
      <c r="D864" s="5"/>
      <c r="E864" s="23"/>
      <c r="F864" s="5"/>
      <c r="G864" s="18"/>
      <c r="H864" s="16"/>
      <c r="I864" s="19"/>
      <c r="J864" s="19"/>
      <c r="L864" s="18"/>
      <c r="Y864" s="32"/>
      <c r="AA864" s="38"/>
      <c r="AC864" s="20"/>
      <c r="AD864" s="30"/>
      <c r="AE864" s="31"/>
    </row>
    <row r="865" spans="1:31" ht="7.5" customHeight="1" x14ac:dyDescent="0.25">
      <c r="A865" s="2"/>
      <c r="B865" s="3"/>
      <c r="C865" s="4"/>
      <c r="D865" s="5"/>
      <c r="E865" s="23"/>
      <c r="F865" s="5"/>
      <c r="G865" s="18"/>
      <c r="H865" s="16"/>
      <c r="I865" s="19"/>
      <c r="J865" s="19"/>
      <c r="L865" s="18"/>
      <c r="Y865" s="32"/>
      <c r="AA865" s="38"/>
      <c r="AC865" s="20"/>
      <c r="AD865" s="30"/>
      <c r="AE865" s="31"/>
    </row>
    <row r="866" spans="1:31" ht="7.5" customHeight="1" x14ac:dyDescent="0.25">
      <c r="A866" s="2"/>
      <c r="B866" s="3"/>
      <c r="C866" s="4"/>
      <c r="D866" s="5"/>
      <c r="E866" s="23"/>
      <c r="F866" s="5"/>
      <c r="G866" s="18"/>
      <c r="H866" s="16"/>
      <c r="I866" s="19"/>
      <c r="J866" s="19"/>
      <c r="L866" s="18"/>
      <c r="Y866" s="32"/>
      <c r="AA866" s="38"/>
      <c r="AC866" s="20"/>
      <c r="AD866" s="30"/>
      <c r="AE866" s="31"/>
    </row>
    <row r="867" spans="1:31" ht="7.5" customHeight="1" x14ac:dyDescent="0.25">
      <c r="A867" s="2"/>
      <c r="B867" s="3"/>
      <c r="C867" s="4"/>
      <c r="D867" s="5"/>
      <c r="E867" s="23"/>
      <c r="F867" s="5"/>
      <c r="G867" s="18"/>
      <c r="H867" s="16"/>
      <c r="I867" s="19"/>
      <c r="J867" s="19"/>
      <c r="L867" s="18"/>
      <c r="Y867" s="32"/>
      <c r="AA867" s="38"/>
      <c r="AC867" s="20"/>
      <c r="AD867" s="30"/>
      <c r="AE867" s="31"/>
    </row>
    <row r="868" spans="1:31" ht="7.5" customHeight="1" x14ac:dyDescent="0.25">
      <c r="A868" s="2"/>
      <c r="B868" s="3"/>
      <c r="C868" s="4"/>
      <c r="D868" s="5"/>
      <c r="E868" s="23"/>
      <c r="F868" s="5"/>
      <c r="G868" s="18"/>
      <c r="H868" s="16"/>
      <c r="I868" s="19"/>
      <c r="J868" s="19"/>
      <c r="L868" s="18"/>
      <c r="Y868" s="32"/>
      <c r="AA868" s="38"/>
      <c r="AC868" s="20"/>
      <c r="AD868" s="30"/>
      <c r="AE868" s="31"/>
    </row>
    <row r="869" spans="1:31" ht="7.5" customHeight="1" x14ac:dyDescent="0.25">
      <c r="A869" s="2"/>
      <c r="B869" s="3"/>
      <c r="C869" s="4"/>
      <c r="D869" s="5"/>
      <c r="E869" s="23"/>
      <c r="F869" s="5"/>
      <c r="G869" s="18"/>
      <c r="H869" s="16"/>
      <c r="I869" s="19"/>
      <c r="J869" s="19"/>
      <c r="L869" s="18"/>
      <c r="Y869" s="32"/>
      <c r="AA869" s="38"/>
      <c r="AC869" s="20"/>
      <c r="AD869" s="30"/>
      <c r="AE869" s="31"/>
    </row>
    <row r="870" spans="1:31" ht="7.5" customHeight="1" x14ac:dyDescent="0.25">
      <c r="A870" s="2"/>
      <c r="B870" s="3"/>
      <c r="C870" s="4"/>
      <c r="D870" s="5"/>
      <c r="E870" s="23"/>
      <c r="F870" s="5"/>
      <c r="G870" s="18"/>
      <c r="H870" s="16"/>
      <c r="I870" s="19"/>
      <c r="J870" s="19"/>
      <c r="L870" s="18"/>
      <c r="Y870" s="32"/>
      <c r="AA870" s="38"/>
      <c r="AC870" s="20"/>
      <c r="AD870" s="30"/>
      <c r="AE870" s="31"/>
    </row>
    <row r="871" spans="1:31" ht="7.5" customHeight="1" x14ac:dyDescent="0.25">
      <c r="A871" s="2"/>
      <c r="B871" s="3"/>
      <c r="C871" s="4"/>
      <c r="D871" s="5"/>
      <c r="E871" s="23"/>
      <c r="F871" s="5"/>
      <c r="G871" s="18"/>
      <c r="H871" s="16"/>
      <c r="I871" s="19"/>
      <c r="J871" s="19"/>
      <c r="L871" s="18"/>
      <c r="Y871" s="32"/>
      <c r="AA871" s="38"/>
      <c r="AC871" s="20"/>
      <c r="AD871" s="30"/>
      <c r="AE871" s="31"/>
    </row>
    <row r="872" spans="1:31" ht="7.5" customHeight="1" x14ac:dyDescent="0.25">
      <c r="A872" s="2"/>
      <c r="B872" s="3"/>
      <c r="C872" s="4"/>
      <c r="D872" s="5"/>
      <c r="E872" s="23"/>
      <c r="F872" s="5"/>
      <c r="G872" s="18"/>
      <c r="H872" s="16"/>
      <c r="I872" s="19"/>
      <c r="J872" s="19"/>
      <c r="L872" s="18"/>
      <c r="Y872" s="32"/>
      <c r="AA872" s="38"/>
      <c r="AC872" s="20"/>
      <c r="AD872" s="30"/>
      <c r="AE872" s="31"/>
    </row>
    <row r="873" spans="1:31" ht="7.5" customHeight="1" x14ac:dyDescent="0.25">
      <c r="A873" s="2"/>
      <c r="B873" s="3"/>
      <c r="C873" s="4"/>
      <c r="D873" s="5"/>
      <c r="E873" s="23"/>
      <c r="F873" s="5"/>
      <c r="G873" s="18"/>
      <c r="H873" s="16"/>
      <c r="I873" s="19"/>
      <c r="J873" s="19"/>
      <c r="L873" s="18"/>
      <c r="Y873" s="32"/>
      <c r="AA873" s="38"/>
      <c r="AC873" s="20"/>
      <c r="AD873" s="30"/>
      <c r="AE873" s="31"/>
    </row>
    <row r="874" spans="1:31" ht="7.5" customHeight="1" x14ac:dyDescent="0.25">
      <c r="A874" s="2"/>
      <c r="B874" s="3"/>
      <c r="C874" s="4"/>
      <c r="D874" s="5"/>
      <c r="E874" s="23"/>
      <c r="F874" s="5"/>
      <c r="G874" s="18"/>
      <c r="H874" s="16"/>
      <c r="I874" s="19"/>
      <c r="J874" s="19"/>
      <c r="L874" s="18"/>
      <c r="Y874" s="32"/>
      <c r="AA874" s="38"/>
      <c r="AC874" s="20"/>
      <c r="AD874" s="30"/>
      <c r="AE874" s="31"/>
    </row>
    <row r="875" spans="1:31" ht="7.5" customHeight="1" x14ac:dyDescent="0.25">
      <c r="A875" s="2"/>
      <c r="B875" s="3"/>
      <c r="C875" s="4"/>
      <c r="D875" s="5"/>
      <c r="E875" s="23"/>
      <c r="F875" s="5"/>
      <c r="G875" s="18"/>
      <c r="H875" s="16"/>
      <c r="I875" s="19"/>
      <c r="J875" s="19"/>
      <c r="L875" s="18"/>
      <c r="Y875" s="32"/>
      <c r="AA875" s="38"/>
      <c r="AC875" s="20"/>
      <c r="AD875" s="30"/>
      <c r="AE875" s="31"/>
    </row>
    <row r="876" spans="1:31" ht="7.5" customHeight="1" x14ac:dyDescent="0.25">
      <c r="A876" s="2"/>
      <c r="B876" s="3"/>
      <c r="C876" s="4"/>
      <c r="D876" s="5"/>
      <c r="E876" s="23"/>
      <c r="F876" s="5"/>
      <c r="G876" s="18"/>
      <c r="H876" s="16"/>
      <c r="I876" s="19"/>
      <c r="J876" s="19"/>
      <c r="L876" s="18"/>
      <c r="Y876" s="32"/>
      <c r="AA876" s="38"/>
      <c r="AC876" s="20"/>
      <c r="AD876" s="30"/>
      <c r="AE876" s="31"/>
    </row>
    <row r="877" spans="1:31" ht="7.5" customHeight="1" x14ac:dyDescent="0.25">
      <c r="A877" s="2"/>
      <c r="B877" s="3"/>
      <c r="C877" s="4"/>
      <c r="D877" s="5"/>
      <c r="E877" s="23"/>
      <c r="F877" s="5"/>
      <c r="G877" s="18"/>
      <c r="H877" s="16"/>
      <c r="I877" s="19"/>
      <c r="J877" s="19"/>
      <c r="L877" s="18"/>
      <c r="Y877" s="32"/>
      <c r="AA877" s="38"/>
      <c r="AC877" s="20"/>
      <c r="AD877" s="30"/>
      <c r="AE877" s="31"/>
    </row>
    <row r="878" spans="1:31" ht="7.5" customHeight="1" x14ac:dyDescent="0.25">
      <c r="A878" s="2"/>
      <c r="B878" s="3"/>
      <c r="C878" s="4"/>
      <c r="D878" s="5"/>
      <c r="E878" s="23"/>
      <c r="F878" s="5"/>
      <c r="G878" s="18"/>
      <c r="H878" s="16"/>
      <c r="I878" s="19"/>
      <c r="J878" s="19"/>
      <c r="L878" s="18"/>
      <c r="Y878" s="32"/>
      <c r="AA878" s="38"/>
      <c r="AC878" s="20"/>
      <c r="AD878" s="30"/>
      <c r="AE878" s="31"/>
    </row>
    <row r="879" spans="1:31" ht="7.5" customHeight="1" x14ac:dyDescent="0.25">
      <c r="A879" s="2"/>
      <c r="B879" s="3"/>
      <c r="C879" s="4"/>
      <c r="D879" s="5"/>
      <c r="E879" s="23"/>
      <c r="F879" s="5"/>
      <c r="G879" s="18"/>
      <c r="H879" s="16"/>
      <c r="I879" s="19"/>
      <c r="J879" s="19"/>
      <c r="L879" s="18"/>
      <c r="Y879" s="32"/>
      <c r="AA879" s="38"/>
      <c r="AC879" s="20"/>
      <c r="AD879" s="30"/>
      <c r="AE879" s="31"/>
    </row>
    <row r="880" spans="1:31" ht="7.5" customHeight="1" x14ac:dyDescent="0.25">
      <c r="A880" s="2"/>
      <c r="B880" s="3"/>
      <c r="C880" s="4"/>
      <c r="D880" s="5"/>
      <c r="E880" s="23"/>
      <c r="F880" s="5"/>
      <c r="G880" s="18"/>
      <c r="H880" s="16"/>
      <c r="I880" s="19"/>
      <c r="J880" s="19"/>
      <c r="L880" s="18"/>
      <c r="Y880" s="32"/>
      <c r="AA880" s="38"/>
      <c r="AC880" s="20"/>
      <c r="AD880" s="30"/>
      <c r="AE880" s="31"/>
    </row>
    <row r="881" spans="1:31" ht="7.5" customHeight="1" x14ac:dyDescent="0.25">
      <c r="A881" s="2"/>
      <c r="B881" s="3"/>
      <c r="C881" s="4"/>
      <c r="D881" s="5"/>
      <c r="E881" s="23"/>
      <c r="F881" s="5"/>
      <c r="G881" s="18"/>
      <c r="H881" s="16"/>
      <c r="I881" s="19"/>
      <c r="J881" s="19"/>
      <c r="L881" s="18"/>
      <c r="Y881" s="32"/>
      <c r="AA881" s="38"/>
      <c r="AC881" s="20"/>
      <c r="AD881" s="30"/>
      <c r="AE881" s="31"/>
    </row>
    <row r="882" spans="1:31" ht="7.5" customHeight="1" x14ac:dyDescent="0.25">
      <c r="A882" s="2"/>
      <c r="B882" s="3"/>
      <c r="C882" s="4"/>
      <c r="D882" s="5"/>
      <c r="E882" s="23"/>
      <c r="F882" s="5"/>
      <c r="G882" s="18"/>
      <c r="H882" s="16"/>
      <c r="I882" s="19"/>
      <c r="J882" s="19"/>
      <c r="L882" s="18"/>
      <c r="Y882" s="32"/>
      <c r="AA882" s="38"/>
      <c r="AC882" s="20"/>
      <c r="AD882" s="30"/>
      <c r="AE882" s="31"/>
    </row>
    <row r="883" spans="1:31" ht="7.5" customHeight="1" x14ac:dyDescent="0.25">
      <c r="A883" s="2"/>
      <c r="B883" s="3"/>
      <c r="C883" s="4"/>
      <c r="D883" s="5"/>
      <c r="E883" s="23"/>
      <c r="F883" s="5"/>
      <c r="G883" s="18"/>
      <c r="H883" s="16"/>
      <c r="I883" s="19"/>
      <c r="J883" s="19"/>
      <c r="L883" s="18"/>
      <c r="Y883" s="32"/>
      <c r="AA883" s="38"/>
      <c r="AC883" s="20"/>
      <c r="AD883" s="30"/>
      <c r="AE883" s="31"/>
    </row>
    <row r="884" spans="1:31" ht="7.5" customHeight="1" x14ac:dyDescent="0.25">
      <c r="A884" s="2"/>
      <c r="B884" s="3"/>
      <c r="C884" s="4"/>
      <c r="D884" s="5"/>
      <c r="E884" s="23"/>
      <c r="F884" s="5"/>
      <c r="G884" s="18"/>
      <c r="H884" s="16"/>
      <c r="I884" s="19"/>
      <c r="J884" s="19"/>
      <c r="L884" s="18"/>
      <c r="Y884" s="32"/>
      <c r="AA884" s="38"/>
      <c r="AC884" s="20"/>
      <c r="AD884" s="30"/>
      <c r="AE884" s="31"/>
    </row>
    <row r="885" spans="1:31" ht="7.5" customHeight="1" x14ac:dyDescent="0.25">
      <c r="A885" s="2"/>
      <c r="B885" s="3"/>
      <c r="C885" s="4"/>
      <c r="D885" s="5"/>
      <c r="E885" s="23"/>
      <c r="F885" s="5"/>
      <c r="G885" s="18"/>
      <c r="H885" s="16"/>
      <c r="I885" s="19"/>
      <c r="J885" s="19"/>
      <c r="L885" s="18"/>
      <c r="Y885" s="32"/>
      <c r="AA885" s="38"/>
      <c r="AC885" s="20"/>
      <c r="AD885" s="30"/>
      <c r="AE885" s="31"/>
    </row>
    <row r="886" spans="1:31" ht="7.5" customHeight="1" x14ac:dyDescent="0.25">
      <c r="A886" s="2"/>
      <c r="B886" s="3"/>
      <c r="C886" s="4"/>
      <c r="D886" s="5"/>
      <c r="E886" s="23"/>
      <c r="F886" s="5"/>
      <c r="G886" s="18"/>
      <c r="H886" s="16"/>
      <c r="I886" s="19"/>
      <c r="J886" s="19"/>
      <c r="L886" s="18"/>
      <c r="Y886" s="32"/>
      <c r="AA886" s="38"/>
      <c r="AC886" s="20"/>
      <c r="AD886" s="30"/>
      <c r="AE886" s="31"/>
    </row>
    <row r="887" spans="1:31" ht="7.5" customHeight="1" x14ac:dyDescent="0.25">
      <c r="A887" s="2"/>
      <c r="B887" s="3"/>
      <c r="C887" s="4"/>
      <c r="D887" s="5"/>
      <c r="E887" s="23"/>
      <c r="F887" s="5"/>
      <c r="G887" s="18"/>
      <c r="H887" s="16"/>
      <c r="I887" s="19"/>
      <c r="J887" s="19"/>
      <c r="L887" s="18"/>
      <c r="Y887" s="32"/>
      <c r="AA887" s="38"/>
      <c r="AC887" s="20"/>
      <c r="AD887" s="30"/>
      <c r="AE887" s="31"/>
    </row>
    <row r="888" spans="1:31" ht="7.5" customHeight="1" x14ac:dyDescent="0.25">
      <c r="A888" s="2"/>
      <c r="B888" s="3"/>
      <c r="C888" s="4"/>
      <c r="D888" s="5"/>
      <c r="E888" s="23"/>
      <c r="F888" s="5"/>
      <c r="G888" s="18"/>
      <c r="H888" s="16"/>
      <c r="I888" s="19"/>
      <c r="J888" s="19"/>
      <c r="L888" s="18"/>
      <c r="Y888" s="32"/>
      <c r="AA888" s="38"/>
      <c r="AC888" s="20"/>
      <c r="AD888" s="30"/>
      <c r="AE888" s="31"/>
    </row>
    <row r="889" spans="1:31" ht="7.5" customHeight="1" x14ac:dyDescent="0.25">
      <c r="A889" s="2"/>
      <c r="B889" s="3"/>
      <c r="C889" s="4"/>
      <c r="D889" s="5"/>
      <c r="E889" s="23"/>
      <c r="F889" s="5"/>
      <c r="G889" s="18"/>
      <c r="H889" s="16"/>
      <c r="I889" s="19"/>
      <c r="J889" s="19"/>
      <c r="L889" s="18"/>
      <c r="Y889" s="32"/>
      <c r="AA889" s="38"/>
      <c r="AC889" s="20"/>
      <c r="AD889" s="30"/>
      <c r="AE889" s="31"/>
    </row>
    <row r="890" spans="1:31" ht="7.5" customHeight="1" x14ac:dyDescent="0.25">
      <c r="A890" s="2"/>
      <c r="B890" s="3"/>
      <c r="C890" s="4"/>
      <c r="D890" s="5"/>
      <c r="E890" s="23"/>
      <c r="F890" s="5"/>
      <c r="G890" s="18"/>
      <c r="H890" s="16"/>
      <c r="I890" s="19"/>
      <c r="J890" s="19"/>
      <c r="L890" s="18"/>
      <c r="Y890" s="32"/>
      <c r="AA890" s="38"/>
      <c r="AC890" s="20"/>
      <c r="AD890" s="30"/>
      <c r="AE890" s="31"/>
    </row>
    <row r="891" spans="1:31" ht="7.5" customHeight="1" x14ac:dyDescent="0.25">
      <c r="A891" s="2"/>
      <c r="B891" s="3"/>
      <c r="C891" s="4"/>
      <c r="D891" s="5"/>
      <c r="E891" s="23"/>
      <c r="F891" s="5"/>
      <c r="G891" s="18"/>
      <c r="H891" s="16"/>
      <c r="I891" s="19"/>
      <c r="J891" s="19"/>
      <c r="L891" s="18"/>
      <c r="Y891" s="32"/>
      <c r="AA891" s="38"/>
      <c r="AC891" s="20"/>
      <c r="AD891" s="30"/>
      <c r="AE891" s="31"/>
    </row>
    <row r="892" spans="1:31" ht="7.5" customHeight="1" x14ac:dyDescent="0.25">
      <c r="A892" s="2"/>
      <c r="B892" s="3"/>
      <c r="C892" s="4"/>
      <c r="D892" s="5"/>
      <c r="E892" s="23"/>
      <c r="F892" s="5"/>
      <c r="G892" s="18"/>
      <c r="H892" s="16"/>
      <c r="I892" s="19"/>
      <c r="J892" s="19"/>
      <c r="L892" s="18"/>
      <c r="Y892" s="32"/>
      <c r="AA892" s="38"/>
      <c r="AC892" s="20"/>
      <c r="AD892" s="30"/>
      <c r="AE892" s="31"/>
    </row>
    <row r="893" spans="1:31" ht="7.5" customHeight="1" x14ac:dyDescent="0.25">
      <c r="A893" s="2"/>
      <c r="B893" s="3"/>
      <c r="C893" s="4"/>
      <c r="D893" s="5"/>
      <c r="E893" s="23"/>
      <c r="F893" s="5"/>
      <c r="G893" s="18"/>
      <c r="H893" s="16"/>
      <c r="I893" s="19"/>
      <c r="J893" s="19"/>
      <c r="L893" s="18"/>
      <c r="Y893" s="32"/>
      <c r="AA893" s="38"/>
      <c r="AC893" s="20"/>
      <c r="AD893" s="30"/>
      <c r="AE893" s="31"/>
    </row>
    <row r="894" spans="1:31" ht="7.5" customHeight="1" x14ac:dyDescent="0.25">
      <c r="A894" s="2"/>
      <c r="B894" s="3"/>
      <c r="C894" s="4"/>
      <c r="D894" s="5"/>
      <c r="E894" s="23"/>
      <c r="F894" s="5"/>
      <c r="G894" s="18"/>
      <c r="H894" s="16"/>
      <c r="I894" s="19"/>
      <c r="J894" s="19"/>
      <c r="L894" s="18"/>
      <c r="Y894" s="32"/>
      <c r="AA894" s="38"/>
      <c r="AC894" s="20"/>
      <c r="AD894" s="30"/>
      <c r="AE894" s="31"/>
    </row>
    <row r="895" spans="1:31" ht="7.5" customHeight="1" x14ac:dyDescent="0.25">
      <c r="A895" s="2"/>
      <c r="B895" s="3"/>
      <c r="C895" s="4"/>
      <c r="D895" s="5"/>
      <c r="E895" s="23"/>
      <c r="F895" s="5"/>
      <c r="G895" s="18"/>
      <c r="H895" s="16"/>
      <c r="I895" s="19"/>
      <c r="J895" s="19"/>
      <c r="L895" s="18"/>
      <c r="Y895" s="32"/>
      <c r="AA895" s="38"/>
      <c r="AC895" s="20"/>
      <c r="AD895" s="30"/>
      <c r="AE895" s="31"/>
    </row>
    <row r="896" spans="1:31" ht="7.5" customHeight="1" x14ac:dyDescent="0.25">
      <c r="A896" s="2"/>
      <c r="B896" s="3"/>
      <c r="C896" s="4"/>
      <c r="D896" s="5"/>
      <c r="E896" s="23"/>
      <c r="F896" s="5"/>
      <c r="G896" s="18"/>
      <c r="H896" s="16"/>
      <c r="I896" s="19"/>
      <c r="J896" s="19"/>
      <c r="L896" s="18"/>
      <c r="Y896" s="32"/>
      <c r="AA896" s="38"/>
      <c r="AC896" s="20"/>
      <c r="AD896" s="30"/>
      <c r="AE896" s="31"/>
    </row>
    <row r="897" spans="1:31" ht="7.5" customHeight="1" x14ac:dyDescent="0.25">
      <c r="A897" s="2"/>
      <c r="B897" s="3"/>
      <c r="C897" s="4"/>
      <c r="D897" s="5"/>
      <c r="E897" s="23"/>
      <c r="F897" s="5"/>
      <c r="G897" s="18"/>
      <c r="H897" s="16"/>
      <c r="I897" s="19"/>
      <c r="J897" s="19"/>
      <c r="L897" s="18"/>
      <c r="Y897" s="32"/>
      <c r="AA897" s="38"/>
      <c r="AC897" s="20"/>
      <c r="AD897" s="30"/>
      <c r="AE897" s="31"/>
    </row>
    <row r="898" spans="1:31" ht="7.5" customHeight="1" x14ac:dyDescent="0.25">
      <c r="A898" s="2"/>
      <c r="B898" s="3"/>
      <c r="C898" s="4"/>
      <c r="D898" s="5"/>
      <c r="E898" s="23"/>
      <c r="F898" s="5"/>
      <c r="G898" s="18"/>
      <c r="H898" s="16"/>
      <c r="I898" s="19"/>
      <c r="J898" s="19"/>
      <c r="L898" s="18"/>
      <c r="Y898" s="32"/>
      <c r="AA898" s="38"/>
      <c r="AC898" s="20"/>
      <c r="AD898" s="30"/>
      <c r="AE898" s="31"/>
    </row>
    <row r="899" spans="1:31" ht="7.5" customHeight="1" x14ac:dyDescent="0.25">
      <c r="A899" s="2"/>
      <c r="B899" s="3"/>
      <c r="C899" s="4"/>
      <c r="D899" s="5"/>
      <c r="E899" s="23"/>
      <c r="F899" s="5"/>
      <c r="G899" s="18"/>
      <c r="H899" s="16"/>
      <c r="I899" s="19"/>
      <c r="J899" s="19"/>
      <c r="L899" s="18"/>
      <c r="Y899" s="32"/>
      <c r="AA899" s="38"/>
      <c r="AC899" s="20"/>
      <c r="AD899" s="30"/>
      <c r="AE899" s="31"/>
    </row>
    <row r="900" spans="1:31" ht="7.5" customHeight="1" x14ac:dyDescent="0.25">
      <c r="A900" s="2"/>
      <c r="B900" s="3"/>
      <c r="C900" s="4"/>
      <c r="D900" s="5"/>
      <c r="E900" s="23"/>
      <c r="F900" s="5"/>
      <c r="G900" s="18"/>
      <c r="H900" s="16"/>
      <c r="I900" s="19"/>
      <c r="J900" s="19"/>
      <c r="L900" s="18"/>
      <c r="Y900" s="32"/>
      <c r="AA900" s="38"/>
      <c r="AC900" s="20"/>
      <c r="AD900" s="30"/>
      <c r="AE900" s="31"/>
    </row>
    <row r="901" spans="1:31" ht="7.5" customHeight="1" x14ac:dyDescent="0.25">
      <c r="A901" s="2"/>
      <c r="B901" s="3"/>
      <c r="C901" s="4"/>
      <c r="D901" s="5"/>
      <c r="E901" s="23"/>
      <c r="F901" s="5"/>
      <c r="G901" s="18"/>
      <c r="H901" s="16"/>
      <c r="I901" s="19"/>
      <c r="J901" s="19"/>
      <c r="L901" s="18"/>
      <c r="Y901" s="32"/>
      <c r="AA901" s="38"/>
      <c r="AC901" s="20"/>
      <c r="AD901" s="30"/>
      <c r="AE901" s="31"/>
    </row>
    <row r="902" spans="1:31" ht="7.5" customHeight="1" x14ac:dyDescent="0.25">
      <c r="A902" s="2"/>
      <c r="B902" s="3"/>
      <c r="C902" s="4"/>
      <c r="D902" s="5"/>
      <c r="E902" s="23"/>
      <c r="F902" s="5"/>
      <c r="G902" s="18"/>
      <c r="H902" s="16"/>
      <c r="I902" s="19"/>
      <c r="J902" s="19"/>
      <c r="L902" s="18"/>
      <c r="Y902" s="32"/>
      <c r="AA902" s="38"/>
      <c r="AC902" s="20"/>
      <c r="AD902" s="30"/>
      <c r="AE902" s="31"/>
    </row>
    <row r="903" spans="1:31" ht="7.5" customHeight="1" x14ac:dyDescent="0.25">
      <c r="A903" s="2"/>
      <c r="B903" s="3"/>
      <c r="C903" s="4"/>
      <c r="D903" s="5"/>
      <c r="E903" s="23"/>
      <c r="F903" s="5"/>
      <c r="G903" s="18"/>
      <c r="H903" s="16"/>
      <c r="I903" s="19"/>
      <c r="J903" s="19"/>
      <c r="L903" s="18"/>
      <c r="Y903" s="32"/>
      <c r="AA903" s="38"/>
      <c r="AC903" s="20"/>
      <c r="AD903" s="30"/>
      <c r="AE903" s="31"/>
    </row>
    <row r="904" spans="1:31" ht="7.5" customHeight="1" x14ac:dyDescent="0.25">
      <c r="A904" s="2"/>
      <c r="B904" s="3"/>
      <c r="C904" s="4"/>
      <c r="D904" s="5"/>
      <c r="E904" s="23"/>
      <c r="F904" s="5"/>
      <c r="G904" s="18"/>
      <c r="H904" s="16"/>
      <c r="I904" s="19"/>
      <c r="J904" s="19"/>
      <c r="L904" s="18"/>
      <c r="Y904" s="32"/>
      <c r="AA904" s="38"/>
      <c r="AC904" s="20"/>
      <c r="AD904" s="30"/>
      <c r="AE904" s="31"/>
    </row>
    <row r="905" spans="1:31" ht="7.5" customHeight="1" x14ac:dyDescent="0.25">
      <c r="A905" s="2"/>
      <c r="B905" s="3"/>
      <c r="C905" s="4"/>
      <c r="D905" s="5"/>
      <c r="E905" s="23"/>
      <c r="F905" s="5"/>
      <c r="G905" s="18"/>
      <c r="H905" s="16"/>
      <c r="I905" s="19"/>
      <c r="J905" s="19"/>
      <c r="L905" s="18"/>
      <c r="Y905" s="32"/>
      <c r="AA905" s="38"/>
      <c r="AC905" s="20"/>
      <c r="AD905" s="30"/>
      <c r="AE905" s="31"/>
    </row>
    <row r="906" spans="1:31" ht="7.5" customHeight="1" x14ac:dyDescent="0.25">
      <c r="A906" s="2"/>
      <c r="B906" s="3"/>
      <c r="C906" s="4"/>
      <c r="D906" s="5"/>
      <c r="E906" s="23"/>
      <c r="F906" s="5"/>
      <c r="G906" s="18"/>
      <c r="H906" s="16"/>
      <c r="I906" s="19"/>
      <c r="J906" s="19"/>
      <c r="L906" s="18"/>
      <c r="Y906" s="32"/>
      <c r="AA906" s="38"/>
      <c r="AC906" s="20"/>
      <c r="AD906" s="30"/>
      <c r="AE906" s="31"/>
    </row>
    <row r="907" spans="1:31" ht="7.5" customHeight="1" x14ac:dyDescent="0.25">
      <c r="A907" s="2"/>
      <c r="B907" s="3"/>
      <c r="C907" s="4"/>
      <c r="D907" s="5"/>
      <c r="E907" s="23"/>
      <c r="F907" s="5"/>
      <c r="G907" s="18"/>
      <c r="H907" s="16"/>
      <c r="I907" s="19"/>
      <c r="J907" s="19"/>
      <c r="L907" s="18"/>
      <c r="Y907" s="32"/>
      <c r="AA907" s="38"/>
      <c r="AC907" s="20"/>
      <c r="AD907" s="30"/>
      <c r="AE907" s="31"/>
    </row>
    <row r="908" spans="1:31" ht="7.5" customHeight="1" x14ac:dyDescent="0.25">
      <c r="A908" s="2"/>
      <c r="B908" s="3"/>
      <c r="C908" s="4"/>
      <c r="D908" s="5"/>
      <c r="E908" s="23"/>
      <c r="F908" s="5"/>
      <c r="G908" s="18"/>
      <c r="H908" s="16"/>
      <c r="I908" s="19"/>
      <c r="J908" s="19"/>
      <c r="L908" s="18"/>
      <c r="Y908" s="32"/>
      <c r="AA908" s="38"/>
      <c r="AC908" s="20"/>
      <c r="AD908" s="30"/>
      <c r="AE908" s="31"/>
    </row>
    <row r="909" spans="1:31" ht="7.5" customHeight="1" x14ac:dyDescent="0.25">
      <c r="A909" s="2"/>
      <c r="B909" s="3"/>
      <c r="C909" s="4"/>
      <c r="D909" s="5"/>
      <c r="E909" s="23"/>
      <c r="F909" s="5"/>
      <c r="G909" s="18"/>
      <c r="H909" s="16"/>
      <c r="I909" s="19"/>
      <c r="J909" s="19"/>
      <c r="L909" s="18"/>
      <c r="Y909" s="32"/>
      <c r="AA909" s="38"/>
      <c r="AC909" s="20"/>
      <c r="AD909" s="30"/>
      <c r="AE909" s="31"/>
    </row>
    <row r="910" spans="1:31" ht="7.5" customHeight="1" x14ac:dyDescent="0.25">
      <c r="A910" s="2"/>
      <c r="B910" s="3"/>
      <c r="C910" s="4"/>
      <c r="D910" s="5"/>
      <c r="E910" s="23"/>
      <c r="F910" s="5"/>
      <c r="G910" s="18"/>
      <c r="H910" s="16"/>
      <c r="I910" s="19"/>
      <c r="J910" s="19"/>
      <c r="L910" s="18"/>
      <c r="Y910" s="32"/>
      <c r="AA910" s="38"/>
      <c r="AC910" s="20"/>
      <c r="AD910" s="30"/>
      <c r="AE910" s="31"/>
    </row>
    <row r="911" spans="1:31" ht="7.5" customHeight="1" x14ac:dyDescent="0.25">
      <c r="A911" s="2"/>
      <c r="B911" s="3"/>
      <c r="C911" s="4"/>
      <c r="D911" s="5"/>
      <c r="E911" s="23"/>
      <c r="F911" s="5"/>
      <c r="G911" s="18"/>
      <c r="H911" s="16"/>
      <c r="I911" s="19"/>
      <c r="J911" s="19"/>
      <c r="L911" s="18"/>
      <c r="Y911" s="32"/>
      <c r="AA911" s="38"/>
      <c r="AC911" s="20"/>
      <c r="AD911" s="30"/>
      <c r="AE911" s="31"/>
    </row>
    <row r="912" spans="1:31" ht="7.5" customHeight="1" x14ac:dyDescent="0.25">
      <c r="A912" s="2"/>
      <c r="B912" s="3"/>
      <c r="C912" s="4"/>
      <c r="D912" s="5"/>
      <c r="E912" s="23"/>
      <c r="F912" s="5"/>
      <c r="G912" s="18"/>
      <c r="H912" s="16"/>
      <c r="I912" s="19"/>
      <c r="J912" s="19"/>
      <c r="L912" s="18"/>
      <c r="Y912" s="32"/>
      <c r="AA912" s="38"/>
      <c r="AC912" s="20"/>
      <c r="AD912" s="30"/>
      <c r="AE912" s="31"/>
    </row>
    <row r="913" spans="1:31" ht="7.5" customHeight="1" x14ac:dyDescent="0.25">
      <c r="A913" s="2"/>
      <c r="B913" s="3"/>
      <c r="C913" s="4"/>
      <c r="D913" s="5"/>
      <c r="E913" s="23"/>
      <c r="F913" s="5"/>
      <c r="G913" s="18"/>
      <c r="H913" s="16"/>
      <c r="I913" s="19"/>
      <c r="J913" s="19"/>
      <c r="L913" s="18"/>
      <c r="Y913" s="32"/>
      <c r="AA913" s="38"/>
      <c r="AC913" s="20"/>
      <c r="AD913" s="30"/>
      <c r="AE913" s="31"/>
    </row>
    <row r="914" spans="1:31" ht="7.5" customHeight="1" x14ac:dyDescent="0.25">
      <c r="A914" s="2"/>
      <c r="B914" s="3"/>
      <c r="C914" s="4"/>
      <c r="D914" s="5"/>
      <c r="E914" s="23"/>
      <c r="F914" s="5"/>
      <c r="G914" s="18"/>
      <c r="H914" s="16"/>
      <c r="I914" s="19"/>
      <c r="J914" s="19"/>
      <c r="L914" s="18"/>
      <c r="Y914" s="32"/>
      <c r="AA914" s="38"/>
      <c r="AC914" s="20"/>
      <c r="AD914" s="30"/>
      <c r="AE914" s="31"/>
    </row>
    <row r="915" spans="1:31" ht="7.5" customHeight="1" x14ac:dyDescent="0.25">
      <c r="A915" s="2"/>
      <c r="B915" s="3"/>
      <c r="C915" s="4"/>
      <c r="D915" s="5"/>
      <c r="E915" s="23"/>
      <c r="F915" s="5"/>
      <c r="G915" s="18"/>
      <c r="H915" s="16"/>
      <c r="I915" s="19"/>
      <c r="J915" s="19"/>
      <c r="L915" s="18"/>
      <c r="Y915" s="32"/>
      <c r="AA915" s="38"/>
      <c r="AC915" s="20"/>
      <c r="AD915" s="30"/>
      <c r="AE915" s="31"/>
    </row>
    <row r="916" spans="1:31" ht="7.5" customHeight="1" x14ac:dyDescent="0.25">
      <c r="A916" s="2"/>
      <c r="B916" s="3"/>
      <c r="C916" s="4"/>
      <c r="D916" s="5"/>
      <c r="E916" s="23"/>
      <c r="F916" s="5"/>
      <c r="G916" s="18"/>
      <c r="H916" s="16"/>
      <c r="I916" s="19"/>
      <c r="J916" s="19"/>
      <c r="L916" s="18"/>
      <c r="Y916" s="32"/>
      <c r="AA916" s="38"/>
      <c r="AC916" s="20"/>
      <c r="AD916" s="30"/>
      <c r="AE916" s="31"/>
    </row>
    <row r="917" spans="1:31" ht="7.5" customHeight="1" x14ac:dyDescent="0.25">
      <c r="A917" s="2"/>
      <c r="B917" s="3"/>
      <c r="C917" s="4"/>
      <c r="D917" s="5"/>
      <c r="E917" s="23"/>
      <c r="F917" s="5"/>
      <c r="G917" s="18"/>
      <c r="H917" s="16"/>
      <c r="I917" s="19"/>
      <c r="J917" s="19"/>
      <c r="L917" s="18"/>
      <c r="Y917" s="32"/>
      <c r="AA917" s="38"/>
      <c r="AC917" s="20"/>
      <c r="AD917" s="30"/>
      <c r="AE917" s="31"/>
    </row>
    <row r="918" spans="1:31" ht="7.5" customHeight="1" x14ac:dyDescent="0.25">
      <c r="A918" s="2"/>
      <c r="B918" s="3"/>
      <c r="C918" s="4"/>
      <c r="D918" s="5"/>
      <c r="E918" s="23"/>
      <c r="F918" s="5"/>
      <c r="G918" s="18"/>
      <c r="H918" s="16"/>
      <c r="I918" s="19"/>
      <c r="J918" s="19"/>
      <c r="L918" s="18"/>
      <c r="Y918" s="32"/>
      <c r="AA918" s="38"/>
      <c r="AC918" s="20"/>
      <c r="AD918" s="30"/>
      <c r="AE918" s="31"/>
    </row>
    <row r="919" spans="1:31" ht="7.5" customHeight="1" x14ac:dyDescent="0.25">
      <c r="A919" s="2"/>
      <c r="B919" s="3"/>
      <c r="C919" s="4"/>
      <c r="D919" s="5"/>
      <c r="E919" s="23"/>
      <c r="F919" s="5"/>
      <c r="G919" s="18"/>
      <c r="H919" s="16"/>
      <c r="I919" s="19"/>
      <c r="J919" s="19"/>
      <c r="L919" s="18"/>
      <c r="Y919" s="32"/>
      <c r="AA919" s="38"/>
      <c r="AC919" s="20"/>
      <c r="AD919" s="30"/>
      <c r="AE919" s="31"/>
    </row>
    <row r="920" spans="1:31" ht="7.5" customHeight="1" x14ac:dyDescent="0.25">
      <c r="A920" s="2"/>
      <c r="B920" s="3"/>
      <c r="C920" s="4"/>
      <c r="D920" s="5"/>
      <c r="E920" s="23"/>
      <c r="F920" s="5"/>
      <c r="G920" s="18"/>
      <c r="H920" s="16"/>
      <c r="I920" s="19"/>
      <c r="J920" s="19"/>
      <c r="L920" s="18"/>
      <c r="Y920" s="32"/>
      <c r="AA920" s="38"/>
      <c r="AC920" s="20"/>
      <c r="AD920" s="30"/>
      <c r="AE920" s="31"/>
    </row>
    <row r="921" spans="1:31" ht="7.5" customHeight="1" x14ac:dyDescent="0.25">
      <c r="A921" s="2"/>
      <c r="B921" s="3"/>
      <c r="C921" s="4"/>
      <c r="D921" s="5"/>
      <c r="E921" s="23"/>
      <c r="F921" s="5"/>
      <c r="G921" s="18"/>
      <c r="H921" s="16"/>
      <c r="I921" s="19"/>
      <c r="J921" s="19"/>
      <c r="L921" s="18"/>
      <c r="Y921" s="32"/>
      <c r="AA921" s="38"/>
      <c r="AC921" s="20"/>
      <c r="AD921" s="30"/>
      <c r="AE921" s="31"/>
    </row>
    <row r="922" spans="1:31" ht="7.5" customHeight="1" x14ac:dyDescent="0.25">
      <c r="A922" s="2"/>
      <c r="B922" s="3"/>
      <c r="C922" s="4"/>
      <c r="D922" s="5"/>
      <c r="E922" s="23"/>
      <c r="F922" s="5"/>
      <c r="G922" s="18"/>
      <c r="H922" s="16"/>
      <c r="I922" s="19"/>
      <c r="J922" s="19"/>
      <c r="L922" s="18"/>
      <c r="Y922" s="32"/>
      <c r="AA922" s="38"/>
      <c r="AC922" s="20"/>
      <c r="AD922" s="30"/>
      <c r="AE922" s="31"/>
    </row>
    <row r="923" spans="1:31" ht="7.5" customHeight="1" x14ac:dyDescent="0.25">
      <c r="A923" s="2"/>
      <c r="B923" s="3"/>
      <c r="C923" s="4"/>
      <c r="D923" s="5"/>
      <c r="E923" s="23"/>
      <c r="F923" s="5"/>
      <c r="G923" s="18"/>
      <c r="H923" s="16"/>
      <c r="I923" s="19"/>
      <c r="J923" s="19"/>
      <c r="L923" s="18"/>
      <c r="Y923" s="32"/>
      <c r="AA923" s="38"/>
      <c r="AC923" s="20"/>
      <c r="AD923" s="30"/>
      <c r="AE923" s="31"/>
    </row>
    <row r="924" spans="1:31" ht="7.5" customHeight="1" x14ac:dyDescent="0.25">
      <c r="A924" s="2"/>
      <c r="B924" s="3"/>
      <c r="C924" s="4"/>
      <c r="D924" s="5"/>
      <c r="E924" s="23"/>
      <c r="F924" s="5"/>
      <c r="G924" s="18"/>
      <c r="H924" s="16"/>
      <c r="I924" s="19"/>
      <c r="J924" s="19"/>
      <c r="L924" s="18"/>
      <c r="Y924" s="32"/>
      <c r="AA924" s="38"/>
      <c r="AC924" s="20"/>
      <c r="AD924" s="30"/>
      <c r="AE924" s="31"/>
    </row>
    <row r="925" spans="1:31" ht="7.5" customHeight="1" x14ac:dyDescent="0.25">
      <c r="A925" s="2"/>
      <c r="B925" s="3"/>
      <c r="C925" s="4"/>
      <c r="D925" s="5"/>
      <c r="E925" s="23"/>
      <c r="F925" s="5"/>
      <c r="G925" s="18"/>
      <c r="H925" s="16"/>
      <c r="I925" s="19"/>
      <c r="J925" s="19"/>
      <c r="L925" s="18"/>
      <c r="Y925" s="32"/>
      <c r="AA925" s="38"/>
      <c r="AC925" s="20"/>
      <c r="AD925" s="30"/>
      <c r="AE925" s="31"/>
    </row>
    <row r="926" spans="1:31" ht="7.5" customHeight="1" x14ac:dyDescent="0.25">
      <c r="A926" s="2"/>
      <c r="B926" s="3"/>
      <c r="C926" s="4"/>
      <c r="D926" s="5"/>
      <c r="E926" s="23"/>
      <c r="F926" s="5"/>
      <c r="G926" s="18"/>
      <c r="H926" s="16"/>
      <c r="I926" s="19"/>
      <c r="J926" s="19"/>
      <c r="L926" s="18"/>
      <c r="Y926" s="32"/>
      <c r="AA926" s="38"/>
      <c r="AC926" s="20"/>
      <c r="AD926" s="30"/>
      <c r="AE926" s="31"/>
    </row>
    <row r="927" spans="1:31" ht="7.5" customHeight="1" x14ac:dyDescent="0.25">
      <c r="A927" s="2"/>
      <c r="B927" s="3"/>
      <c r="C927" s="4"/>
      <c r="D927" s="5"/>
      <c r="E927" s="23"/>
      <c r="F927" s="5"/>
      <c r="G927" s="18"/>
      <c r="H927" s="16"/>
      <c r="I927" s="19"/>
      <c r="J927" s="19"/>
      <c r="L927" s="18"/>
      <c r="Y927" s="32"/>
      <c r="AA927" s="38"/>
      <c r="AC927" s="20"/>
      <c r="AD927" s="30"/>
      <c r="AE927" s="31"/>
    </row>
    <row r="928" spans="1:31" ht="7.5" customHeight="1" x14ac:dyDescent="0.25">
      <c r="A928" s="2"/>
      <c r="B928" s="3"/>
      <c r="C928" s="4"/>
      <c r="D928" s="5"/>
      <c r="E928" s="23"/>
      <c r="F928" s="5"/>
      <c r="G928" s="18"/>
      <c r="H928" s="16"/>
      <c r="I928" s="19"/>
      <c r="J928" s="19"/>
      <c r="L928" s="18"/>
      <c r="Y928" s="32"/>
      <c r="AA928" s="38"/>
      <c r="AC928" s="20"/>
      <c r="AD928" s="30"/>
      <c r="AE928" s="31"/>
    </row>
    <row r="929" spans="1:31" ht="7.5" customHeight="1" x14ac:dyDescent="0.25">
      <c r="A929" s="2"/>
      <c r="B929" s="3"/>
      <c r="C929" s="4"/>
      <c r="D929" s="5"/>
      <c r="E929" s="23"/>
      <c r="F929" s="5"/>
      <c r="G929" s="18"/>
      <c r="H929" s="16"/>
      <c r="I929" s="19"/>
      <c r="J929" s="19"/>
      <c r="L929" s="18"/>
      <c r="Y929" s="32"/>
      <c r="AA929" s="38"/>
      <c r="AC929" s="20"/>
      <c r="AD929" s="30"/>
      <c r="AE929" s="31"/>
    </row>
    <row r="930" spans="1:31" ht="7.5" customHeight="1" x14ac:dyDescent="0.25">
      <c r="A930" s="2"/>
      <c r="B930" s="3"/>
      <c r="C930" s="4"/>
      <c r="D930" s="5"/>
      <c r="E930" s="23"/>
      <c r="F930" s="5"/>
      <c r="G930" s="18"/>
      <c r="H930" s="16"/>
      <c r="I930" s="19"/>
      <c r="J930" s="19"/>
      <c r="L930" s="18"/>
      <c r="Y930" s="32"/>
      <c r="AA930" s="38"/>
      <c r="AC930" s="20"/>
      <c r="AD930" s="30"/>
      <c r="AE930" s="31"/>
    </row>
    <row r="931" spans="1:31" ht="7.5" customHeight="1" x14ac:dyDescent="0.25">
      <c r="A931" s="2"/>
      <c r="B931" s="3"/>
      <c r="C931" s="4"/>
      <c r="D931" s="5"/>
      <c r="E931" s="23"/>
      <c r="F931" s="5"/>
      <c r="G931" s="18"/>
      <c r="H931" s="16"/>
      <c r="I931" s="19"/>
      <c r="J931" s="19"/>
      <c r="L931" s="18"/>
      <c r="Y931" s="32"/>
      <c r="AA931" s="38"/>
      <c r="AC931" s="20"/>
      <c r="AD931" s="30"/>
      <c r="AE931" s="31"/>
    </row>
    <row r="932" spans="1:31" ht="7.5" customHeight="1" x14ac:dyDescent="0.25">
      <c r="A932" s="2"/>
      <c r="B932" s="3"/>
      <c r="C932" s="4"/>
      <c r="D932" s="5"/>
      <c r="E932" s="23"/>
      <c r="F932" s="5"/>
      <c r="G932" s="18"/>
      <c r="H932" s="16"/>
      <c r="I932" s="19"/>
      <c r="J932" s="19"/>
      <c r="L932" s="18"/>
      <c r="Y932" s="32"/>
      <c r="AA932" s="38"/>
      <c r="AC932" s="20"/>
      <c r="AD932" s="30"/>
      <c r="AE932" s="31"/>
    </row>
    <row r="933" spans="1:31" ht="7.5" customHeight="1" x14ac:dyDescent="0.25">
      <c r="A933" s="2"/>
      <c r="B933" s="3"/>
      <c r="C933" s="4"/>
      <c r="D933" s="5"/>
      <c r="E933" s="23"/>
      <c r="F933" s="5"/>
      <c r="G933" s="18"/>
      <c r="H933" s="16"/>
      <c r="I933" s="19"/>
      <c r="J933" s="19"/>
      <c r="L933" s="18"/>
      <c r="Y933" s="32"/>
      <c r="AA933" s="38"/>
      <c r="AC933" s="20"/>
      <c r="AD933" s="30"/>
      <c r="AE933" s="31"/>
    </row>
    <row r="934" spans="1:31" ht="7.5" customHeight="1" x14ac:dyDescent="0.25">
      <c r="A934" s="2"/>
      <c r="B934" s="3"/>
      <c r="C934" s="4"/>
      <c r="D934" s="5"/>
      <c r="E934" s="23"/>
      <c r="F934" s="5"/>
      <c r="G934" s="18"/>
      <c r="H934" s="16"/>
      <c r="I934" s="19"/>
      <c r="J934" s="19"/>
      <c r="L934" s="18"/>
      <c r="Y934" s="32"/>
      <c r="AA934" s="38"/>
      <c r="AC934" s="20"/>
      <c r="AD934" s="30"/>
      <c r="AE934" s="31"/>
    </row>
    <row r="935" spans="1:31" ht="7.5" customHeight="1" x14ac:dyDescent="0.25">
      <c r="A935" s="2"/>
      <c r="B935" s="3"/>
      <c r="C935" s="4"/>
      <c r="D935" s="5"/>
      <c r="E935" s="23"/>
      <c r="F935" s="5"/>
      <c r="G935" s="18"/>
      <c r="H935" s="16"/>
      <c r="I935" s="19"/>
      <c r="J935" s="19"/>
      <c r="L935" s="18"/>
      <c r="Y935" s="32"/>
      <c r="AA935" s="38"/>
      <c r="AC935" s="20"/>
      <c r="AD935" s="30"/>
      <c r="AE935" s="31"/>
    </row>
    <row r="936" spans="1:31" ht="7.5" customHeight="1" x14ac:dyDescent="0.25">
      <c r="A936" s="2"/>
      <c r="B936" s="3"/>
      <c r="C936" s="4"/>
      <c r="D936" s="5"/>
      <c r="E936" s="23"/>
      <c r="F936" s="5"/>
      <c r="G936" s="18"/>
      <c r="H936" s="16"/>
      <c r="I936" s="19"/>
      <c r="J936" s="19"/>
      <c r="L936" s="18"/>
      <c r="Y936" s="32"/>
      <c r="AA936" s="38"/>
      <c r="AC936" s="20"/>
      <c r="AD936" s="30"/>
      <c r="AE936" s="31"/>
    </row>
    <row r="937" spans="1:31" ht="7.5" customHeight="1" x14ac:dyDescent="0.25">
      <c r="A937" s="2"/>
      <c r="B937" s="3"/>
      <c r="C937" s="4"/>
      <c r="D937" s="5"/>
      <c r="E937" s="23"/>
      <c r="F937" s="5"/>
      <c r="G937" s="18"/>
      <c r="H937" s="16"/>
      <c r="I937" s="19"/>
      <c r="J937" s="19"/>
      <c r="L937" s="18"/>
      <c r="Y937" s="32"/>
      <c r="AA937" s="38"/>
      <c r="AC937" s="20"/>
      <c r="AD937" s="30"/>
      <c r="AE937" s="31"/>
    </row>
    <row r="938" spans="1:31" ht="7.5" customHeight="1" x14ac:dyDescent="0.25">
      <c r="A938" s="2"/>
      <c r="B938" s="3"/>
      <c r="C938" s="4"/>
      <c r="D938" s="5"/>
      <c r="E938" s="23"/>
      <c r="F938" s="5"/>
      <c r="G938" s="18"/>
      <c r="H938" s="16"/>
      <c r="I938" s="19"/>
      <c r="J938" s="19"/>
      <c r="L938" s="18"/>
      <c r="Y938" s="32"/>
      <c r="AA938" s="38"/>
      <c r="AC938" s="20"/>
      <c r="AD938" s="30"/>
      <c r="AE938" s="31"/>
    </row>
    <row r="939" spans="1:31" ht="7.5" customHeight="1" x14ac:dyDescent="0.25">
      <c r="A939" s="2"/>
      <c r="B939" s="3"/>
      <c r="C939" s="4"/>
      <c r="D939" s="5"/>
      <c r="E939" s="23"/>
      <c r="F939" s="5"/>
      <c r="G939" s="18"/>
      <c r="H939" s="16"/>
      <c r="I939" s="19"/>
      <c r="J939" s="19"/>
      <c r="L939" s="18"/>
      <c r="Y939" s="32"/>
      <c r="AA939" s="38"/>
      <c r="AC939" s="20"/>
      <c r="AD939" s="30"/>
      <c r="AE939" s="31"/>
    </row>
    <row r="940" spans="1:31" ht="7.5" customHeight="1" x14ac:dyDescent="0.25">
      <c r="A940" s="2"/>
      <c r="B940" s="3"/>
      <c r="C940" s="4"/>
      <c r="D940" s="5"/>
      <c r="E940" s="23"/>
      <c r="F940" s="5"/>
      <c r="G940" s="18"/>
      <c r="H940" s="16"/>
      <c r="I940" s="19"/>
      <c r="J940" s="19"/>
      <c r="L940" s="18"/>
      <c r="Y940" s="32"/>
      <c r="AA940" s="38"/>
      <c r="AC940" s="20"/>
      <c r="AD940" s="30"/>
      <c r="AE940" s="31"/>
    </row>
    <row r="941" spans="1:31" ht="7.5" customHeight="1" x14ac:dyDescent="0.25">
      <c r="A941" s="2"/>
      <c r="B941" s="3"/>
      <c r="C941" s="4"/>
      <c r="D941" s="5"/>
      <c r="E941" s="23"/>
      <c r="F941" s="5"/>
      <c r="G941" s="18"/>
      <c r="H941" s="16"/>
      <c r="I941" s="19"/>
      <c r="J941" s="19"/>
      <c r="L941" s="18"/>
      <c r="Y941" s="32"/>
      <c r="AA941" s="38"/>
      <c r="AC941" s="20"/>
      <c r="AD941" s="30"/>
      <c r="AE941" s="31"/>
    </row>
    <row r="942" spans="1:31" ht="7.5" customHeight="1" x14ac:dyDescent="0.25">
      <c r="A942" s="2"/>
      <c r="B942" s="3"/>
      <c r="C942" s="4"/>
      <c r="D942" s="5"/>
      <c r="E942" s="23"/>
      <c r="F942" s="5"/>
      <c r="G942" s="18"/>
      <c r="H942" s="16"/>
      <c r="I942" s="19"/>
      <c r="J942" s="19"/>
      <c r="L942" s="18"/>
      <c r="Y942" s="32"/>
      <c r="AA942" s="38"/>
      <c r="AC942" s="20"/>
      <c r="AD942" s="30"/>
      <c r="AE942" s="31"/>
    </row>
    <row r="943" spans="1:31" ht="7.5" customHeight="1" x14ac:dyDescent="0.25">
      <c r="A943" s="2"/>
      <c r="B943" s="3"/>
      <c r="C943" s="4"/>
      <c r="D943" s="5"/>
      <c r="E943" s="23"/>
      <c r="F943" s="5"/>
      <c r="G943" s="18"/>
      <c r="H943" s="16"/>
      <c r="I943" s="19"/>
      <c r="J943" s="19"/>
      <c r="L943" s="18"/>
      <c r="Y943" s="32"/>
      <c r="AA943" s="38"/>
      <c r="AC943" s="20"/>
      <c r="AD943" s="30"/>
      <c r="AE943" s="31"/>
    </row>
    <row r="944" spans="1:31" ht="7.5" customHeight="1" x14ac:dyDescent="0.25">
      <c r="A944" s="2"/>
      <c r="B944" s="3"/>
      <c r="C944" s="4"/>
      <c r="D944" s="5"/>
      <c r="E944" s="23"/>
      <c r="F944" s="5"/>
      <c r="G944" s="18"/>
      <c r="H944" s="16"/>
      <c r="I944" s="19"/>
      <c r="J944" s="19"/>
      <c r="L944" s="18"/>
      <c r="Y944" s="32"/>
      <c r="AA944" s="38"/>
      <c r="AC944" s="20"/>
      <c r="AD944" s="30"/>
      <c r="AE944" s="31"/>
    </row>
    <row r="945" spans="1:31" ht="7.5" customHeight="1" x14ac:dyDescent="0.25">
      <c r="A945" s="2"/>
      <c r="B945" s="3"/>
      <c r="C945" s="4"/>
      <c r="D945" s="5"/>
      <c r="E945" s="23"/>
      <c r="F945" s="5"/>
      <c r="G945" s="18"/>
      <c r="H945" s="16"/>
      <c r="I945" s="19"/>
      <c r="J945" s="19"/>
      <c r="L945" s="18"/>
      <c r="Y945" s="32"/>
      <c r="AA945" s="38"/>
      <c r="AC945" s="20"/>
      <c r="AD945" s="30"/>
      <c r="AE945" s="31"/>
    </row>
    <row r="946" spans="1:31" ht="7.5" customHeight="1" x14ac:dyDescent="0.25">
      <c r="A946" s="2"/>
      <c r="B946" s="3"/>
      <c r="C946" s="4"/>
      <c r="D946" s="5"/>
      <c r="E946" s="23"/>
      <c r="F946" s="5"/>
      <c r="G946" s="18"/>
      <c r="H946" s="16"/>
      <c r="I946" s="19"/>
      <c r="J946" s="19"/>
      <c r="L946" s="18"/>
      <c r="Y946" s="32"/>
      <c r="AA946" s="38"/>
      <c r="AC946" s="20"/>
      <c r="AD946" s="30"/>
      <c r="AE946" s="31"/>
    </row>
    <row r="947" spans="1:31" ht="7.5" customHeight="1" x14ac:dyDescent="0.25">
      <c r="A947" s="2"/>
      <c r="B947" s="3"/>
      <c r="C947" s="4"/>
      <c r="D947" s="5"/>
      <c r="E947" s="23"/>
      <c r="F947" s="5"/>
      <c r="G947" s="18"/>
      <c r="H947" s="16"/>
      <c r="I947" s="19"/>
      <c r="J947" s="19"/>
      <c r="L947" s="18"/>
      <c r="Y947" s="32"/>
      <c r="AA947" s="38"/>
      <c r="AC947" s="20"/>
      <c r="AD947" s="30"/>
      <c r="AE947" s="31"/>
    </row>
    <row r="948" spans="1:31" ht="7.5" customHeight="1" x14ac:dyDescent="0.25">
      <c r="A948" s="2"/>
      <c r="B948" s="3"/>
      <c r="C948" s="4"/>
      <c r="D948" s="5"/>
      <c r="E948" s="23"/>
      <c r="F948" s="5"/>
      <c r="G948" s="18"/>
      <c r="H948" s="16"/>
      <c r="I948" s="19"/>
      <c r="J948" s="19"/>
      <c r="L948" s="18"/>
      <c r="Y948" s="32"/>
      <c r="AA948" s="38"/>
      <c r="AC948" s="20"/>
      <c r="AD948" s="30"/>
      <c r="AE948" s="31"/>
    </row>
    <row r="949" spans="1:31" ht="7.5" customHeight="1" x14ac:dyDescent="0.25">
      <c r="A949" s="2"/>
      <c r="B949" s="3"/>
      <c r="C949" s="4"/>
      <c r="D949" s="5"/>
      <c r="E949" s="23"/>
      <c r="F949" s="5"/>
      <c r="G949" s="18"/>
      <c r="H949" s="16"/>
      <c r="I949" s="19"/>
      <c r="J949" s="19"/>
      <c r="L949" s="18"/>
      <c r="Y949" s="32"/>
      <c r="AA949" s="38"/>
      <c r="AC949" s="20"/>
      <c r="AD949" s="30"/>
      <c r="AE949" s="31"/>
    </row>
    <row r="950" spans="1:31" ht="7.5" customHeight="1" x14ac:dyDescent="0.25">
      <c r="A950" s="2"/>
      <c r="B950" s="3"/>
      <c r="C950" s="4"/>
      <c r="D950" s="5"/>
      <c r="E950" s="23"/>
      <c r="F950" s="5"/>
      <c r="G950" s="18"/>
      <c r="H950" s="16"/>
      <c r="I950" s="19"/>
      <c r="J950" s="19"/>
      <c r="L950" s="18"/>
      <c r="Y950" s="32"/>
      <c r="AA950" s="38"/>
      <c r="AC950" s="20"/>
      <c r="AD950" s="30"/>
      <c r="AE950" s="31"/>
    </row>
    <row r="951" spans="1:31" ht="7.5" customHeight="1" x14ac:dyDescent="0.25">
      <c r="A951" s="2"/>
      <c r="B951" s="3"/>
      <c r="C951" s="4"/>
      <c r="D951" s="5"/>
      <c r="E951" s="23"/>
      <c r="F951" s="5"/>
      <c r="G951" s="18"/>
      <c r="H951" s="16"/>
      <c r="I951" s="19"/>
      <c r="J951" s="19"/>
      <c r="L951" s="18"/>
      <c r="Y951" s="32"/>
      <c r="AA951" s="38"/>
      <c r="AC951" s="20"/>
      <c r="AD951" s="30"/>
      <c r="AE951" s="31"/>
    </row>
    <row r="952" spans="1:31" ht="7.5" customHeight="1" x14ac:dyDescent="0.25">
      <c r="A952" s="2"/>
      <c r="B952" s="3"/>
      <c r="C952" s="4"/>
      <c r="D952" s="5"/>
      <c r="E952" s="23"/>
      <c r="F952" s="5"/>
      <c r="G952" s="18"/>
      <c r="H952" s="16"/>
      <c r="I952" s="19"/>
      <c r="J952" s="19"/>
      <c r="L952" s="18"/>
      <c r="Y952" s="32"/>
      <c r="AA952" s="38"/>
      <c r="AC952" s="20"/>
      <c r="AD952" s="30"/>
      <c r="AE952" s="31"/>
    </row>
    <row r="953" spans="1:31" ht="7.5" customHeight="1" x14ac:dyDescent="0.25">
      <c r="A953" s="2"/>
      <c r="B953" s="3"/>
      <c r="C953" s="4"/>
      <c r="D953" s="5"/>
      <c r="E953" s="23"/>
      <c r="F953" s="5"/>
      <c r="G953" s="18"/>
      <c r="H953" s="16"/>
      <c r="I953" s="19"/>
      <c r="J953" s="19"/>
      <c r="L953" s="18"/>
      <c r="Y953" s="32"/>
      <c r="AA953" s="38"/>
      <c r="AC953" s="20"/>
      <c r="AD953" s="30"/>
      <c r="AE953" s="31"/>
    </row>
    <row r="954" spans="1:31" ht="7.5" customHeight="1" x14ac:dyDescent="0.25">
      <c r="A954" s="2"/>
      <c r="B954" s="3"/>
      <c r="C954" s="4"/>
      <c r="D954" s="5"/>
      <c r="E954" s="23"/>
      <c r="F954" s="5"/>
      <c r="G954" s="18"/>
      <c r="H954" s="16"/>
      <c r="I954" s="19"/>
      <c r="J954" s="19"/>
      <c r="L954" s="18"/>
      <c r="Y954" s="32"/>
      <c r="AA954" s="38"/>
      <c r="AC954" s="20"/>
      <c r="AD954" s="30"/>
      <c r="AE954" s="31"/>
    </row>
    <row r="955" spans="1:31" ht="7.5" customHeight="1" x14ac:dyDescent="0.25">
      <c r="A955" s="2"/>
      <c r="B955" s="3"/>
      <c r="C955" s="4"/>
      <c r="D955" s="5"/>
      <c r="E955" s="23"/>
      <c r="F955" s="5"/>
      <c r="G955" s="18"/>
      <c r="H955" s="16"/>
      <c r="I955" s="19"/>
      <c r="J955" s="19"/>
      <c r="L955" s="18"/>
      <c r="Y955" s="32"/>
      <c r="AA955" s="38"/>
      <c r="AC955" s="20"/>
      <c r="AD955" s="30"/>
      <c r="AE955" s="31"/>
    </row>
    <row r="956" spans="1:31" ht="7.5" customHeight="1" x14ac:dyDescent="0.25">
      <c r="A956" s="2"/>
      <c r="B956" s="3"/>
      <c r="C956" s="4"/>
      <c r="D956" s="5"/>
      <c r="E956" s="23"/>
      <c r="F956" s="5"/>
      <c r="G956" s="18"/>
      <c r="H956" s="16"/>
      <c r="I956" s="19"/>
      <c r="J956" s="19"/>
      <c r="L956" s="18"/>
      <c r="Y956" s="32"/>
      <c r="AA956" s="38"/>
      <c r="AC956" s="20"/>
      <c r="AD956" s="30"/>
      <c r="AE956" s="31"/>
    </row>
    <row r="957" spans="1:31" ht="7.5" customHeight="1" x14ac:dyDescent="0.25">
      <c r="A957" s="2"/>
      <c r="B957" s="3"/>
      <c r="C957" s="4"/>
      <c r="D957" s="5"/>
      <c r="E957" s="23"/>
      <c r="F957" s="5"/>
      <c r="G957" s="18"/>
      <c r="H957" s="16"/>
      <c r="I957" s="19"/>
      <c r="J957" s="19"/>
      <c r="L957" s="18"/>
      <c r="Y957" s="32"/>
      <c r="AA957" s="38"/>
      <c r="AC957" s="20"/>
      <c r="AD957" s="30"/>
      <c r="AE957" s="31"/>
    </row>
    <row r="958" spans="1:31" ht="7.5" customHeight="1" x14ac:dyDescent="0.25">
      <c r="A958" s="2"/>
      <c r="B958" s="3"/>
      <c r="C958" s="4"/>
      <c r="D958" s="5"/>
      <c r="E958" s="23"/>
      <c r="F958" s="5"/>
      <c r="G958" s="18"/>
      <c r="H958" s="16"/>
      <c r="I958" s="19"/>
      <c r="J958" s="19"/>
      <c r="L958" s="18"/>
      <c r="Y958" s="32"/>
      <c r="AA958" s="38"/>
      <c r="AC958" s="20"/>
      <c r="AD958" s="30"/>
      <c r="AE958" s="31"/>
    </row>
    <row r="959" spans="1:31" ht="7.5" customHeight="1" x14ac:dyDescent="0.25">
      <c r="A959" s="2"/>
      <c r="B959" s="3"/>
      <c r="C959" s="4"/>
      <c r="D959" s="5"/>
      <c r="E959" s="23"/>
      <c r="F959" s="5"/>
      <c r="G959" s="18"/>
      <c r="H959" s="16"/>
      <c r="I959" s="19"/>
      <c r="J959" s="19"/>
      <c r="L959" s="18"/>
      <c r="Y959" s="32"/>
      <c r="AA959" s="38"/>
      <c r="AC959" s="20"/>
      <c r="AD959" s="30"/>
      <c r="AE959" s="31"/>
    </row>
    <row r="960" spans="1:31" ht="7.5" customHeight="1" x14ac:dyDescent="0.25">
      <c r="A960" s="2"/>
      <c r="B960" s="3"/>
      <c r="C960" s="4"/>
      <c r="D960" s="5"/>
      <c r="E960" s="23"/>
      <c r="F960" s="5"/>
      <c r="G960" s="18"/>
      <c r="H960" s="16"/>
      <c r="I960" s="19"/>
      <c r="J960" s="19"/>
      <c r="L960" s="18"/>
      <c r="Y960" s="32"/>
      <c r="AA960" s="38"/>
      <c r="AC960" s="20"/>
      <c r="AD960" s="30"/>
      <c r="AE960" s="31"/>
    </row>
    <row r="961" spans="1:31" ht="7.5" customHeight="1" x14ac:dyDescent="0.25">
      <c r="A961" s="2"/>
      <c r="B961" s="3"/>
      <c r="C961" s="4"/>
      <c r="D961" s="5"/>
      <c r="E961" s="23"/>
      <c r="F961" s="5"/>
      <c r="G961" s="18"/>
      <c r="H961" s="16"/>
      <c r="I961" s="19"/>
      <c r="J961" s="19"/>
      <c r="L961" s="18"/>
      <c r="Y961" s="32"/>
      <c r="AA961" s="38"/>
      <c r="AC961" s="20"/>
      <c r="AD961" s="30"/>
      <c r="AE961" s="31"/>
    </row>
    <row r="962" spans="1:31" ht="7.5" customHeight="1" x14ac:dyDescent="0.25">
      <c r="A962" s="2"/>
      <c r="B962" s="3"/>
      <c r="C962" s="4"/>
      <c r="D962" s="5"/>
      <c r="E962" s="23"/>
      <c r="F962" s="5"/>
      <c r="G962" s="18"/>
      <c r="H962" s="16"/>
      <c r="I962" s="19"/>
      <c r="J962" s="19"/>
      <c r="L962" s="18"/>
      <c r="Y962" s="32"/>
      <c r="AA962" s="38"/>
      <c r="AC962" s="20"/>
      <c r="AD962" s="30"/>
      <c r="AE962" s="31"/>
    </row>
    <row r="963" spans="1:31" ht="7.5" customHeight="1" x14ac:dyDescent="0.25">
      <c r="A963" s="2"/>
      <c r="B963" s="3"/>
      <c r="C963" s="4"/>
      <c r="D963" s="5"/>
      <c r="E963" s="23"/>
      <c r="F963" s="5"/>
      <c r="G963" s="18"/>
      <c r="H963" s="16"/>
      <c r="I963" s="19"/>
      <c r="J963" s="19"/>
      <c r="L963" s="18"/>
      <c r="Y963" s="32"/>
      <c r="AA963" s="38"/>
      <c r="AC963" s="20"/>
      <c r="AD963" s="30"/>
      <c r="AE963" s="31"/>
    </row>
    <row r="964" spans="1:31" ht="7.5" customHeight="1" x14ac:dyDescent="0.25">
      <c r="A964" s="2"/>
      <c r="B964" s="3"/>
      <c r="C964" s="4"/>
      <c r="D964" s="5"/>
      <c r="E964" s="23"/>
      <c r="F964" s="5"/>
      <c r="G964" s="18"/>
      <c r="H964" s="16"/>
      <c r="I964" s="19"/>
      <c r="J964" s="19"/>
      <c r="L964" s="18"/>
      <c r="Y964" s="32"/>
      <c r="AA964" s="38"/>
      <c r="AC964" s="20"/>
      <c r="AD964" s="30"/>
      <c r="AE964" s="31"/>
    </row>
    <row r="965" spans="1:31" ht="7.5" customHeight="1" x14ac:dyDescent="0.25">
      <c r="A965" s="2"/>
      <c r="B965" s="3"/>
      <c r="C965" s="4"/>
      <c r="D965" s="5"/>
      <c r="E965" s="23"/>
      <c r="F965" s="5"/>
      <c r="G965" s="18"/>
      <c r="H965" s="16"/>
      <c r="I965" s="19"/>
      <c r="J965" s="19"/>
      <c r="L965" s="18"/>
      <c r="Y965" s="32"/>
      <c r="AA965" s="38"/>
      <c r="AC965" s="20"/>
      <c r="AD965" s="30"/>
      <c r="AE965" s="31"/>
    </row>
    <row r="966" spans="1:31" ht="7.5" customHeight="1" x14ac:dyDescent="0.25">
      <c r="A966" s="2"/>
      <c r="B966" s="3"/>
      <c r="C966" s="4"/>
      <c r="D966" s="5"/>
      <c r="E966" s="23"/>
      <c r="F966" s="5"/>
      <c r="G966" s="18"/>
      <c r="H966" s="16"/>
      <c r="I966" s="19"/>
      <c r="J966" s="19"/>
      <c r="L966" s="18"/>
      <c r="Y966" s="32"/>
      <c r="AA966" s="38"/>
      <c r="AC966" s="20"/>
      <c r="AD966" s="30"/>
      <c r="AE966" s="31"/>
    </row>
    <row r="967" spans="1:31" ht="7.5" customHeight="1" x14ac:dyDescent="0.25">
      <c r="A967" s="2"/>
      <c r="B967" s="3"/>
      <c r="C967" s="4"/>
      <c r="D967" s="5"/>
      <c r="E967" s="23"/>
      <c r="F967" s="5"/>
      <c r="G967" s="18"/>
      <c r="H967" s="16"/>
      <c r="I967" s="19"/>
      <c r="J967" s="19"/>
      <c r="L967" s="18"/>
      <c r="Y967" s="32"/>
      <c r="AA967" s="38"/>
      <c r="AC967" s="20"/>
      <c r="AD967" s="30"/>
      <c r="AE967" s="31"/>
    </row>
    <row r="968" spans="1:31" ht="7.5" customHeight="1" x14ac:dyDescent="0.25">
      <c r="A968" s="2"/>
      <c r="B968" s="3"/>
      <c r="C968" s="4"/>
      <c r="D968" s="5"/>
      <c r="E968" s="23"/>
      <c r="F968" s="5"/>
      <c r="G968" s="18"/>
      <c r="H968" s="16"/>
      <c r="I968" s="19"/>
      <c r="J968" s="19"/>
      <c r="L968" s="18"/>
      <c r="Y968" s="32"/>
      <c r="AA968" s="38"/>
      <c r="AC968" s="20"/>
      <c r="AD968" s="30"/>
      <c r="AE968" s="31"/>
    </row>
    <row r="969" spans="1:31" ht="7.5" customHeight="1" x14ac:dyDescent="0.25">
      <c r="A969" s="2"/>
      <c r="B969" s="3"/>
      <c r="C969" s="4"/>
      <c r="D969" s="5"/>
      <c r="E969" s="23"/>
      <c r="F969" s="5"/>
      <c r="G969" s="18"/>
      <c r="H969" s="16"/>
      <c r="I969" s="19"/>
      <c r="J969" s="19"/>
      <c r="L969" s="18"/>
      <c r="Y969" s="32"/>
      <c r="AA969" s="38"/>
      <c r="AC969" s="20"/>
      <c r="AD969" s="30"/>
      <c r="AE969" s="31"/>
    </row>
    <row r="970" spans="1:31" ht="7.5" customHeight="1" x14ac:dyDescent="0.25">
      <c r="A970" s="2"/>
      <c r="B970" s="3"/>
      <c r="C970" s="4"/>
      <c r="D970" s="5"/>
      <c r="E970" s="23"/>
      <c r="F970" s="5"/>
      <c r="G970" s="18"/>
      <c r="H970" s="16"/>
      <c r="I970" s="19"/>
      <c r="J970" s="19"/>
      <c r="L970" s="18"/>
      <c r="Y970" s="32"/>
      <c r="AA970" s="38"/>
      <c r="AC970" s="20"/>
      <c r="AD970" s="30"/>
      <c r="AE970" s="31"/>
    </row>
    <row r="971" spans="1:31" ht="7.5" customHeight="1" x14ac:dyDescent="0.25">
      <c r="A971" s="2"/>
      <c r="B971" s="3"/>
      <c r="C971" s="4"/>
      <c r="D971" s="5"/>
      <c r="E971" s="23"/>
      <c r="F971" s="5"/>
      <c r="G971" s="18"/>
      <c r="H971" s="16"/>
      <c r="I971" s="19"/>
      <c r="J971" s="19"/>
      <c r="L971" s="18"/>
      <c r="Y971" s="32"/>
      <c r="AA971" s="38"/>
      <c r="AC971" s="20"/>
      <c r="AD971" s="30"/>
      <c r="AE971" s="31"/>
    </row>
    <row r="972" spans="1:31" ht="7.5" customHeight="1" x14ac:dyDescent="0.25">
      <c r="A972" s="2"/>
      <c r="B972" s="3"/>
      <c r="C972" s="4"/>
      <c r="D972" s="5"/>
      <c r="E972" s="23"/>
      <c r="F972" s="5"/>
      <c r="G972" s="18"/>
      <c r="H972" s="16"/>
      <c r="I972" s="19"/>
      <c r="J972" s="19"/>
      <c r="L972" s="18"/>
      <c r="Y972" s="32"/>
      <c r="AA972" s="38"/>
      <c r="AC972" s="20"/>
      <c r="AD972" s="30"/>
      <c r="AE972" s="31"/>
    </row>
    <row r="973" spans="1:31" ht="7.5" customHeight="1" x14ac:dyDescent="0.25">
      <c r="A973" s="2"/>
      <c r="B973" s="3"/>
      <c r="C973" s="4"/>
      <c r="D973" s="5"/>
      <c r="E973" s="23"/>
      <c r="F973" s="5"/>
      <c r="G973" s="18"/>
      <c r="H973" s="16"/>
      <c r="I973" s="19"/>
      <c r="J973" s="19"/>
      <c r="L973" s="18"/>
      <c r="Y973" s="32"/>
      <c r="AA973" s="38"/>
      <c r="AC973" s="20"/>
      <c r="AD973" s="30"/>
      <c r="AE973" s="31"/>
    </row>
    <row r="974" spans="1:31" ht="7.5" customHeight="1" x14ac:dyDescent="0.25">
      <c r="A974" s="2"/>
      <c r="B974" s="3"/>
      <c r="C974" s="4"/>
      <c r="D974" s="5"/>
      <c r="E974" s="23"/>
      <c r="F974" s="5"/>
      <c r="G974" s="18"/>
      <c r="H974" s="16"/>
      <c r="I974" s="19"/>
      <c r="J974" s="19"/>
      <c r="L974" s="18"/>
      <c r="Y974" s="32"/>
      <c r="AA974" s="38"/>
      <c r="AC974" s="20"/>
      <c r="AD974" s="30"/>
      <c r="AE974" s="31"/>
    </row>
    <row r="975" spans="1:31" ht="7.5" customHeight="1" x14ac:dyDescent="0.25">
      <c r="A975" s="2"/>
      <c r="B975" s="3"/>
      <c r="C975" s="4"/>
      <c r="D975" s="5"/>
      <c r="E975" s="23"/>
      <c r="F975" s="5"/>
      <c r="G975" s="18"/>
      <c r="H975" s="16"/>
      <c r="I975" s="19"/>
      <c r="J975" s="19"/>
      <c r="L975" s="18"/>
      <c r="Y975" s="32"/>
      <c r="AA975" s="38"/>
      <c r="AC975" s="20"/>
      <c r="AD975" s="30"/>
      <c r="AE975" s="31"/>
    </row>
    <row r="976" spans="1:31" ht="7.5" customHeight="1" x14ac:dyDescent="0.25">
      <c r="A976" s="2"/>
      <c r="B976" s="3"/>
      <c r="C976" s="4"/>
      <c r="D976" s="5"/>
      <c r="E976" s="23"/>
      <c r="F976" s="5"/>
      <c r="G976" s="18"/>
      <c r="H976" s="16"/>
      <c r="I976" s="19"/>
      <c r="J976" s="19"/>
      <c r="L976" s="18"/>
      <c r="Y976" s="32"/>
      <c r="AA976" s="38"/>
      <c r="AC976" s="20"/>
      <c r="AD976" s="30"/>
      <c r="AE976" s="31"/>
    </row>
    <row r="977" spans="1:31" ht="7.5" customHeight="1" x14ac:dyDescent="0.25">
      <c r="A977" s="2"/>
      <c r="B977" s="3"/>
      <c r="C977" s="4"/>
      <c r="D977" s="5"/>
      <c r="E977" s="23"/>
      <c r="F977" s="5"/>
      <c r="G977" s="18"/>
      <c r="H977" s="16"/>
      <c r="I977" s="19"/>
      <c r="J977" s="19"/>
      <c r="L977" s="18"/>
      <c r="Y977" s="32"/>
      <c r="AA977" s="38"/>
      <c r="AC977" s="20"/>
      <c r="AD977" s="30"/>
      <c r="AE977" s="31"/>
    </row>
    <row r="978" spans="1:31" ht="7.5" customHeight="1" x14ac:dyDescent="0.25">
      <c r="A978" s="2"/>
      <c r="B978" s="3"/>
      <c r="C978" s="4"/>
      <c r="D978" s="5"/>
      <c r="E978" s="23"/>
      <c r="F978" s="5"/>
      <c r="G978" s="18"/>
      <c r="H978" s="16"/>
      <c r="I978" s="19"/>
      <c r="J978" s="19"/>
      <c r="L978" s="18"/>
      <c r="Y978" s="32"/>
      <c r="AA978" s="38"/>
      <c r="AC978" s="20"/>
      <c r="AD978" s="30"/>
      <c r="AE978" s="31"/>
    </row>
    <row r="979" spans="1:31" ht="7.5" customHeight="1" x14ac:dyDescent="0.25">
      <c r="A979" s="2"/>
      <c r="B979" s="3"/>
      <c r="C979" s="4"/>
      <c r="D979" s="5"/>
      <c r="E979" s="23"/>
      <c r="F979" s="5"/>
      <c r="G979" s="18"/>
      <c r="H979" s="16"/>
      <c r="I979" s="19"/>
      <c r="J979" s="19"/>
      <c r="L979" s="18"/>
      <c r="Y979" s="32"/>
      <c r="AA979" s="38"/>
      <c r="AC979" s="20"/>
      <c r="AD979" s="30"/>
      <c r="AE979" s="31"/>
    </row>
    <row r="980" spans="1:31" ht="7.5" customHeight="1" x14ac:dyDescent="0.25">
      <c r="A980" s="2"/>
      <c r="B980" s="3"/>
      <c r="C980" s="4"/>
      <c r="D980" s="5"/>
      <c r="E980" s="23"/>
      <c r="F980" s="5"/>
      <c r="G980" s="18"/>
      <c r="H980" s="16"/>
      <c r="I980" s="19"/>
      <c r="J980" s="19"/>
      <c r="L980" s="18"/>
      <c r="Y980" s="32"/>
      <c r="AA980" s="38"/>
      <c r="AC980" s="20"/>
      <c r="AD980" s="30"/>
      <c r="AE980" s="31"/>
    </row>
    <row r="981" spans="1:31" ht="7.5" customHeight="1" x14ac:dyDescent="0.25">
      <c r="A981" s="2"/>
      <c r="B981" s="3"/>
      <c r="C981" s="4"/>
      <c r="D981" s="5"/>
      <c r="E981" s="23"/>
      <c r="F981" s="5"/>
      <c r="G981" s="18"/>
      <c r="H981" s="16"/>
      <c r="I981" s="19"/>
      <c r="J981" s="19"/>
      <c r="L981" s="18"/>
      <c r="Y981" s="32"/>
      <c r="AA981" s="38"/>
      <c r="AC981" s="20"/>
      <c r="AD981" s="30"/>
      <c r="AE981" s="31"/>
    </row>
    <row r="982" spans="1:31" ht="7.5" customHeight="1" x14ac:dyDescent="0.25">
      <c r="A982" s="2"/>
      <c r="B982" s="3"/>
      <c r="C982" s="4"/>
      <c r="D982" s="5"/>
      <c r="E982" s="23"/>
      <c r="F982" s="5"/>
      <c r="G982" s="18"/>
      <c r="H982" s="16"/>
      <c r="I982" s="19"/>
      <c r="J982" s="19"/>
      <c r="L982" s="18"/>
      <c r="Y982" s="32"/>
      <c r="AA982" s="38"/>
      <c r="AC982" s="20"/>
      <c r="AD982" s="30"/>
      <c r="AE982" s="31"/>
    </row>
    <row r="983" spans="1:31" ht="7.5" customHeight="1" x14ac:dyDescent="0.25">
      <c r="A983" s="2"/>
      <c r="B983" s="3"/>
      <c r="C983" s="4"/>
      <c r="D983" s="5"/>
      <c r="E983" s="23"/>
      <c r="F983" s="5"/>
      <c r="G983" s="18"/>
      <c r="H983" s="16"/>
      <c r="I983" s="19"/>
      <c r="J983" s="19"/>
      <c r="L983" s="18"/>
      <c r="Y983" s="32"/>
      <c r="AA983" s="38"/>
      <c r="AC983" s="20"/>
      <c r="AD983" s="30"/>
      <c r="AE983" s="31"/>
    </row>
    <row r="984" spans="1:31" ht="7.5" customHeight="1" x14ac:dyDescent="0.25">
      <c r="A984" s="2"/>
      <c r="B984" s="3"/>
      <c r="C984" s="4"/>
      <c r="D984" s="5"/>
      <c r="E984" s="23"/>
      <c r="F984" s="5"/>
      <c r="G984" s="18"/>
      <c r="H984" s="16"/>
      <c r="I984" s="19"/>
      <c r="J984" s="19"/>
      <c r="L984" s="18"/>
      <c r="Y984" s="32"/>
      <c r="AA984" s="38"/>
      <c r="AC984" s="20"/>
      <c r="AD984" s="30"/>
      <c r="AE984" s="31"/>
    </row>
    <row r="985" spans="1:31" ht="7.5" customHeight="1" x14ac:dyDescent="0.25">
      <c r="A985" s="2"/>
      <c r="B985" s="3"/>
      <c r="C985" s="4"/>
      <c r="D985" s="5"/>
      <c r="E985" s="23"/>
      <c r="F985" s="5"/>
      <c r="G985" s="18"/>
      <c r="H985" s="16"/>
      <c r="I985" s="19"/>
      <c r="J985" s="19"/>
      <c r="L985" s="18"/>
      <c r="Y985" s="32"/>
      <c r="AA985" s="38"/>
      <c r="AC985" s="20"/>
      <c r="AD985" s="30"/>
      <c r="AE985" s="31"/>
    </row>
    <row r="986" spans="1:31" ht="7.5" customHeight="1" x14ac:dyDescent="0.25">
      <c r="A986" s="2"/>
      <c r="B986" s="3"/>
      <c r="C986" s="4"/>
      <c r="D986" s="5"/>
      <c r="E986" s="23"/>
      <c r="F986" s="5"/>
      <c r="G986" s="18"/>
      <c r="H986" s="16"/>
      <c r="I986" s="19"/>
      <c r="J986" s="19"/>
      <c r="L986" s="18"/>
      <c r="Y986" s="32"/>
      <c r="AA986" s="38"/>
      <c r="AC986" s="20"/>
      <c r="AD986" s="30"/>
      <c r="AE986" s="31"/>
    </row>
    <row r="987" spans="1:31" ht="7.5" customHeight="1" x14ac:dyDescent="0.25">
      <c r="A987" s="2"/>
      <c r="B987" s="3"/>
      <c r="C987" s="4"/>
      <c r="D987" s="5"/>
      <c r="E987" s="23"/>
      <c r="F987" s="5"/>
      <c r="G987" s="18"/>
      <c r="H987" s="16"/>
      <c r="I987" s="19"/>
      <c r="J987" s="19"/>
      <c r="L987" s="18"/>
      <c r="Y987" s="32"/>
      <c r="AA987" s="38"/>
      <c r="AC987" s="20"/>
      <c r="AD987" s="30"/>
      <c r="AE987" s="31"/>
    </row>
    <row r="988" spans="1:31" ht="7.5" customHeight="1" x14ac:dyDescent="0.25">
      <c r="A988" s="2"/>
      <c r="B988" s="3"/>
      <c r="C988" s="4"/>
      <c r="D988" s="5"/>
      <c r="E988" s="23"/>
      <c r="F988" s="5"/>
      <c r="G988" s="18"/>
      <c r="H988" s="16"/>
      <c r="I988" s="19"/>
      <c r="J988" s="19"/>
      <c r="L988" s="18"/>
      <c r="Y988" s="32"/>
      <c r="AA988" s="38"/>
      <c r="AC988" s="20"/>
      <c r="AD988" s="30"/>
      <c r="AE988" s="31"/>
    </row>
    <row r="989" spans="1:31" ht="7.5" customHeight="1" x14ac:dyDescent="0.25">
      <c r="A989" s="2"/>
      <c r="B989" s="3"/>
      <c r="C989" s="4"/>
      <c r="D989" s="5"/>
      <c r="E989" s="23"/>
      <c r="F989" s="5"/>
      <c r="G989" s="18"/>
      <c r="H989" s="16"/>
      <c r="I989" s="19"/>
      <c r="J989" s="19"/>
      <c r="L989" s="18"/>
      <c r="Y989" s="32"/>
      <c r="AA989" s="38"/>
      <c r="AC989" s="20"/>
      <c r="AD989" s="30"/>
      <c r="AE989" s="31"/>
    </row>
    <row r="990" spans="1:31" ht="7.5" customHeight="1" x14ac:dyDescent="0.25">
      <c r="A990" s="2"/>
      <c r="B990" s="3"/>
      <c r="C990" s="4"/>
      <c r="D990" s="5"/>
      <c r="E990" s="23"/>
      <c r="F990" s="5"/>
      <c r="G990" s="18"/>
      <c r="H990" s="16"/>
      <c r="I990" s="19"/>
      <c r="J990" s="19"/>
      <c r="L990" s="18"/>
      <c r="Y990" s="32"/>
      <c r="AA990" s="38"/>
      <c r="AC990" s="20"/>
      <c r="AD990" s="30"/>
      <c r="AE990" s="31"/>
    </row>
    <row r="991" spans="1:31" ht="7.5" customHeight="1" x14ac:dyDescent="0.25">
      <c r="A991" s="2"/>
      <c r="B991" s="3"/>
      <c r="C991" s="4"/>
      <c r="D991" s="5"/>
      <c r="E991" s="23"/>
      <c r="F991" s="5"/>
      <c r="G991" s="18"/>
      <c r="H991" s="16"/>
      <c r="I991" s="19"/>
      <c r="J991" s="19"/>
      <c r="L991" s="18"/>
      <c r="Y991" s="32"/>
      <c r="AA991" s="38"/>
      <c r="AC991" s="20"/>
      <c r="AD991" s="30"/>
      <c r="AE991" s="31"/>
    </row>
    <row r="992" spans="1:31" ht="7.5" customHeight="1" x14ac:dyDescent="0.25">
      <c r="A992" s="2"/>
      <c r="B992" s="3"/>
      <c r="C992" s="4"/>
      <c r="D992" s="5"/>
      <c r="E992" s="23"/>
      <c r="F992" s="5"/>
      <c r="G992" s="18"/>
      <c r="H992" s="16"/>
      <c r="I992" s="19"/>
      <c r="J992" s="19"/>
      <c r="L992" s="18"/>
      <c r="Y992" s="32"/>
      <c r="AA992" s="38"/>
      <c r="AC992" s="20"/>
      <c r="AD992" s="30"/>
      <c r="AE992" s="31"/>
    </row>
    <row r="993" spans="1:31" ht="7.5" customHeight="1" x14ac:dyDescent="0.25">
      <c r="A993" s="2"/>
      <c r="B993" s="3"/>
      <c r="C993" s="4"/>
      <c r="D993" s="5"/>
      <c r="E993" s="23"/>
      <c r="F993" s="5"/>
      <c r="G993" s="18"/>
      <c r="H993" s="16"/>
      <c r="I993" s="19"/>
      <c r="J993" s="19"/>
      <c r="L993" s="18"/>
      <c r="Y993" s="32"/>
      <c r="AA993" s="38"/>
      <c r="AC993" s="20"/>
      <c r="AD993" s="30"/>
      <c r="AE993" s="31"/>
    </row>
    <row r="994" spans="1:31" ht="7.5" customHeight="1" x14ac:dyDescent="0.25">
      <c r="A994" s="2"/>
      <c r="B994" s="3"/>
      <c r="C994" s="4"/>
      <c r="D994" s="5"/>
      <c r="E994" s="23"/>
      <c r="F994" s="5"/>
      <c r="G994" s="18"/>
      <c r="H994" s="16"/>
      <c r="I994" s="19"/>
      <c r="J994" s="19"/>
      <c r="L994" s="18"/>
      <c r="Y994" s="32"/>
      <c r="AA994" s="38"/>
      <c r="AC994" s="20"/>
      <c r="AD994" s="30"/>
      <c r="AE994" s="31"/>
    </row>
    <row r="995" spans="1:31" ht="7.5" customHeight="1" x14ac:dyDescent="0.25">
      <c r="A995" s="2"/>
      <c r="B995" s="3"/>
      <c r="C995" s="4"/>
      <c r="D995" s="5"/>
      <c r="E995" s="23"/>
      <c r="F995" s="5"/>
      <c r="G995" s="18"/>
      <c r="H995" s="16"/>
      <c r="I995" s="19"/>
      <c r="J995" s="19"/>
      <c r="L995" s="18"/>
      <c r="Y995" s="32"/>
      <c r="AA995" s="38"/>
      <c r="AC995" s="20"/>
      <c r="AD995" s="30"/>
      <c r="AE995" s="31"/>
    </row>
    <row r="996" spans="1:31" ht="7.5" customHeight="1" x14ac:dyDescent="0.25">
      <c r="A996" s="2"/>
      <c r="B996" s="3"/>
      <c r="C996" s="4"/>
      <c r="D996" s="5"/>
      <c r="E996" s="23"/>
      <c r="F996" s="5"/>
      <c r="G996" s="18"/>
      <c r="H996" s="16"/>
      <c r="I996" s="19"/>
      <c r="J996" s="19"/>
      <c r="L996" s="18"/>
      <c r="Y996" s="32"/>
      <c r="AA996" s="38"/>
      <c r="AC996" s="20"/>
      <c r="AD996" s="30"/>
      <c r="AE996" s="31"/>
    </row>
    <row r="997" spans="1:31" ht="7.5" customHeight="1" x14ac:dyDescent="0.25">
      <c r="A997" s="2"/>
      <c r="B997" s="3"/>
      <c r="C997" s="4"/>
      <c r="D997" s="5"/>
      <c r="E997" s="23"/>
      <c r="F997" s="5"/>
      <c r="G997" s="18"/>
      <c r="H997" s="16"/>
      <c r="I997" s="19"/>
      <c r="J997" s="19"/>
      <c r="L997" s="18"/>
      <c r="Y997" s="32"/>
      <c r="AA997" s="38"/>
      <c r="AC997" s="20"/>
      <c r="AD997" s="30"/>
      <c r="AE997" s="31"/>
    </row>
    <row r="998" spans="1:31" ht="7.5" customHeight="1" x14ac:dyDescent="0.25">
      <c r="A998" s="2"/>
      <c r="B998" s="3"/>
      <c r="C998" s="4"/>
      <c r="D998" s="5"/>
      <c r="E998" s="23"/>
      <c r="F998" s="5"/>
      <c r="G998" s="18"/>
      <c r="H998" s="16"/>
      <c r="I998" s="19"/>
      <c r="J998" s="19"/>
      <c r="L998" s="18"/>
      <c r="Y998" s="32"/>
      <c r="AA998" s="38"/>
      <c r="AC998" s="20"/>
      <c r="AD998" s="30"/>
      <c r="AE998" s="31"/>
    </row>
    <row r="999" spans="1:31" ht="7.5" customHeight="1" x14ac:dyDescent="0.25">
      <c r="A999" s="2"/>
      <c r="B999" s="3"/>
      <c r="C999" s="4"/>
      <c r="D999" s="5"/>
      <c r="E999" s="23"/>
      <c r="F999" s="5"/>
      <c r="G999" s="18"/>
      <c r="H999" s="16"/>
      <c r="I999" s="19"/>
      <c r="J999" s="19"/>
      <c r="L999" s="18"/>
      <c r="Y999" s="32"/>
      <c r="AA999" s="38"/>
      <c r="AC999" s="20"/>
      <c r="AD999" s="30"/>
      <c r="AE999" s="31"/>
    </row>
    <row r="1000" spans="1:31" ht="7.5" customHeight="1" x14ac:dyDescent="0.25">
      <c r="A1000" s="2"/>
      <c r="B1000" s="3"/>
      <c r="C1000" s="4"/>
      <c r="D1000" s="5"/>
      <c r="E1000" s="23"/>
      <c r="F1000" s="5"/>
      <c r="G1000" s="18"/>
      <c r="H1000" s="16"/>
      <c r="I1000" s="19"/>
      <c r="J1000" s="19"/>
      <c r="L1000" s="18"/>
      <c r="Y1000" s="32"/>
      <c r="AA1000" s="38"/>
      <c r="AC1000" s="20"/>
      <c r="AD1000" s="30"/>
      <c r="AE1000" s="31"/>
    </row>
    <row r="1001" spans="1:31" ht="7.5" customHeight="1" x14ac:dyDescent="0.25">
      <c r="A1001" s="2"/>
      <c r="B1001" s="3"/>
      <c r="C1001" s="4"/>
      <c r="D1001" s="5"/>
      <c r="E1001" s="23"/>
      <c r="F1001" s="5"/>
      <c r="G1001" s="18"/>
      <c r="H1001" s="16"/>
      <c r="I1001" s="19"/>
      <c r="J1001" s="19"/>
      <c r="L1001" s="18"/>
      <c r="Y1001" s="32"/>
      <c r="AA1001" s="38"/>
      <c r="AC1001" s="20"/>
      <c r="AD1001" s="30"/>
      <c r="AE1001" s="31"/>
    </row>
    <row r="1002" spans="1:31" ht="7.5" customHeight="1" x14ac:dyDescent="0.25">
      <c r="A1002" s="2"/>
      <c r="B1002" s="3"/>
      <c r="C1002" s="4"/>
      <c r="D1002" s="5"/>
      <c r="E1002" s="23"/>
      <c r="F1002" s="5"/>
      <c r="G1002" s="18"/>
      <c r="H1002" s="16"/>
      <c r="I1002" s="19"/>
      <c r="J1002" s="19"/>
      <c r="L1002" s="18"/>
      <c r="Y1002" s="32"/>
      <c r="AA1002" s="38"/>
      <c r="AC1002" s="20"/>
      <c r="AD1002" s="30"/>
      <c r="AE1002" s="31"/>
    </row>
    <row r="1003" spans="1:31" ht="7.5" customHeight="1" x14ac:dyDescent="0.25">
      <c r="A1003" s="2"/>
      <c r="B1003" s="3"/>
      <c r="C1003" s="4"/>
      <c r="D1003" s="5"/>
      <c r="E1003" s="23"/>
      <c r="F1003" s="5"/>
      <c r="G1003" s="18"/>
      <c r="H1003" s="16"/>
      <c r="I1003" s="19"/>
      <c r="J1003" s="19"/>
      <c r="L1003" s="18"/>
      <c r="Y1003" s="32"/>
      <c r="AA1003" s="38"/>
      <c r="AC1003" s="20"/>
      <c r="AD1003" s="30"/>
      <c r="AE1003" s="31"/>
    </row>
    <row r="1004" spans="1:31" ht="7.5" customHeight="1" x14ac:dyDescent="0.25">
      <c r="A1004" s="2"/>
      <c r="B1004" s="3"/>
      <c r="C1004" s="4"/>
      <c r="D1004" s="5"/>
      <c r="E1004" s="23"/>
      <c r="F1004" s="5"/>
      <c r="G1004" s="18"/>
      <c r="H1004" s="16"/>
      <c r="I1004" s="19"/>
      <c r="J1004" s="19"/>
      <c r="L1004" s="18"/>
      <c r="Y1004" s="32"/>
      <c r="AA1004" s="38"/>
      <c r="AC1004" s="20"/>
      <c r="AD1004" s="30"/>
      <c r="AE1004" s="31"/>
    </row>
    <row r="1005" spans="1:31" ht="7.5" customHeight="1" x14ac:dyDescent="0.25">
      <c r="A1005" s="2"/>
      <c r="B1005" s="3"/>
      <c r="C1005" s="4"/>
      <c r="D1005" s="5"/>
      <c r="E1005" s="23"/>
      <c r="F1005" s="5"/>
      <c r="G1005" s="18"/>
      <c r="H1005" s="16"/>
      <c r="I1005" s="19"/>
      <c r="J1005" s="19"/>
      <c r="L1005" s="18"/>
      <c r="Y1005" s="32"/>
      <c r="AA1005" s="38"/>
      <c r="AC1005" s="20"/>
      <c r="AD1005" s="30"/>
      <c r="AE1005" s="31"/>
    </row>
    <row r="1006" spans="1:31" ht="7.5" customHeight="1" x14ac:dyDescent="0.25">
      <c r="A1006" s="2"/>
      <c r="B1006" s="3"/>
      <c r="C1006" s="4"/>
      <c r="D1006" s="5"/>
      <c r="E1006" s="23"/>
      <c r="F1006" s="5"/>
      <c r="G1006" s="18"/>
      <c r="H1006" s="16"/>
      <c r="I1006" s="19"/>
      <c r="J1006" s="19"/>
      <c r="L1006" s="18"/>
      <c r="Y1006" s="32"/>
      <c r="AA1006" s="38"/>
      <c r="AC1006" s="20"/>
      <c r="AD1006" s="30"/>
      <c r="AE1006" s="31"/>
    </row>
    <row r="1007" spans="1:31" ht="7.5" customHeight="1" x14ac:dyDescent="0.25">
      <c r="A1007" s="2"/>
      <c r="B1007" s="3"/>
      <c r="C1007" s="4"/>
      <c r="D1007" s="5"/>
      <c r="E1007" s="23"/>
      <c r="F1007" s="5"/>
      <c r="G1007" s="18"/>
      <c r="H1007" s="16"/>
      <c r="I1007" s="19"/>
      <c r="J1007" s="19"/>
      <c r="L1007" s="18"/>
      <c r="Y1007" s="32"/>
      <c r="AA1007" s="38"/>
      <c r="AC1007" s="20"/>
      <c r="AD1007" s="30"/>
      <c r="AE1007" s="31"/>
    </row>
    <row r="1008" spans="1:31" ht="7.5" customHeight="1" x14ac:dyDescent="0.25">
      <c r="A1008" s="2"/>
      <c r="B1008" s="3"/>
      <c r="C1008" s="4"/>
      <c r="D1008" s="5"/>
      <c r="E1008" s="23"/>
      <c r="F1008" s="5"/>
      <c r="G1008" s="18"/>
      <c r="H1008" s="16"/>
      <c r="I1008" s="19"/>
      <c r="J1008" s="19"/>
      <c r="L1008" s="18"/>
      <c r="Y1008" s="32"/>
      <c r="AA1008" s="38"/>
      <c r="AC1008" s="20"/>
      <c r="AD1008" s="30"/>
      <c r="AE1008" s="31"/>
    </row>
    <row r="1009" spans="1:31" ht="7.5" customHeight="1" x14ac:dyDescent="0.25">
      <c r="A1009" s="2"/>
      <c r="B1009" s="3"/>
      <c r="C1009" s="4"/>
      <c r="D1009" s="5"/>
      <c r="E1009" s="23"/>
      <c r="F1009" s="5"/>
      <c r="G1009" s="18"/>
      <c r="H1009" s="16"/>
      <c r="I1009" s="19"/>
      <c r="J1009" s="19"/>
      <c r="L1009" s="18"/>
      <c r="Y1009" s="32"/>
      <c r="AA1009" s="38"/>
      <c r="AC1009" s="20"/>
      <c r="AD1009" s="30"/>
      <c r="AE1009" s="31"/>
    </row>
    <row r="1010" spans="1:31" ht="7.5" customHeight="1" x14ac:dyDescent="0.25">
      <c r="A1010" s="2"/>
      <c r="B1010" s="3"/>
      <c r="C1010" s="4"/>
      <c r="D1010" s="5"/>
      <c r="E1010" s="23"/>
      <c r="F1010" s="5"/>
      <c r="G1010" s="18"/>
      <c r="H1010" s="16"/>
      <c r="I1010" s="19"/>
      <c r="J1010" s="19"/>
      <c r="L1010" s="18"/>
      <c r="Y1010" s="32"/>
      <c r="AA1010" s="38"/>
      <c r="AC1010" s="20"/>
      <c r="AD1010" s="30"/>
      <c r="AE1010" s="31"/>
    </row>
    <row r="1011" spans="1:31" ht="7.5" customHeight="1" x14ac:dyDescent="0.25">
      <c r="A1011" s="2"/>
      <c r="B1011" s="3"/>
      <c r="C1011" s="4"/>
      <c r="D1011" s="5"/>
      <c r="E1011" s="23"/>
      <c r="F1011" s="5"/>
      <c r="G1011" s="18"/>
      <c r="H1011" s="16"/>
      <c r="I1011" s="19"/>
      <c r="J1011" s="19"/>
      <c r="L1011" s="18"/>
      <c r="Y1011" s="32"/>
      <c r="AA1011" s="38"/>
      <c r="AC1011" s="20"/>
      <c r="AD1011" s="30"/>
      <c r="AE1011" s="31"/>
    </row>
    <row r="1012" spans="1:31" ht="7.5" customHeight="1" x14ac:dyDescent="0.25">
      <c r="A1012" s="2"/>
      <c r="B1012" s="3"/>
      <c r="C1012" s="4"/>
      <c r="D1012" s="5"/>
      <c r="E1012" s="23"/>
      <c r="F1012" s="5"/>
      <c r="G1012" s="18"/>
      <c r="H1012" s="16"/>
      <c r="I1012" s="19"/>
      <c r="J1012" s="19"/>
      <c r="L1012" s="18"/>
      <c r="Y1012" s="32"/>
      <c r="AA1012" s="38"/>
      <c r="AC1012" s="20"/>
      <c r="AD1012" s="30"/>
      <c r="AE1012" s="31"/>
    </row>
    <row r="1013" spans="1:31" ht="7.5" customHeight="1" x14ac:dyDescent="0.25">
      <c r="A1013" s="2"/>
      <c r="B1013" s="3"/>
      <c r="C1013" s="4"/>
      <c r="D1013" s="5"/>
      <c r="E1013" s="23"/>
      <c r="F1013" s="5"/>
      <c r="G1013" s="18"/>
      <c r="H1013" s="16"/>
      <c r="I1013" s="19"/>
      <c r="J1013" s="19"/>
      <c r="L1013" s="18"/>
      <c r="Y1013" s="32"/>
      <c r="AA1013" s="38"/>
      <c r="AC1013" s="20"/>
      <c r="AD1013" s="30"/>
      <c r="AE1013" s="31"/>
    </row>
    <row r="1014" spans="1:31" ht="7.5" customHeight="1" x14ac:dyDescent="0.25">
      <c r="A1014" s="2"/>
      <c r="B1014" s="3"/>
      <c r="C1014" s="4"/>
      <c r="D1014" s="5"/>
      <c r="E1014" s="23"/>
      <c r="F1014" s="5"/>
      <c r="G1014" s="18"/>
      <c r="H1014" s="16"/>
      <c r="I1014" s="19"/>
      <c r="J1014" s="19"/>
      <c r="L1014" s="18"/>
      <c r="Y1014" s="32"/>
      <c r="AA1014" s="38"/>
      <c r="AC1014" s="20"/>
      <c r="AD1014" s="30"/>
      <c r="AE1014" s="31"/>
    </row>
    <row r="1015" spans="1:31" ht="7.5" customHeight="1" x14ac:dyDescent="0.25">
      <c r="A1015" s="2"/>
      <c r="B1015" s="3"/>
      <c r="C1015" s="4"/>
      <c r="D1015" s="5"/>
      <c r="E1015" s="23"/>
      <c r="F1015" s="5"/>
      <c r="G1015" s="18"/>
      <c r="H1015" s="16"/>
      <c r="I1015" s="19"/>
      <c r="J1015" s="19"/>
      <c r="L1015" s="18"/>
      <c r="Y1015" s="32"/>
      <c r="AA1015" s="38"/>
      <c r="AC1015" s="20"/>
      <c r="AD1015" s="30"/>
      <c r="AE1015" s="31"/>
    </row>
    <row r="1016" spans="1:31" ht="7.5" customHeight="1" x14ac:dyDescent="0.25">
      <c r="A1016" s="2"/>
      <c r="B1016" s="3"/>
      <c r="C1016" s="4"/>
      <c r="D1016" s="5"/>
      <c r="E1016" s="23"/>
      <c r="F1016" s="5"/>
      <c r="G1016" s="18"/>
      <c r="H1016" s="16"/>
      <c r="I1016" s="19"/>
      <c r="J1016" s="19"/>
      <c r="L1016" s="18"/>
      <c r="Y1016" s="32"/>
      <c r="AA1016" s="38"/>
      <c r="AC1016" s="20"/>
      <c r="AD1016" s="30"/>
      <c r="AE1016" s="31"/>
    </row>
    <row r="1017" spans="1:31" ht="7.5" customHeight="1" x14ac:dyDescent="0.25">
      <c r="A1017" s="2"/>
      <c r="B1017" s="3"/>
      <c r="C1017" s="4"/>
      <c r="D1017" s="5"/>
      <c r="E1017" s="23"/>
      <c r="F1017" s="5"/>
      <c r="G1017" s="18"/>
      <c r="H1017" s="16"/>
      <c r="I1017" s="19"/>
      <c r="J1017" s="19"/>
      <c r="L1017" s="18"/>
      <c r="Y1017" s="32"/>
      <c r="AA1017" s="38"/>
      <c r="AC1017" s="20"/>
      <c r="AD1017" s="30"/>
      <c r="AE1017" s="31"/>
    </row>
    <row r="1018" spans="1:31" ht="7.5" customHeight="1" x14ac:dyDescent="0.25">
      <c r="A1018" s="2"/>
      <c r="B1018" s="3"/>
      <c r="C1018" s="4"/>
      <c r="D1018" s="5"/>
      <c r="E1018" s="23"/>
      <c r="F1018" s="5"/>
      <c r="G1018" s="18"/>
      <c r="H1018" s="16"/>
      <c r="I1018" s="19"/>
      <c r="J1018" s="19"/>
      <c r="L1018" s="18"/>
      <c r="Y1018" s="32"/>
      <c r="AA1018" s="38"/>
      <c r="AC1018" s="20"/>
      <c r="AD1018" s="30"/>
      <c r="AE1018" s="31"/>
    </row>
    <row r="1019" spans="1:31" ht="7.5" customHeight="1" x14ac:dyDescent="0.25">
      <c r="A1019" s="2"/>
      <c r="B1019" s="3"/>
      <c r="C1019" s="4"/>
      <c r="D1019" s="5"/>
      <c r="E1019" s="23"/>
      <c r="F1019" s="5"/>
      <c r="G1019" s="18"/>
      <c r="H1019" s="16"/>
      <c r="I1019" s="19"/>
      <c r="J1019" s="19"/>
      <c r="L1019" s="18"/>
      <c r="Y1019" s="32"/>
      <c r="AA1019" s="38"/>
      <c r="AC1019" s="20"/>
      <c r="AD1019" s="30"/>
      <c r="AE1019" s="31"/>
    </row>
    <row r="1020" spans="1:31" ht="7.5" customHeight="1" x14ac:dyDescent="0.25">
      <c r="A1020" s="2"/>
      <c r="B1020" s="3"/>
      <c r="C1020" s="4"/>
      <c r="D1020" s="5"/>
      <c r="E1020" s="23"/>
      <c r="F1020" s="5"/>
      <c r="G1020" s="18"/>
      <c r="H1020" s="16"/>
      <c r="I1020" s="19"/>
      <c r="J1020" s="19"/>
      <c r="L1020" s="18"/>
      <c r="Y1020" s="32"/>
      <c r="AA1020" s="38"/>
      <c r="AC1020" s="20"/>
      <c r="AD1020" s="30"/>
      <c r="AE1020" s="31"/>
    </row>
    <row r="1021" spans="1:31" ht="7.5" customHeight="1" x14ac:dyDescent="0.25">
      <c r="A1021" s="2"/>
      <c r="B1021" s="3"/>
      <c r="C1021" s="4"/>
      <c r="D1021" s="5"/>
      <c r="E1021" s="23"/>
      <c r="F1021" s="5"/>
      <c r="G1021" s="18"/>
      <c r="H1021" s="16"/>
      <c r="I1021" s="19"/>
      <c r="J1021" s="19"/>
      <c r="L1021" s="18"/>
      <c r="Y1021" s="32"/>
      <c r="AA1021" s="38"/>
      <c r="AC1021" s="20"/>
      <c r="AD1021" s="30"/>
      <c r="AE1021" s="31"/>
    </row>
    <row r="1022" spans="1:31" ht="7.5" customHeight="1" x14ac:dyDescent="0.25">
      <c r="A1022" s="2"/>
      <c r="B1022" s="3"/>
      <c r="C1022" s="4"/>
      <c r="D1022" s="5"/>
      <c r="E1022" s="23"/>
      <c r="F1022" s="5"/>
      <c r="G1022" s="18"/>
      <c r="H1022" s="16"/>
      <c r="I1022" s="19"/>
      <c r="J1022" s="19"/>
      <c r="L1022" s="18"/>
      <c r="Y1022" s="32"/>
      <c r="AA1022" s="38"/>
      <c r="AC1022" s="20"/>
      <c r="AD1022" s="30"/>
      <c r="AE1022" s="31"/>
    </row>
    <row r="1023" spans="1:31" ht="7.5" customHeight="1" x14ac:dyDescent="0.25">
      <c r="A1023" s="2"/>
      <c r="B1023" s="3"/>
      <c r="C1023" s="4"/>
      <c r="D1023" s="5"/>
      <c r="E1023" s="23"/>
      <c r="F1023" s="5"/>
      <c r="G1023" s="18"/>
      <c r="H1023" s="16"/>
      <c r="I1023" s="19"/>
      <c r="J1023" s="19"/>
      <c r="L1023" s="18"/>
      <c r="Y1023" s="32"/>
      <c r="AA1023" s="38"/>
      <c r="AC1023" s="20"/>
      <c r="AD1023" s="30"/>
      <c r="AE1023" s="31"/>
    </row>
    <row r="1024" spans="1:31" ht="7.5" customHeight="1" x14ac:dyDescent="0.25">
      <c r="A1024" s="2"/>
      <c r="B1024" s="3"/>
      <c r="C1024" s="4"/>
      <c r="D1024" s="5"/>
      <c r="E1024" s="23"/>
      <c r="F1024" s="5"/>
      <c r="G1024" s="18"/>
      <c r="H1024" s="16"/>
      <c r="I1024" s="19"/>
      <c r="J1024" s="19"/>
      <c r="L1024" s="18"/>
      <c r="Y1024" s="32"/>
      <c r="AA1024" s="38"/>
      <c r="AC1024" s="20"/>
      <c r="AD1024" s="30"/>
      <c r="AE1024" s="31"/>
    </row>
    <row r="1025" spans="1:31" ht="7.5" customHeight="1" x14ac:dyDescent="0.25">
      <c r="A1025" s="2"/>
      <c r="B1025" s="3"/>
      <c r="C1025" s="4"/>
      <c r="D1025" s="5"/>
      <c r="E1025" s="23"/>
      <c r="F1025" s="5"/>
      <c r="G1025" s="18"/>
      <c r="H1025" s="16"/>
      <c r="I1025" s="19"/>
      <c r="J1025" s="19"/>
      <c r="L1025" s="18"/>
      <c r="Y1025" s="32"/>
      <c r="AA1025" s="38"/>
      <c r="AC1025" s="20"/>
      <c r="AD1025" s="30"/>
      <c r="AE1025" s="31"/>
    </row>
    <row r="1026" spans="1:31" ht="7.5" customHeight="1" x14ac:dyDescent="0.25">
      <c r="A1026" s="2"/>
      <c r="B1026" s="3"/>
      <c r="C1026" s="4"/>
      <c r="D1026" s="5"/>
      <c r="E1026" s="23"/>
      <c r="F1026" s="5"/>
      <c r="G1026" s="18"/>
      <c r="H1026" s="16"/>
      <c r="I1026" s="19"/>
      <c r="J1026" s="19"/>
      <c r="L1026" s="18"/>
      <c r="Y1026" s="32"/>
      <c r="AA1026" s="38"/>
      <c r="AC1026" s="20"/>
      <c r="AD1026" s="30"/>
      <c r="AE1026" s="31"/>
    </row>
    <row r="1027" spans="1:31" ht="7.5" customHeight="1" x14ac:dyDescent="0.25">
      <c r="A1027" s="2"/>
      <c r="B1027" s="3"/>
      <c r="C1027" s="4"/>
      <c r="D1027" s="5"/>
      <c r="E1027" s="23"/>
      <c r="F1027" s="5"/>
      <c r="G1027" s="18"/>
      <c r="H1027" s="16"/>
      <c r="I1027" s="19"/>
      <c r="J1027" s="19"/>
      <c r="L1027" s="18"/>
      <c r="Y1027" s="32"/>
      <c r="AA1027" s="38"/>
      <c r="AC1027" s="20"/>
      <c r="AD1027" s="30"/>
      <c r="AE1027" s="31"/>
    </row>
    <row r="1028" spans="1:31" ht="7.5" customHeight="1" x14ac:dyDescent="0.25">
      <c r="A1028" s="2"/>
      <c r="B1028" s="3"/>
      <c r="C1028" s="4"/>
      <c r="D1028" s="5"/>
      <c r="E1028" s="23"/>
      <c r="F1028" s="5"/>
      <c r="G1028" s="18"/>
      <c r="H1028" s="16"/>
      <c r="I1028" s="19"/>
      <c r="J1028" s="19"/>
      <c r="L1028" s="18"/>
      <c r="Y1028" s="32"/>
      <c r="AA1028" s="38"/>
      <c r="AC1028" s="20"/>
      <c r="AD1028" s="30"/>
      <c r="AE1028" s="31"/>
    </row>
    <row r="1029" spans="1:31" ht="7.5" customHeight="1" x14ac:dyDescent="0.25">
      <c r="A1029" s="2"/>
      <c r="B1029" s="3"/>
      <c r="C1029" s="4"/>
      <c r="D1029" s="5"/>
      <c r="E1029" s="23"/>
      <c r="F1029" s="5"/>
      <c r="G1029" s="18"/>
      <c r="H1029" s="16"/>
      <c r="I1029" s="19"/>
      <c r="J1029" s="19"/>
      <c r="L1029" s="18"/>
      <c r="Y1029" s="32"/>
      <c r="AA1029" s="38"/>
      <c r="AC1029" s="20"/>
      <c r="AD1029" s="30"/>
      <c r="AE1029" s="31"/>
    </row>
    <row r="1030" spans="1:31" ht="7.5" customHeight="1" x14ac:dyDescent="0.25">
      <c r="A1030" s="2"/>
      <c r="B1030" s="3"/>
      <c r="C1030" s="4"/>
      <c r="D1030" s="5"/>
      <c r="E1030" s="23"/>
      <c r="F1030" s="5"/>
      <c r="G1030" s="18"/>
      <c r="H1030" s="16"/>
      <c r="I1030" s="19"/>
      <c r="J1030" s="19"/>
      <c r="L1030" s="18"/>
      <c r="Y1030" s="32"/>
      <c r="AA1030" s="38"/>
      <c r="AC1030" s="20"/>
      <c r="AD1030" s="30"/>
      <c r="AE1030" s="31"/>
    </row>
    <row r="1031" spans="1:31" ht="7.5" customHeight="1" x14ac:dyDescent="0.25">
      <c r="A1031" s="2"/>
      <c r="B1031" s="3"/>
      <c r="C1031" s="4"/>
      <c r="D1031" s="5"/>
      <c r="E1031" s="23"/>
      <c r="F1031" s="5"/>
      <c r="G1031" s="18"/>
      <c r="H1031" s="16"/>
      <c r="I1031" s="19"/>
      <c r="J1031" s="19"/>
      <c r="L1031" s="18"/>
      <c r="Y1031" s="32"/>
      <c r="AA1031" s="38"/>
      <c r="AC1031" s="20"/>
      <c r="AD1031" s="30"/>
      <c r="AE1031" s="31"/>
    </row>
    <row r="1032" spans="1:31" ht="7.5" customHeight="1" x14ac:dyDescent="0.25">
      <c r="A1032" s="2"/>
      <c r="B1032" s="3"/>
      <c r="C1032" s="4"/>
      <c r="D1032" s="5"/>
      <c r="E1032" s="23"/>
      <c r="F1032" s="5"/>
      <c r="G1032" s="18"/>
      <c r="H1032" s="16"/>
      <c r="I1032" s="19"/>
      <c r="J1032" s="19"/>
      <c r="L1032" s="18"/>
      <c r="Y1032" s="32"/>
      <c r="AA1032" s="38"/>
      <c r="AC1032" s="20"/>
      <c r="AD1032" s="30"/>
      <c r="AE1032" s="31"/>
    </row>
    <row r="1033" spans="1:31" ht="7.5" customHeight="1" x14ac:dyDescent="0.25">
      <c r="A1033" s="2"/>
      <c r="B1033" s="3"/>
      <c r="C1033" s="4"/>
      <c r="D1033" s="5"/>
      <c r="E1033" s="23"/>
      <c r="F1033" s="5"/>
      <c r="G1033" s="18"/>
      <c r="H1033" s="16"/>
      <c r="I1033" s="19"/>
      <c r="J1033" s="19"/>
      <c r="L1033" s="18"/>
      <c r="Y1033" s="32"/>
      <c r="AA1033" s="38"/>
      <c r="AC1033" s="20"/>
      <c r="AD1033" s="30"/>
      <c r="AE1033" s="31"/>
    </row>
    <row r="1034" spans="1:31" ht="7.5" customHeight="1" x14ac:dyDescent="0.25">
      <c r="A1034" s="2"/>
      <c r="B1034" s="3"/>
      <c r="C1034" s="4"/>
      <c r="D1034" s="5"/>
      <c r="E1034" s="23"/>
      <c r="F1034" s="5"/>
      <c r="G1034" s="18"/>
      <c r="H1034" s="16"/>
      <c r="I1034" s="19"/>
      <c r="J1034" s="19"/>
      <c r="L1034" s="18"/>
      <c r="Y1034" s="32"/>
      <c r="AA1034" s="38"/>
      <c r="AC1034" s="20"/>
      <c r="AD1034" s="30"/>
      <c r="AE1034" s="31"/>
    </row>
    <row r="1035" spans="1:31" ht="7.5" customHeight="1" x14ac:dyDescent="0.25">
      <c r="A1035" s="2"/>
      <c r="B1035" s="3"/>
      <c r="C1035" s="4"/>
      <c r="D1035" s="5"/>
      <c r="E1035" s="23"/>
      <c r="F1035" s="5"/>
      <c r="G1035" s="18"/>
      <c r="H1035" s="16"/>
      <c r="I1035" s="19"/>
      <c r="J1035" s="19"/>
      <c r="L1035" s="18"/>
      <c r="Y1035" s="32"/>
      <c r="AA1035" s="38"/>
      <c r="AC1035" s="20"/>
      <c r="AD1035" s="30"/>
      <c r="AE1035" s="31"/>
    </row>
    <row r="1036" spans="1:31" ht="7.5" customHeight="1" x14ac:dyDescent="0.25">
      <c r="A1036" s="2"/>
      <c r="B1036" s="3"/>
      <c r="C1036" s="4"/>
      <c r="D1036" s="5"/>
      <c r="E1036" s="23"/>
      <c r="F1036" s="5"/>
      <c r="G1036" s="18"/>
      <c r="H1036" s="16"/>
      <c r="I1036" s="19"/>
      <c r="J1036" s="19"/>
      <c r="L1036" s="18"/>
      <c r="Y1036" s="32"/>
      <c r="AA1036" s="38"/>
      <c r="AC1036" s="20"/>
      <c r="AD1036" s="30"/>
      <c r="AE1036" s="31"/>
    </row>
    <row r="1037" spans="1:31" ht="7.5" customHeight="1" x14ac:dyDescent="0.25">
      <c r="A1037" s="2"/>
      <c r="B1037" s="3"/>
      <c r="C1037" s="4"/>
      <c r="D1037" s="5"/>
      <c r="E1037" s="23"/>
      <c r="F1037" s="5"/>
      <c r="G1037" s="18"/>
      <c r="H1037" s="16"/>
      <c r="I1037" s="19"/>
      <c r="J1037" s="19"/>
      <c r="L1037" s="18"/>
      <c r="Y1037" s="32"/>
      <c r="AA1037" s="38"/>
      <c r="AC1037" s="20"/>
      <c r="AD1037" s="30"/>
      <c r="AE1037" s="31"/>
    </row>
    <row r="1038" spans="1:31" ht="7.5" customHeight="1" x14ac:dyDescent="0.25">
      <c r="A1038" s="2"/>
      <c r="B1038" s="3"/>
      <c r="C1038" s="4"/>
      <c r="D1038" s="5"/>
      <c r="E1038" s="23"/>
      <c r="F1038" s="5"/>
      <c r="G1038" s="18"/>
      <c r="H1038" s="16"/>
      <c r="I1038" s="19"/>
      <c r="J1038" s="19"/>
      <c r="L1038" s="18"/>
      <c r="Y1038" s="32"/>
      <c r="AA1038" s="38"/>
      <c r="AC1038" s="20"/>
      <c r="AD1038" s="30"/>
      <c r="AE1038" s="31"/>
    </row>
    <row r="1039" spans="1:31" ht="7.5" customHeight="1" x14ac:dyDescent="0.25">
      <c r="A1039" s="2"/>
      <c r="B1039" s="3"/>
      <c r="C1039" s="4"/>
      <c r="D1039" s="5"/>
      <c r="E1039" s="23"/>
      <c r="F1039" s="5"/>
      <c r="G1039" s="18"/>
      <c r="H1039" s="16"/>
      <c r="I1039" s="19"/>
      <c r="J1039" s="19"/>
      <c r="L1039" s="18"/>
      <c r="Y1039" s="32"/>
      <c r="AA1039" s="38"/>
      <c r="AC1039" s="20"/>
      <c r="AD1039" s="30"/>
      <c r="AE1039" s="31"/>
    </row>
    <row r="1040" spans="1:31" ht="7.5" customHeight="1" x14ac:dyDescent="0.25">
      <c r="A1040" s="2"/>
      <c r="B1040" s="3"/>
      <c r="C1040" s="4"/>
      <c r="D1040" s="5"/>
      <c r="E1040" s="23"/>
      <c r="F1040" s="5"/>
      <c r="G1040" s="18"/>
      <c r="H1040" s="16"/>
      <c r="I1040" s="19"/>
      <c r="J1040" s="19"/>
      <c r="L1040" s="18"/>
      <c r="Y1040" s="32"/>
      <c r="AA1040" s="38"/>
      <c r="AC1040" s="20"/>
      <c r="AD1040" s="30"/>
      <c r="AE1040" s="31"/>
    </row>
    <row r="1041" spans="1:31" ht="7.5" customHeight="1" x14ac:dyDescent="0.25">
      <c r="A1041" s="2"/>
      <c r="B1041" s="3"/>
      <c r="C1041" s="4"/>
      <c r="D1041" s="5"/>
      <c r="E1041" s="23"/>
      <c r="F1041" s="5"/>
      <c r="G1041" s="18"/>
      <c r="H1041" s="16"/>
      <c r="I1041" s="19"/>
      <c r="J1041" s="19"/>
      <c r="L1041" s="18"/>
      <c r="Y1041" s="32"/>
      <c r="AA1041" s="38"/>
      <c r="AC1041" s="20"/>
      <c r="AD1041" s="30"/>
      <c r="AE1041" s="31"/>
    </row>
    <row r="1042" spans="1:31" ht="7.5" customHeight="1" x14ac:dyDescent="0.25">
      <c r="A1042" s="2"/>
      <c r="B1042" s="3"/>
      <c r="C1042" s="4"/>
      <c r="D1042" s="5"/>
      <c r="E1042" s="23"/>
      <c r="F1042" s="5"/>
      <c r="G1042" s="18"/>
      <c r="H1042" s="16"/>
      <c r="I1042" s="19"/>
      <c r="J1042" s="19"/>
      <c r="L1042" s="18"/>
      <c r="Y1042" s="32"/>
      <c r="AA1042" s="38"/>
      <c r="AC1042" s="20"/>
      <c r="AD1042" s="30"/>
      <c r="AE1042" s="31"/>
    </row>
    <row r="1043" spans="1:31" ht="7.5" customHeight="1" x14ac:dyDescent="0.25">
      <c r="A1043" s="2"/>
      <c r="B1043" s="3"/>
      <c r="C1043" s="4"/>
      <c r="D1043" s="5"/>
      <c r="E1043" s="23"/>
      <c r="F1043" s="5"/>
      <c r="G1043" s="18"/>
      <c r="H1043" s="16"/>
      <c r="I1043" s="19"/>
      <c r="J1043" s="19"/>
      <c r="L1043" s="18"/>
      <c r="Y1043" s="32"/>
      <c r="AA1043" s="38"/>
      <c r="AC1043" s="20"/>
      <c r="AD1043" s="30"/>
      <c r="AE1043" s="31"/>
    </row>
    <row r="1044" spans="1:31" ht="7.5" customHeight="1" x14ac:dyDescent="0.25">
      <c r="A1044" s="2"/>
      <c r="B1044" s="3"/>
      <c r="C1044" s="4"/>
      <c r="D1044" s="5"/>
      <c r="E1044" s="23"/>
      <c r="F1044" s="5"/>
      <c r="G1044" s="18"/>
      <c r="H1044" s="16"/>
      <c r="I1044" s="19"/>
      <c r="J1044" s="19"/>
      <c r="L1044" s="18"/>
      <c r="Y1044" s="32"/>
      <c r="AA1044" s="38"/>
      <c r="AC1044" s="20"/>
      <c r="AD1044" s="30"/>
      <c r="AE1044" s="31"/>
    </row>
    <row r="1045" spans="1:31" ht="7.5" customHeight="1" x14ac:dyDescent="0.25">
      <c r="A1045" s="2"/>
      <c r="B1045" s="3"/>
      <c r="C1045" s="4"/>
      <c r="D1045" s="5"/>
      <c r="E1045" s="23"/>
      <c r="F1045" s="5"/>
      <c r="G1045" s="18"/>
      <c r="H1045" s="16"/>
      <c r="I1045" s="19"/>
      <c r="J1045" s="19"/>
      <c r="L1045" s="18"/>
      <c r="Y1045" s="32"/>
      <c r="AA1045" s="38"/>
      <c r="AC1045" s="20"/>
      <c r="AD1045" s="30"/>
      <c r="AE1045" s="31"/>
    </row>
    <row r="1046" spans="1:31" ht="7.5" customHeight="1" x14ac:dyDescent="0.25">
      <c r="A1046" s="2"/>
      <c r="B1046" s="3"/>
      <c r="C1046" s="4"/>
      <c r="D1046" s="5"/>
      <c r="E1046" s="23"/>
      <c r="F1046" s="5"/>
      <c r="G1046" s="18"/>
      <c r="H1046" s="16"/>
      <c r="I1046" s="19"/>
      <c r="J1046" s="19"/>
      <c r="L1046" s="18"/>
      <c r="Y1046" s="32"/>
      <c r="AA1046" s="38"/>
      <c r="AC1046" s="20"/>
      <c r="AD1046" s="30"/>
      <c r="AE1046" s="31"/>
    </row>
    <row r="1047" spans="1:31" ht="7.5" customHeight="1" x14ac:dyDescent="0.25">
      <c r="A1047" s="2"/>
      <c r="B1047" s="3"/>
      <c r="C1047" s="4"/>
      <c r="D1047" s="5"/>
      <c r="E1047" s="23"/>
      <c r="F1047" s="5"/>
      <c r="G1047" s="18"/>
      <c r="H1047" s="16"/>
      <c r="I1047" s="19"/>
      <c r="J1047" s="19"/>
      <c r="L1047" s="18"/>
      <c r="Y1047" s="32"/>
      <c r="AA1047" s="38"/>
      <c r="AC1047" s="20"/>
      <c r="AD1047" s="30"/>
      <c r="AE1047" s="31"/>
    </row>
    <row r="1048" spans="1:31" ht="7.5" customHeight="1" x14ac:dyDescent="0.25">
      <c r="A1048" s="2"/>
      <c r="B1048" s="3"/>
      <c r="C1048" s="4"/>
      <c r="D1048" s="5"/>
      <c r="E1048" s="23"/>
      <c r="F1048" s="5"/>
      <c r="G1048" s="18"/>
      <c r="H1048" s="16"/>
      <c r="I1048" s="19"/>
      <c r="J1048" s="19"/>
      <c r="L1048" s="18"/>
      <c r="Y1048" s="32"/>
      <c r="AA1048" s="38"/>
      <c r="AC1048" s="20"/>
      <c r="AD1048" s="30"/>
      <c r="AE1048" s="31"/>
    </row>
    <row r="1049" spans="1:31" ht="7.5" customHeight="1" x14ac:dyDescent="0.25">
      <c r="A1049" s="2"/>
      <c r="B1049" s="3"/>
      <c r="C1049" s="4"/>
      <c r="D1049" s="5"/>
      <c r="E1049" s="23"/>
      <c r="F1049" s="5"/>
      <c r="G1049" s="18"/>
      <c r="H1049" s="16"/>
      <c r="I1049" s="19"/>
      <c r="J1049" s="19"/>
      <c r="L1049" s="18"/>
      <c r="Y1049" s="32"/>
      <c r="AA1049" s="38"/>
      <c r="AC1049" s="20"/>
      <c r="AD1049" s="30"/>
      <c r="AE1049" s="31"/>
    </row>
    <row r="1050" spans="1:31" ht="7.5" customHeight="1" x14ac:dyDescent="0.25">
      <c r="A1050" s="2"/>
      <c r="B1050" s="3"/>
      <c r="C1050" s="4"/>
      <c r="D1050" s="5"/>
      <c r="E1050" s="23"/>
      <c r="F1050" s="5"/>
      <c r="G1050" s="18"/>
      <c r="H1050" s="16"/>
      <c r="I1050" s="19"/>
      <c r="J1050" s="19"/>
      <c r="L1050" s="18"/>
      <c r="Y1050" s="32"/>
      <c r="AA1050" s="38"/>
      <c r="AC1050" s="20"/>
      <c r="AD1050" s="30"/>
      <c r="AE1050" s="31"/>
    </row>
    <row r="1051" spans="1:31" ht="7.5" customHeight="1" x14ac:dyDescent="0.25">
      <c r="A1051" s="2"/>
      <c r="B1051" s="3"/>
      <c r="C1051" s="4"/>
      <c r="D1051" s="5"/>
      <c r="E1051" s="23"/>
      <c r="F1051" s="5"/>
      <c r="G1051" s="18"/>
      <c r="H1051" s="16"/>
      <c r="I1051" s="19"/>
      <c r="J1051" s="19"/>
      <c r="L1051" s="18"/>
      <c r="Y1051" s="32"/>
      <c r="AA1051" s="38"/>
      <c r="AC1051" s="20"/>
      <c r="AD1051" s="30"/>
      <c r="AE1051" s="31"/>
    </row>
    <row r="1052" spans="1:31" ht="7.5" customHeight="1" x14ac:dyDescent="0.25">
      <c r="A1052" s="2"/>
      <c r="B1052" s="3"/>
      <c r="C1052" s="4"/>
      <c r="D1052" s="5"/>
      <c r="E1052" s="23"/>
      <c r="F1052" s="5"/>
      <c r="G1052" s="18"/>
      <c r="H1052" s="16"/>
      <c r="I1052" s="19"/>
      <c r="J1052" s="19"/>
      <c r="L1052" s="18"/>
      <c r="Y1052" s="32"/>
      <c r="AA1052" s="38"/>
      <c r="AC1052" s="20"/>
      <c r="AD1052" s="30"/>
      <c r="AE1052" s="31"/>
    </row>
    <row r="1053" spans="1:31" ht="7.5" customHeight="1" x14ac:dyDescent="0.25">
      <c r="A1053" s="2"/>
      <c r="B1053" s="3"/>
      <c r="C1053" s="4"/>
      <c r="D1053" s="5"/>
      <c r="E1053" s="23"/>
      <c r="F1053" s="5"/>
      <c r="G1053" s="18"/>
      <c r="H1053" s="16"/>
      <c r="I1053" s="19"/>
      <c r="J1053" s="19"/>
      <c r="L1053" s="18"/>
      <c r="Y1053" s="32"/>
      <c r="AA1053" s="38"/>
      <c r="AC1053" s="20"/>
      <c r="AD1053" s="30"/>
      <c r="AE1053" s="31"/>
    </row>
    <row r="1054" spans="1:31" ht="7.5" customHeight="1" x14ac:dyDescent="0.25">
      <c r="A1054" s="2"/>
      <c r="B1054" s="3"/>
      <c r="C1054" s="4"/>
      <c r="D1054" s="5"/>
      <c r="E1054" s="23"/>
      <c r="F1054" s="5"/>
      <c r="G1054" s="18"/>
      <c r="H1054" s="16"/>
      <c r="I1054" s="19"/>
      <c r="J1054" s="19"/>
      <c r="L1054" s="18"/>
      <c r="Y1054" s="32"/>
      <c r="AA1054" s="38"/>
      <c r="AC1054" s="20"/>
      <c r="AD1054" s="30"/>
      <c r="AE1054" s="31"/>
    </row>
    <row r="1055" spans="1:31" ht="7.5" customHeight="1" x14ac:dyDescent="0.25">
      <c r="A1055" s="2"/>
      <c r="B1055" s="3"/>
      <c r="C1055" s="4"/>
      <c r="D1055" s="5"/>
      <c r="E1055" s="23"/>
      <c r="F1055" s="5"/>
      <c r="G1055" s="18"/>
      <c r="H1055" s="16"/>
      <c r="I1055" s="19"/>
      <c r="J1055" s="19"/>
      <c r="L1055" s="18"/>
      <c r="Y1055" s="32"/>
      <c r="AA1055" s="38"/>
      <c r="AC1055" s="20"/>
      <c r="AD1055" s="30"/>
      <c r="AE1055" s="31"/>
    </row>
    <row r="1056" spans="1:31" ht="7.5" customHeight="1" x14ac:dyDescent="0.25">
      <c r="A1056" s="2"/>
      <c r="B1056" s="3"/>
      <c r="C1056" s="4"/>
      <c r="D1056" s="5"/>
      <c r="E1056" s="23"/>
      <c r="F1056" s="5"/>
      <c r="G1056" s="18"/>
      <c r="H1056" s="16"/>
      <c r="I1056" s="19"/>
      <c r="J1056" s="19"/>
      <c r="L1056" s="18"/>
      <c r="Y1056" s="32"/>
      <c r="AA1056" s="38"/>
      <c r="AC1056" s="20"/>
      <c r="AD1056" s="30"/>
      <c r="AE1056" s="31"/>
    </row>
    <row r="1057" spans="1:31" ht="7.5" customHeight="1" x14ac:dyDescent="0.25">
      <c r="A1057" s="2"/>
      <c r="B1057" s="3"/>
      <c r="C1057" s="4"/>
      <c r="D1057" s="5"/>
      <c r="E1057" s="23"/>
      <c r="F1057" s="5"/>
      <c r="G1057" s="18"/>
      <c r="H1057" s="16"/>
      <c r="I1057" s="19"/>
      <c r="J1057" s="19"/>
      <c r="L1057" s="18"/>
      <c r="Y1057" s="32"/>
      <c r="AA1057" s="38"/>
      <c r="AC1057" s="20"/>
      <c r="AD1057" s="30"/>
      <c r="AE1057" s="31"/>
    </row>
    <row r="1058" spans="1:31" ht="7.5" customHeight="1" x14ac:dyDescent="0.25">
      <c r="A1058" s="2"/>
      <c r="B1058" s="3"/>
      <c r="C1058" s="4"/>
      <c r="D1058" s="5"/>
      <c r="E1058" s="23"/>
      <c r="F1058" s="5"/>
      <c r="G1058" s="18"/>
      <c r="H1058" s="16"/>
      <c r="I1058" s="19"/>
      <c r="J1058" s="19"/>
      <c r="L1058" s="18"/>
      <c r="Y1058" s="32"/>
      <c r="AA1058" s="38"/>
      <c r="AC1058" s="20"/>
      <c r="AD1058" s="30"/>
      <c r="AE1058" s="31"/>
    </row>
    <row r="1059" spans="1:31" ht="7.5" customHeight="1" x14ac:dyDescent="0.25">
      <c r="A1059" s="2"/>
      <c r="B1059" s="3"/>
      <c r="C1059" s="4"/>
      <c r="D1059" s="5"/>
      <c r="E1059" s="23"/>
      <c r="F1059" s="5"/>
      <c r="G1059" s="18"/>
      <c r="H1059" s="16"/>
      <c r="I1059" s="19"/>
      <c r="J1059" s="19"/>
      <c r="L1059" s="18"/>
      <c r="Y1059" s="32"/>
      <c r="AA1059" s="38"/>
      <c r="AC1059" s="20"/>
      <c r="AD1059" s="30"/>
      <c r="AE1059" s="31"/>
    </row>
    <row r="1060" spans="1:31" ht="7.5" customHeight="1" x14ac:dyDescent="0.25">
      <c r="A1060" s="2"/>
      <c r="B1060" s="3"/>
      <c r="C1060" s="4"/>
      <c r="D1060" s="5"/>
      <c r="E1060" s="23"/>
      <c r="F1060" s="5"/>
      <c r="G1060" s="18"/>
      <c r="H1060" s="16"/>
      <c r="I1060" s="19"/>
      <c r="J1060" s="19"/>
      <c r="L1060" s="18"/>
      <c r="Y1060" s="32"/>
      <c r="AA1060" s="38"/>
      <c r="AC1060" s="20"/>
      <c r="AD1060" s="30"/>
      <c r="AE1060" s="31"/>
    </row>
    <row r="1061" spans="1:31" ht="7.5" customHeight="1" x14ac:dyDescent="0.25">
      <c r="A1061" s="2"/>
      <c r="B1061" s="3"/>
      <c r="C1061" s="4"/>
      <c r="D1061" s="5"/>
      <c r="E1061" s="23"/>
      <c r="F1061" s="5"/>
      <c r="G1061" s="18"/>
      <c r="H1061" s="16"/>
      <c r="I1061" s="19"/>
      <c r="J1061" s="19"/>
      <c r="L1061" s="18"/>
      <c r="Y1061" s="32"/>
      <c r="AA1061" s="38"/>
      <c r="AC1061" s="20"/>
      <c r="AD1061" s="30"/>
      <c r="AE1061" s="31"/>
    </row>
    <row r="1062" spans="1:31" ht="7.5" customHeight="1" x14ac:dyDescent="0.25">
      <c r="A1062" s="2"/>
      <c r="B1062" s="3"/>
      <c r="C1062" s="4"/>
      <c r="D1062" s="5"/>
      <c r="E1062" s="23"/>
      <c r="F1062" s="5"/>
      <c r="G1062" s="18"/>
      <c r="H1062" s="16"/>
      <c r="I1062" s="19"/>
      <c r="J1062" s="19"/>
      <c r="L1062" s="18"/>
      <c r="Y1062" s="32"/>
      <c r="AA1062" s="38"/>
      <c r="AC1062" s="20"/>
      <c r="AD1062" s="30"/>
      <c r="AE1062" s="31"/>
    </row>
    <row r="1063" spans="1:31" ht="7.5" customHeight="1" x14ac:dyDescent="0.25">
      <c r="A1063" s="2"/>
      <c r="B1063" s="3"/>
      <c r="C1063" s="4"/>
      <c r="D1063" s="5"/>
      <c r="E1063" s="23"/>
      <c r="F1063" s="5"/>
      <c r="G1063" s="18"/>
      <c r="H1063" s="16"/>
      <c r="I1063" s="19"/>
      <c r="J1063" s="19"/>
      <c r="L1063" s="18"/>
      <c r="Y1063" s="32"/>
      <c r="AA1063" s="38"/>
      <c r="AC1063" s="20"/>
      <c r="AD1063" s="30"/>
      <c r="AE1063" s="31"/>
    </row>
    <row r="1064" spans="1:31" ht="7.5" customHeight="1" x14ac:dyDescent="0.25">
      <c r="A1064" s="2"/>
      <c r="B1064" s="3"/>
      <c r="C1064" s="4"/>
      <c r="D1064" s="5"/>
      <c r="E1064" s="23"/>
      <c r="F1064" s="5"/>
      <c r="G1064" s="18"/>
      <c r="H1064" s="16"/>
      <c r="I1064" s="19"/>
      <c r="J1064" s="19"/>
      <c r="L1064" s="18"/>
      <c r="Y1064" s="32"/>
      <c r="AA1064" s="38"/>
      <c r="AC1064" s="20"/>
      <c r="AD1064" s="30"/>
      <c r="AE1064" s="31"/>
    </row>
    <row r="1065" spans="1:31" ht="7.5" customHeight="1" x14ac:dyDescent="0.25">
      <c r="A1065" s="2"/>
      <c r="B1065" s="3"/>
      <c r="C1065" s="4"/>
      <c r="D1065" s="5"/>
      <c r="E1065" s="23"/>
      <c r="F1065" s="5"/>
      <c r="G1065" s="18"/>
      <c r="H1065" s="16"/>
      <c r="I1065" s="19"/>
      <c r="J1065" s="19"/>
      <c r="L1065" s="18"/>
      <c r="Y1065" s="32"/>
      <c r="AA1065" s="38"/>
      <c r="AC1065" s="20"/>
      <c r="AD1065" s="30"/>
      <c r="AE1065" s="31"/>
    </row>
    <row r="1066" spans="1:31" ht="7.5" customHeight="1" x14ac:dyDescent="0.25">
      <c r="A1066" s="2"/>
      <c r="B1066" s="3"/>
      <c r="C1066" s="4"/>
      <c r="D1066" s="5"/>
      <c r="E1066" s="23"/>
      <c r="F1066" s="5"/>
      <c r="G1066" s="18"/>
      <c r="H1066" s="16"/>
      <c r="I1066" s="19"/>
      <c r="J1066" s="19"/>
      <c r="L1066" s="18"/>
      <c r="Y1066" s="32"/>
      <c r="AA1066" s="38"/>
      <c r="AC1066" s="20"/>
      <c r="AD1066" s="30"/>
      <c r="AE1066" s="31"/>
    </row>
    <row r="1067" spans="1:31" ht="7.5" customHeight="1" x14ac:dyDescent="0.25">
      <c r="A1067" s="2"/>
      <c r="B1067" s="3"/>
      <c r="C1067" s="4"/>
      <c r="D1067" s="5"/>
      <c r="E1067" s="23"/>
      <c r="F1067" s="5"/>
      <c r="G1067" s="18"/>
      <c r="H1067" s="16"/>
      <c r="I1067" s="19"/>
      <c r="J1067" s="19"/>
      <c r="L1067" s="18"/>
      <c r="Y1067" s="32"/>
      <c r="AA1067" s="38"/>
      <c r="AC1067" s="20"/>
      <c r="AD1067" s="30"/>
      <c r="AE1067" s="31"/>
    </row>
    <row r="1068" spans="1:31" ht="7.5" customHeight="1" x14ac:dyDescent="0.25">
      <c r="A1068" s="2"/>
      <c r="B1068" s="3"/>
      <c r="C1068" s="4"/>
      <c r="D1068" s="5"/>
      <c r="E1068" s="23"/>
      <c r="F1068" s="5"/>
      <c r="G1068" s="18"/>
      <c r="H1068" s="16"/>
      <c r="I1068" s="19"/>
      <c r="J1068" s="19"/>
      <c r="L1068" s="18"/>
      <c r="Y1068" s="32"/>
      <c r="AA1068" s="38"/>
      <c r="AC1068" s="20"/>
      <c r="AD1068" s="30"/>
      <c r="AE1068" s="31"/>
    </row>
    <row r="1069" spans="1:31" ht="7.5" customHeight="1" x14ac:dyDescent="0.25">
      <c r="A1069" s="2"/>
      <c r="B1069" s="3"/>
      <c r="C1069" s="4"/>
      <c r="D1069" s="5"/>
      <c r="E1069" s="23"/>
      <c r="F1069" s="5"/>
      <c r="G1069" s="18"/>
      <c r="H1069" s="16"/>
      <c r="I1069" s="19"/>
      <c r="J1069" s="19"/>
      <c r="L1069" s="18"/>
      <c r="Y1069" s="32"/>
      <c r="AA1069" s="38"/>
      <c r="AC1069" s="20"/>
      <c r="AD1069" s="30"/>
      <c r="AE1069" s="31"/>
    </row>
    <row r="1070" spans="1:31" ht="7.5" customHeight="1" x14ac:dyDescent="0.25">
      <c r="A1070" s="2"/>
      <c r="B1070" s="3"/>
      <c r="C1070" s="4"/>
      <c r="D1070" s="5"/>
      <c r="E1070" s="23"/>
      <c r="F1070" s="5"/>
      <c r="G1070" s="18"/>
      <c r="H1070" s="16"/>
      <c r="I1070" s="19"/>
      <c r="J1070" s="19"/>
      <c r="L1070" s="18"/>
      <c r="Y1070" s="32"/>
      <c r="AA1070" s="38"/>
      <c r="AC1070" s="20"/>
      <c r="AD1070" s="30"/>
      <c r="AE1070" s="31"/>
    </row>
    <row r="1071" spans="1:31" ht="7.5" customHeight="1" x14ac:dyDescent="0.25">
      <c r="A1071" s="2"/>
      <c r="B1071" s="3"/>
      <c r="C1071" s="4"/>
      <c r="D1071" s="5"/>
      <c r="E1071" s="23"/>
      <c r="F1071" s="5"/>
      <c r="G1071" s="18"/>
      <c r="H1071" s="16"/>
      <c r="I1071" s="19"/>
      <c r="J1071" s="19"/>
      <c r="L1071" s="18"/>
      <c r="Y1071" s="32"/>
      <c r="AA1071" s="38"/>
      <c r="AC1071" s="20"/>
      <c r="AD1071" s="30"/>
      <c r="AE1071" s="31"/>
    </row>
    <row r="1072" spans="1:31" ht="7.5" customHeight="1" x14ac:dyDescent="0.25">
      <c r="A1072" s="2"/>
      <c r="B1072" s="3"/>
      <c r="C1072" s="4"/>
      <c r="D1072" s="5"/>
      <c r="E1072" s="23"/>
      <c r="F1072" s="5"/>
      <c r="G1072" s="18"/>
      <c r="H1072" s="16"/>
      <c r="I1072" s="19"/>
      <c r="J1072" s="19"/>
      <c r="L1072" s="18"/>
      <c r="Y1072" s="32"/>
      <c r="AA1072" s="38"/>
      <c r="AC1072" s="20"/>
      <c r="AD1072" s="30"/>
      <c r="AE1072" s="31"/>
    </row>
    <row r="1073" spans="1:31" ht="7.5" customHeight="1" x14ac:dyDescent="0.25">
      <c r="A1073" s="2"/>
      <c r="B1073" s="3"/>
      <c r="C1073" s="4"/>
      <c r="D1073" s="5"/>
      <c r="E1073" s="23"/>
      <c r="F1073" s="5"/>
      <c r="G1073" s="18"/>
      <c r="H1073" s="16"/>
      <c r="I1073" s="19"/>
      <c r="J1073" s="19"/>
      <c r="L1073" s="18"/>
      <c r="Y1073" s="32"/>
      <c r="AA1073" s="38"/>
      <c r="AC1073" s="20"/>
      <c r="AD1073" s="30"/>
      <c r="AE1073" s="31"/>
    </row>
    <row r="1074" spans="1:31" ht="7.5" customHeight="1" x14ac:dyDescent="0.25">
      <c r="A1074" s="2"/>
      <c r="B1074" s="3"/>
      <c r="C1074" s="4"/>
      <c r="D1074" s="5"/>
      <c r="E1074" s="23"/>
      <c r="F1074" s="5"/>
      <c r="G1074" s="18"/>
      <c r="H1074" s="16"/>
      <c r="I1074" s="19"/>
      <c r="J1074" s="19"/>
      <c r="L1074" s="18"/>
      <c r="Y1074" s="32"/>
      <c r="AA1074" s="38"/>
      <c r="AC1074" s="20"/>
      <c r="AD1074" s="30"/>
      <c r="AE1074" s="31"/>
    </row>
    <row r="1075" spans="1:31" ht="7.5" customHeight="1" x14ac:dyDescent="0.25">
      <c r="A1075" s="2"/>
      <c r="B1075" s="3"/>
      <c r="C1075" s="4"/>
      <c r="D1075" s="5"/>
      <c r="E1075" s="23"/>
      <c r="F1075" s="5"/>
      <c r="G1075" s="18"/>
      <c r="H1075" s="16"/>
      <c r="I1075" s="19"/>
      <c r="J1075" s="19"/>
      <c r="L1075" s="18"/>
      <c r="Y1075" s="32"/>
      <c r="AA1075" s="38"/>
      <c r="AC1075" s="20"/>
      <c r="AD1075" s="30"/>
      <c r="AE1075" s="31"/>
    </row>
    <row r="1076" spans="1:31" ht="7.5" customHeight="1" x14ac:dyDescent="0.25">
      <c r="A1076" s="2"/>
      <c r="B1076" s="3"/>
      <c r="C1076" s="4"/>
      <c r="D1076" s="5"/>
      <c r="E1076" s="23"/>
      <c r="F1076" s="5"/>
      <c r="G1076" s="18"/>
      <c r="H1076" s="16"/>
      <c r="I1076" s="19"/>
      <c r="J1076" s="19"/>
      <c r="L1076" s="18"/>
      <c r="Y1076" s="32"/>
      <c r="AA1076" s="38"/>
      <c r="AC1076" s="20"/>
      <c r="AD1076" s="30"/>
      <c r="AE1076" s="31"/>
    </row>
    <row r="1077" spans="1:31" ht="7.5" customHeight="1" x14ac:dyDescent="0.25">
      <c r="A1077" s="2"/>
      <c r="B1077" s="3"/>
      <c r="C1077" s="4"/>
      <c r="D1077" s="5"/>
      <c r="E1077" s="23"/>
      <c r="F1077" s="5"/>
      <c r="G1077" s="18"/>
      <c r="H1077" s="16"/>
      <c r="I1077" s="19"/>
      <c r="J1077" s="19"/>
      <c r="L1077" s="18"/>
      <c r="Y1077" s="32"/>
      <c r="AA1077" s="38"/>
      <c r="AC1077" s="20"/>
      <c r="AD1077" s="30"/>
      <c r="AE1077" s="31"/>
    </row>
    <row r="1078" spans="1:31" ht="7.5" customHeight="1" x14ac:dyDescent="0.25">
      <c r="A1078" s="2"/>
      <c r="B1078" s="3"/>
      <c r="C1078" s="4"/>
      <c r="D1078" s="5"/>
      <c r="E1078" s="23"/>
      <c r="F1078" s="5"/>
      <c r="G1078" s="18"/>
      <c r="H1078" s="16"/>
      <c r="I1078" s="19"/>
      <c r="J1078" s="19"/>
      <c r="L1078" s="18"/>
      <c r="Y1078" s="32"/>
      <c r="AA1078" s="38"/>
      <c r="AC1078" s="20"/>
      <c r="AD1078" s="30"/>
      <c r="AE1078" s="31"/>
    </row>
    <row r="1079" spans="1:31" ht="7.5" customHeight="1" x14ac:dyDescent="0.25">
      <c r="A1079" s="2"/>
      <c r="B1079" s="3"/>
      <c r="C1079" s="4"/>
      <c r="D1079" s="5"/>
      <c r="E1079" s="23"/>
      <c r="F1079" s="5"/>
      <c r="G1079" s="18"/>
      <c r="H1079" s="16"/>
      <c r="I1079" s="19"/>
      <c r="J1079" s="19"/>
      <c r="L1079" s="18"/>
      <c r="Y1079" s="32"/>
      <c r="AA1079" s="38"/>
      <c r="AC1079" s="20"/>
      <c r="AD1079" s="30"/>
      <c r="AE1079" s="31"/>
    </row>
    <row r="1080" spans="1:31" ht="7.5" customHeight="1" x14ac:dyDescent="0.25">
      <c r="A1080" s="2"/>
      <c r="B1080" s="3"/>
      <c r="C1080" s="4"/>
      <c r="D1080" s="5"/>
      <c r="E1080" s="23"/>
      <c r="F1080" s="5"/>
      <c r="G1080" s="18"/>
      <c r="H1080" s="16"/>
      <c r="I1080" s="19"/>
      <c r="J1080" s="19"/>
      <c r="L1080" s="18"/>
      <c r="Y1080" s="32"/>
      <c r="AA1080" s="38"/>
      <c r="AC1080" s="20"/>
      <c r="AD1080" s="30"/>
      <c r="AE1080" s="31"/>
    </row>
    <row r="1081" spans="1:31" ht="7.5" customHeight="1" x14ac:dyDescent="0.25">
      <c r="A1081" s="2"/>
      <c r="B1081" s="3"/>
      <c r="C1081" s="4"/>
      <c r="D1081" s="5"/>
      <c r="E1081" s="23"/>
      <c r="F1081" s="5"/>
      <c r="G1081" s="18"/>
      <c r="H1081" s="16"/>
      <c r="I1081" s="19"/>
      <c r="J1081" s="19"/>
      <c r="L1081" s="18"/>
      <c r="Y1081" s="32"/>
      <c r="AA1081" s="38"/>
      <c r="AC1081" s="20"/>
      <c r="AD1081" s="30"/>
      <c r="AE1081" s="31"/>
    </row>
    <row r="1082" spans="1:31" ht="7.5" customHeight="1" x14ac:dyDescent="0.25">
      <c r="A1082" s="2"/>
      <c r="B1082" s="3"/>
      <c r="C1082" s="4"/>
      <c r="D1082" s="5"/>
      <c r="E1082" s="23"/>
      <c r="F1082" s="5"/>
      <c r="G1082" s="18"/>
      <c r="H1082" s="16"/>
      <c r="I1082" s="19"/>
      <c r="J1082" s="19"/>
      <c r="L1082" s="18"/>
      <c r="Y1082" s="32"/>
      <c r="AA1082" s="38"/>
      <c r="AC1082" s="20"/>
      <c r="AD1082" s="30"/>
      <c r="AE1082" s="31"/>
    </row>
    <row r="1083" spans="1:31" ht="7.5" customHeight="1" x14ac:dyDescent="0.25">
      <c r="A1083" s="2"/>
      <c r="B1083" s="3"/>
      <c r="C1083" s="4"/>
      <c r="D1083" s="5"/>
      <c r="E1083" s="23"/>
      <c r="F1083" s="5"/>
      <c r="G1083" s="18"/>
      <c r="H1083" s="16"/>
      <c r="I1083" s="19"/>
      <c r="J1083" s="19"/>
      <c r="L1083" s="18"/>
      <c r="Y1083" s="32"/>
      <c r="AA1083" s="38"/>
      <c r="AC1083" s="20"/>
      <c r="AD1083" s="30"/>
      <c r="AE1083" s="31"/>
    </row>
    <row r="1084" spans="1:31" ht="7.5" customHeight="1" x14ac:dyDescent="0.25">
      <c r="A1084" s="2"/>
      <c r="B1084" s="3"/>
      <c r="C1084" s="4"/>
      <c r="D1084" s="5"/>
      <c r="E1084" s="23"/>
      <c r="F1084" s="5"/>
      <c r="G1084" s="18"/>
      <c r="H1084" s="16"/>
      <c r="I1084" s="19"/>
      <c r="J1084" s="19"/>
      <c r="L1084" s="18"/>
      <c r="Y1084" s="32"/>
      <c r="AA1084" s="38"/>
      <c r="AC1084" s="20"/>
      <c r="AD1084" s="30"/>
      <c r="AE1084" s="31"/>
    </row>
    <row r="1085" spans="1:31" ht="7.5" customHeight="1" x14ac:dyDescent="0.25">
      <c r="A1085" s="2"/>
      <c r="B1085" s="3"/>
      <c r="C1085" s="4"/>
      <c r="D1085" s="5"/>
      <c r="E1085" s="23"/>
      <c r="F1085" s="5"/>
      <c r="G1085" s="18"/>
      <c r="H1085" s="16"/>
      <c r="I1085" s="19"/>
      <c r="J1085" s="19"/>
      <c r="L1085" s="18"/>
      <c r="Y1085" s="32"/>
      <c r="AA1085" s="38"/>
      <c r="AC1085" s="20"/>
      <c r="AD1085" s="30"/>
      <c r="AE1085" s="31"/>
    </row>
    <row r="1086" spans="1:31" ht="7.5" customHeight="1" x14ac:dyDescent="0.25">
      <c r="A1086" s="2"/>
      <c r="B1086" s="3"/>
      <c r="C1086" s="4"/>
      <c r="D1086" s="5"/>
      <c r="E1086" s="23"/>
      <c r="F1086" s="5"/>
      <c r="G1086" s="18"/>
      <c r="H1086" s="16"/>
      <c r="I1086" s="19"/>
      <c r="J1086" s="19"/>
      <c r="L1086" s="18"/>
      <c r="Y1086" s="32"/>
      <c r="AA1086" s="38"/>
      <c r="AC1086" s="20"/>
      <c r="AD1086" s="30"/>
      <c r="AE1086" s="31"/>
    </row>
    <row r="1087" spans="1:31" ht="7.5" customHeight="1" x14ac:dyDescent="0.25">
      <c r="A1087" s="2"/>
      <c r="B1087" s="3"/>
      <c r="C1087" s="4"/>
      <c r="D1087" s="5"/>
      <c r="E1087" s="23"/>
      <c r="F1087" s="5"/>
      <c r="G1087" s="18"/>
      <c r="H1087" s="16"/>
      <c r="I1087" s="19"/>
      <c r="J1087" s="19"/>
      <c r="L1087" s="18"/>
      <c r="Y1087" s="32"/>
      <c r="AA1087" s="38"/>
      <c r="AC1087" s="20"/>
      <c r="AD1087" s="30"/>
      <c r="AE1087" s="31"/>
    </row>
    <row r="1088" spans="1:31" ht="7.5" customHeight="1" x14ac:dyDescent="0.25">
      <c r="A1088" s="2"/>
      <c r="B1088" s="3"/>
      <c r="C1088" s="4"/>
      <c r="D1088" s="5"/>
      <c r="E1088" s="23"/>
      <c r="F1088" s="5"/>
      <c r="G1088" s="18"/>
      <c r="H1088" s="16"/>
      <c r="I1088" s="19"/>
      <c r="J1088" s="19"/>
      <c r="L1088" s="18"/>
      <c r="Y1088" s="32"/>
      <c r="AA1088" s="38"/>
      <c r="AC1088" s="20"/>
      <c r="AD1088" s="30"/>
      <c r="AE1088" s="31"/>
    </row>
    <row r="1089" spans="1:31" ht="7.5" customHeight="1" x14ac:dyDescent="0.25">
      <c r="A1089" s="2"/>
      <c r="B1089" s="3"/>
      <c r="C1089" s="4"/>
      <c r="D1089" s="5"/>
      <c r="E1089" s="23"/>
      <c r="F1089" s="5"/>
      <c r="G1089" s="18"/>
      <c r="H1089" s="16"/>
      <c r="I1089" s="19"/>
      <c r="J1089" s="19"/>
      <c r="L1089" s="18"/>
      <c r="Y1089" s="32"/>
      <c r="AA1089" s="38"/>
      <c r="AC1089" s="20"/>
      <c r="AD1089" s="30"/>
      <c r="AE1089" s="31"/>
    </row>
    <row r="1090" spans="1:31" ht="7.5" customHeight="1" x14ac:dyDescent="0.25">
      <c r="A1090" s="2"/>
      <c r="B1090" s="3"/>
      <c r="C1090" s="4"/>
      <c r="D1090" s="5"/>
      <c r="E1090" s="23"/>
      <c r="F1090" s="5"/>
      <c r="G1090" s="18"/>
      <c r="H1090" s="16"/>
      <c r="I1090" s="19"/>
      <c r="J1090" s="19"/>
      <c r="L1090" s="18"/>
      <c r="Y1090" s="32"/>
      <c r="AA1090" s="38"/>
      <c r="AC1090" s="20"/>
      <c r="AD1090" s="30"/>
      <c r="AE1090" s="31"/>
    </row>
    <row r="1091" spans="1:31" ht="7.5" customHeight="1" x14ac:dyDescent="0.25">
      <c r="A1091" s="2"/>
      <c r="B1091" s="3"/>
      <c r="C1091" s="4"/>
      <c r="D1091" s="5"/>
      <c r="E1091" s="23"/>
      <c r="F1091" s="5"/>
      <c r="G1091" s="18"/>
      <c r="H1091" s="16"/>
      <c r="I1091" s="19"/>
      <c r="J1091" s="19"/>
      <c r="L1091" s="18"/>
      <c r="Y1091" s="32"/>
      <c r="AA1091" s="38"/>
      <c r="AC1091" s="20"/>
      <c r="AD1091" s="30"/>
      <c r="AE1091" s="31"/>
    </row>
    <row r="1092" spans="1:31" ht="7.5" customHeight="1" x14ac:dyDescent="0.25">
      <c r="A1092" s="2"/>
      <c r="B1092" s="3"/>
      <c r="C1092" s="4"/>
      <c r="D1092" s="5"/>
      <c r="E1092" s="23"/>
      <c r="F1092" s="5"/>
      <c r="G1092" s="18"/>
      <c r="H1092" s="16"/>
      <c r="I1092" s="19"/>
      <c r="J1092" s="19"/>
      <c r="L1092" s="18"/>
      <c r="Y1092" s="32"/>
      <c r="AA1092" s="38"/>
      <c r="AC1092" s="20"/>
      <c r="AD1092" s="30"/>
      <c r="AE1092" s="31"/>
    </row>
    <row r="1093" spans="1:31" ht="7.5" customHeight="1" x14ac:dyDescent="0.25">
      <c r="A1093" s="2"/>
      <c r="B1093" s="3"/>
      <c r="C1093" s="4"/>
      <c r="D1093" s="5"/>
      <c r="E1093" s="23"/>
      <c r="F1093" s="5"/>
      <c r="G1093" s="18"/>
      <c r="H1093" s="16"/>
      <c r="I1093" s="19"/>
      <c r="J1093" s="19"/>
      <c r="L1093" s="18"/>
      <c r="Y1093" s="32"/>
      <c r="AA1093" s="38"/>
      <c r="AC1093" s="20"/>
      <c r="AD1093" s="30"/>
      <c r="AE1093" s="31"/>
    </row>
    <row r="1094" spans="1:31" ht="7.5" customHeight="1" x14ac:dyDescent="0.25">
      <c r="A1094" s="2"/>
      <c r="B1094" s="3"/>
      <c r="C1094" s="4"/>
      <c r="D1094" s="5"/>
      <c r="E1094" s="23"/>
      <c r="F1094" s="5"/>
      <c r="G1094" s="18"/>
      <c r="H1094" s="16"/>
      <c r="I1094" s="19"/>
      <c r="J1094" s="19"/>
      <c r="L1094" s="18"/>
      <c r="Y1094" s="32"/>
      <c r="AA1094" s="38"/>
      <c r="AC1094" s="20"/>
      <c r="AD1094" s="30"/>
      <c r="AE1094" s="31"/>
    </row>
    <row r="1095" spans="1:31" ht="7.5" customHeight="1" x14ac:dyDescent="0.25">
      <c r="A1095" s="2"/>
      <c r="B1095" s="3"/>
      <c r="C1095" s="4"/>
      <c r="D1095" s="5"/>
      <c r="E1095" s="23"/>
      <c r="F1095" s="5"/>
      <c r="G1095" s="18"/>
      <c r="H1095" s="16"/>
      <c r="I1095" s="19"/>
      <c r="J1095" s="19"/>
      <c r="L1095" s="18"/>
      <c r="Y1095" s="32"/>
      <c r="AA1095" s="38"/>
      <c r="AC1095" s="20"/>
      <c r="AD1095" s="30"/>
      <c r="AE1095" s="31"/>
    </row>
    <row r="1096" spans="1:31" ht="7.5" customHeight="1" x14ac:dyDescent="0.25">
      <c r="A1096" s="2"/>
      <c r="B1096" s="3"/>
      <c r="C1096" s="4"/>
      <c r="D1096" s="5"/>
      <c r="E1096" s="23"/>
      <c r="F1096" s="5"/>
      <c r="G1096" s="18"/>
      <c r="H1096" s="16"/>
      <c r="I1096" s="19"/>
      <c r="J1096" s="19"/>
      <c r="L1096" s="18"/>
      <c r="Y1096" s="32"/>
      <c r="AA1096" s="38"/>
      <c r="AC1096" s="20"/>
      <c r="AD1096" s="30"/>
      <c r="AE1096" s="31"/>
    </row>
    <row r="1097" spans="1:31" ht="7.5" customHeight="1" x14ac:dyDescent="0.25">
      <c r="A1097" s="2"/>
      <c r="B1097" s="3"/>
      <c r="C1097" s="4"/>
      <c r="D1097" s="5"/>
      <c r="E1097" s="23"/>
      <c r="F1097" s="5"/>
      <c r="G1097" s="18"/>
      <c r="H1097" s="16"/>
      <c r="I1097" s="19"/>
      <c r="J1097" s="19"/>
      <c r="L1097" s="18"/>
      <c r="Y1097" s="32"/>
      <c r="AA1097" s="38"/>
      <c r="AC1097" s="20"/>
      <c r="AD1097" s="30"/>
      <c r="AE1097" s="31"/>
    </row>
    <row r="1098" spans="1:31" ht="7.5" customHeight="1" x14ac:dyDescent="0.25">
      <c r="A1098" s="2"/>
      <c r="B1098" s="3"/>
      <c r="C1098" s="4"/>
      <c r="D1098" s="5"/>
      <c r="E1098" s="23"/>
      <c r="F1098" s="5"/>
      <c r="G1098" s="18"/>
      <c r="H1098" s="16"/>
      <c r="I1098" s="19"/>
      <c r="J1098" s="19"/>
      <c r="L1098" s="18"/>
      <c r="Y1098" s="32"/>
      <c r="AA1098" s="38"/>
      <c r="AC1098" s="20"/>
      <c r="AD1098" s="30"/>
      <c r="AE1098" s="31"/>
    </row>
    <row r="1099" spans="1:31" ht="7.5" customHeight="1" x14ac:dyDescent="0.25">
      <c r="A1099" s="2"/>
      <c r="B1099" s="3"/>
      <c r="C1099" s="4"/>
      <c r="D1099" s="5"/>
      <c r="E1099" s="23"/>
      <c r="F1099" s="5"/>
      <c r="G1099" s="18"/>
      <c r="H1099" s="16"/>
      <c r="I1099" s="19"/>
      <c r="J1099" s="19"/>
      <c r="L1099" s="18"/>
      <c r="Y1099" s="32"/>
      <c r="AA1099" s="38"/>
      <c r="AC1099" s="20"/>
      <c r="AD1099" s="30"/>
      <c r="AE1099" s="31"/>
    </row>
    <row r="1100" spans="1:31" ht="7.5" customHeight="1" x14ac:dyDescent="0.25">
      <c r="A1100" s="2"/>
      <c r="B1100" s="3"/>
      <c r="C1100" s="4"/>
      <c r="D1100" s="5"/>
      <c r="E1100" s="23"/>
      <c r="F1100" s="5"/>
      <c r="G1100" s="18"/>
      <c r="H1100" s="16"/>
      <c r="I1100" s="19"/>
      <c r="J1100" s="19"/>
      <c r="L1100" s="18"/>
      <c r="Y1100" s="32"/>
      <c r="AA1100" s="38"/>
      <c r="AC1100" s="20"/>
      <c r="AD1100" s="30"/>
      <c r="AE1100" s="31"/>
    </row>
    <row r="1101" spans="1:31" ht="7.5" customHeight="1" x14ac:dyDescent="0.25">
      <c r="A1101" s="2"/>
      <c r="B1101" s="3"/>
      <c r="C1101" s="4"/>
      <c r="D1101" s="5"/>
      <c r="E1101" s="23"/>
      <c r="F1101" s="5"/>
      <c r="G1101" s="18"/>
      <c r="H1101" s="16"/>
      <c r="I1101" s="19"/>
      <c r="J1101" s="19"/>
      <c r="L1101" s="18"/>
      <c r="Y1101" s="32"/>
      <c r="AA1101" s="38"/>
      <c r="AC1101" s="20"/>
      <c r="AD1101" s="30"/>
      <c r="AE1101" s="31"/>
    </row>
    <row r="1102" spans="1:31" ht="7.5" customHeight="1" x14ac:dyDescent="0.25">
      <c r="A1102" s="2"/>
      <c r="B1102" s="3"/>
      <c r="C1102" s="4"/>
      <c r="D1102" s="5"/>
      <c r="E1102" s="23"/>
      <c r="F1102" s="5"/>
      <c r="G1102" s="18"/>
      <c r="H1102" s="16"/>
      <c r="I1102" s="19"/>
      <c r="J1102" s="19"/>
      <c r="L1102" s="18"/>
      <c r="Y1102" s="32"/>
      <c r="AA1102" s="38"/>
      <c r="AC1102" s="20"/>
      <c r="AD1102" s="30"/>
      <c r="AE1102" s="31"/>
    </row>
    <row r="1103" spans="1:31" ht="7.5" customHeight="1" x14ac:dyDescent="0.25">
      <c r="A1103" s="2"/>
      <c r="B1103" s="3"/>
      <c r="C1103" s="4"/>
      <c r="D1103" s="5"/>
      <c r="E1103" s="23"/>
      <c r="F1103" s="5"/>
      <c r="G1103" s="18"/>
      <c r="H1103" s="16"/>
      <c r="I1103" s="19"/>
      <c r="J1103" s="19"/>
      <c r="L1103" s="18"/>
      <c r="Y1103" s="32"/>
      <c r="AA1103" s="38"/>
      <c r="AC1103" s="20"/>
      <c r="AD1103" s="30"/>
      <c r="AE1103" s="31"/>
    </row>
    <row r="1104" spans="1:31" ht="7.5" customHeight="1" x14ac:dyDescent="0.25">
      <c r="A1104" s="2"/>
      <c r="B1104" s="3"/>
      <c r="C1104" s="4"/>
      <c r="D1104" s="5"/>
      <c r="E1104" s="23"/>
      <c r="F1104" s="5"/>
      <c r="G1104" s="18"/>
      <c r="H1104" s="16"/>
      <c r="I1104" s="19"/>
      <c r="J1104" s="19"/>
      <c r="L1104" s="18"/>
      <c r="Y1104" s="32"/>
      <c r="AA1104" s="38"/>
      <c r="AC1104" s="20"/>
      <c r="AD1104" s="30"/>
      <c r="AE1104" s="31"/>
    </row>
    <row r="1105" spans="1:31" ht="7.5" customHeight="1" x14ac:dyDescent="0.25">
      <c r="A1105" s="2"/>
      <c r="B1105" s="3"/>
      <c r="C1105" s="4"/>
      <c r="D1105" s="5"/>
      <c r="E1105" s="23"/>
      <c r="F1105" s="5"/>
      <c r="G1105" s="18"/>
      <c r="H1105" s="16"/>
      <c r="I1105" s="19"/>
      <c r="J1105" s="19"/>
      <c r="L1105" s="18"/>
      <c r="Y1105" s="32"/>
      <c r="AA1105" s="38"/>
      <c r="AC1105" s="20"/>
      <c r="AD1105" s="30"/>
      <c r="AE1105" s="31"/>
    </row>
    <row r="1106" spans="1:31" ht="7.5" customHeight="1" x14ac:dyDescent="0.25">
      <c r="A1106" s="2"/>
      <c r="B1106" s="3"/>
      <c r="C1106" s="4"/>
      <c r="D1106" s="5"/>
      <c r="E1106" s="23"/>
      <c r="F1106" s="5"/>
      <c r="G1106" s="18"/>
      <c r="H1106" s="16"/>
      <c r="I1106" s="19"/>
      <c r="J1106" s="19"/>
      <c r="L1106" s="18"/>
      <c r="Y1106" s="32"/>
      <c r="AA1106" s="38"/>
      <c r="AC1106" s="20"/>
      <c r="AD1106" s="30"/>
      <c r="AE1106" s="31"/>
    </row>
    <row r="1107" spans="1:31" ht="7.5" customHeight="1" x14ac:dyDescent="0.25">
      <c r="A1107" s="2"/>
      <c r="B1107" s="3"/>
      <c r="C1107" s="4"/>
      <c r="D1107" s="5"/>
      <c r="E1107" s="23"/>
      <c r="F1107" s="5"/>
      <c r="G1107" s="18"/>
      <c r="H1107" s="16"/>
      <c r="I1107" s="19"/>
      <c r="J1107" s="19"/>
      <c r="L1107" s="18"/>
      <c r="Y1107" s="32"/>
      <c r="AA1107" s="38"/>
      <c r="AC1107" s="20"/>
      <c r="AD1107" s="30"/>
      <c r="AE1107" s="31"/>
    </row>
    <row r="1108" spans="1:31" ht="7.5" customHeight="1" x14ac:dyDescent="0.25">
      <c r="A1108" s="2"/>
      <c r="B1108" s="3"/>
      <c r="C1108" s="4"/>
      <c r="D1108" s="5"/>
      <c r="E1108" s="23"/>
      <c r="F1108" s="5"/>
      <c r="G1108" s="18"/>
      <c r="H1108" s="16"/>
      <c r="I1108" s="19"/>
      <c r="J1108" s="19"/>
      <c r="L1108" s="18"/>
      <c r="Y1108" s="32"/>
      <c r="AA1108" s="38"/>
      <c r="AC1108" s="20"/>
      <c r="AD1108" s="30"/>
      <c r="AE1108" s="31"/>
    </row>
    <row r="1109" spans="1:31" ht="7.5" customHeight="1" x14ac:dyDescent="0.25">
      <c r="A1109" s="2"/>
      <c r="B1109" s="3"/>
      <c r="C1109" s="4"/>
      <c r="D1109" s="5"/>
      <c r="E1109" s="23"/>
      <c r="F1109" s="5"/>
      <c r="G1109" s="18"/>
      <c r="H1109" s="16"/>
      <c r="I1109" s="19"/>
      <c r="J1109" s="19"/>
      <c r="L1109" s="18"/>
      <c r="Y1109" s="32"/>
      <c r="AA1109" s="38"/>
      <c r="AC1109" s="20"/>
      <c r="AD1109" s="30"/>
      <c r="AE1109" s="31"/>
    </row>
    <row r="1110" spans="1:31" ht="7.5" customHeight="1" x14ac:dyDescent="0.25">
      <c r="A1110" s="2"/>
      <c r="B1110" s="3"/>
      <c r="C1110" s="4"/>
      <c r="D1110" s="5"/>
      <c r="E1110" s="23"/>
      <c r="F1110" s="5"/>
      <c r="G1110" s="18"/>
      <c r="H1110" s="16"/>
      <c r="I1110" s="19"/>
      <c r="J1110" s="19"/>
      <c r="L1110" s="18"/>
      <c r="Y1110" s="32"/>
      <c r="AA1110" s="38"/>
      <c r="AC1110" s="20"/>
      <c r="AD1110" s="30"/>
      <c r="AE1110" s="31"/>
    </row>
    <row r="1111" spans="1:31" ht="7.5" customHeight="1" x14ac:dyDescent="0.25">
      <c r="A1111" s="2"/>
      <c r="B1111" s="3"/>
      <c r="C1111" s="4"/>
      <c r="D1111" s="5"/>
      <c r="E1111" s="23"/>
      <c r="F1111" s="5"/>
      <c r="G1111" s="18"/>
      <c r="H1111" s="16"/>
      <c r="I1111" s="19"/>
      <c r="J1111" s="19"/>
      <c r="L1111" s="18"/>
      <c r="Y1111" s="32"/>
      <c r="AA1111" s="38"/>
      <c r="AC1111" s="20"/>
      <c r="AD1111" s="30"/>
      <c r="AE1111" s="31"/>
    </row>
    <row r="1112" spans="1:31" ht="7.5" customHeight="1" x14ac:dyDescent="0.25">
      <c r="A1112" s="2"/>
      <c r="B1112" s="3"/>
      <c r="C1112" s="4"/>
      <c r="D1112" s="5"/>
      <c r="E1112" s="23"/>
      <c r="F1112" s="5"/>
      <c r="G1112" s="18"/>
      <c r="H1112" s="16"/>
      <c r="I1112" s="19"/>
      <c r="J1112" s="19"/>
      <c r="L1112" s="18"/>
      <c r="Y1112" s="32"/>
      <c r="AA1112" s="38"/>
      <c r="AC1112" s="20"/>
      <c r="AD1112" s="30"/>
      <c r="AE1112" s="31"/>
    </row>
    <row r="1113" spans="1:31" ht="7.5" customHeight="1" x14ac:dyDescent="0.25">
      <c r="A1113" s="2"/>
      <c r="B1113" s="3"/>
      <c r="C1113" s="4"/>
      <c r="D1113" s="5"/>
      <c r="E1113" s="23"/>
      <c r="F1113" s="5"/>
      <c r="G1113" s="18"/>
      <c r="H1113" s="16"/>
      <c r="I1113" s="19"/>
      <c r="J1113" s="19"/>
      <c r="L1113" s="18"/>
      <c r="Y1113" s="32"/>
      <c r="AA1113" s="38"/>
      <c r="AC1113" s="20"/>
      <c r="AD1113" s="30"/>
      <c r="AE1113" s="31"/>
    </row>
    <row r="1114" spans="1:31" ht="7.5" customHeight="1" x14ac:dyDescent="0.25">
      <c r="A1114" s="2"/>
      <c r="B1114" s="3"/>
      <c r="C1114" s="4"/>
      <c r="D1114" s="5"/>
      <c r="E1114" s="23"/>
      <c r="F1114" s="5"/>
      <c r="G1114" s="18"/>
      <c r="H1114" s="16"/>
      <c r="I1114" s="19"/>
      <c r="J1114" s="19"/>
      <c r="L1114" s="18"/>
      <c r="Y1114" s="32"/>
      <c r="AA1114" s="38"/>
      <c r="AC1114" s="20"/>
      <c r="AD1114" s="30"/>
      <c r="AE1114" s="31"/>
    </row>
    <row r="1115" spans="1:31" ht="7.5" customHeight="1" x14ac:dyDescent="0.25">
      <c r="A1115" s="2"/>
      <c r="B1115" s="3"/>
      <c r="C1115" s="4"/>
      <c r="D1115" s="5"/>
      <c r="E1115" s="23"/>
      <c r="F1115" s="5"/>
      <c r="G1115" s="18"/>
      <c r="H1115" s="16"/>
      <c r="I1115" s="19"/>
      <c r="J1115" s="19"/>
      <c r="L1115" s="18"/>
      <c r="Y1115" s="32"/>
      <c r="AA1115" s="38"/>
      <c r="AC1115" s="20"/>
      <c r="AD1115" s="30"/>
      <c r="AE1115" s="31"/>
    </row>
    <row r="1116" spans="1:31" ht="7.5" customHeight="1" x14ac:dyDescent="0.25">
      <c r="A1116" s="2"/>
      <c r="B1116" s="3"/>
      <c r="C1116" s="4"/>
      <c r="D1116" s="5"/>
      <c r="E1116" s="23"/>
      <c r="F1116" s="5"/>
      <c r="G1116" s="18"/>
      <c r="H1116" s="16"/>
      <c r="I1116" s="19"/>
      <c r="J1116" s="19"/>
      <c r="L1116" s="18"/>
      <c r="Y1116" s="32"/>
      <c r="AA1116" s="38"/>
      <c r="AC1116" s="20"/>
      <c r="AD1116" s="30"/>
      <c r="AE1116" s="31"/>
    </row>
    <row r="1117" spans="1:31" ht="7.5" customHeight="1" x14ac:dyDescent="0.25">
      <c r="A1117" s="2"/>
      <c r="B1117" s="3"/>
      <c r="C1117" s="4"/>
      <c r="D1117" s="5"/>
      <c r="E1117" s="23"/>
      <c r="F1117" s="5"/>
      <c r="G1117" s="18"/>
      <c r="H1117" s="16"/>
      <c r="I1117" s="19"/>
      <c r="J1117" s="19"/>
      <c r="L1117" s="18"/>
      <c r="Y1117" s="32"/>
      <c r="AA1117" s="38"/>
      <c r="AC1117" s="20"/>
      <c r="AD1117" s="30"/>
      <c r="AE1117" s="31"/>
    </row>
    <row r="1118" spans="1:31" ht="7.5" customHeight="1" x14ac:dyDescent="0.25">
      <c r="A1118" s="2"/>
      <c r="B1118" s="3"/>
      <c r="C1118" s="4"/>
      <c r="D1118" s="5"/>
      <c r="E1118" s="23"/>
      <c r="F1118" s="5"/>
      <c r="G1118" s="18"/>
      <c r="H1118" s="16"/>
      <c r="I1118" s="19"/>
      <c r="J1118" s="19"/>
      <c r="L1118" s="18"/>
      <c r="Y1118" s="32"/>
      <c r="AA1118" s="38"/>
      <c r="AC1118" s="20"/>
      <c r="AD1118" s="30"/>
      <c r="AE1118" s="31"/>
    </row>
    <row r="1119" spans="1:31" ht="7.5" customHeight="1" x14ac:dyDescent="0.25">
      <c r="A1119" s="2"/>
      <c r="B1119" s="3"/>
      <c r="C1119" s="4"/>
      <c r="D1119" s="5"/>
      <c r="E1119" s="23"/>
      <c r="F1119" s="5"/>
      <c r="G1119" s="18"/>
      <c r="H1119" s="16"/>
      <c r="I1119" s="19"/>
      <c r="J1119" s="19"/>
      <c r="L1119" s="18"/>
      <c r="Y1119" s="32"/>
      <c r="AA1119" s="38"/>
      <c r="AC1119" s="20"/>
      <c r="AD1119" s="30"/>
      <c r="AE1119" s="31"/>
    </row>
    <row r="1120" spans="1:31" ht="7.5" customHeight="1" x14ac:dyDescent="0.25">
      <c r="A1120" s="2"/>
      <c r="B1120" s="3"/>
      <c r="C1120" s="4"/>
      <c r="D1120" s="5"/>
      <c r="E1120" s="23"/>
      <c r="F1120" s="5"/>
      <c r="G1120" s="18"/>
      <c r="H1120" s="16"/>
      <c r="I1120" s="19"/>
      <c r="J1120" s="19"/>
      <c r="L1120" s="18"/>
      <c r="Y1120" s="32"/>
      <c r="AA1120" s="38"/>
      <c r="AC1120" s="20"/>
      <c r="AD1120" s="30"/>
      <c r="AE1120" s="31"/>
    </row>
    <row r="1121" spans="1:31" ht="7.5" customHeight="1" x14ac:dyDescent="0.25">
      <c r="A1121" s="2"/>
      <c r="B1121" s="3"/>
      <c r="C1121" s="4"/>
      <c r="D1121" s="5"/>
      <c r="E1121" s="23"/>
      <c r="F1121" s="5"/>
      <c r="G1121" s="18"/>
      <c r="H1121" s="16"/>
      <c r="I1121" s="19"/>
      <c r="J1121" s="19"/>
      <c r="L1121" s="18"/>
      <c r="Y1121" s="32"/>
      <c r="AA1121" s="38"/>
      <c r="AC1121" s="20"/>
      <c r="AD1121" s="30"/>
      <c r="AE1121" s="31"/>
    </row>
    <row r="1122" spans="1:31" ht="7.5" customHeight="1" x14ac:dyDescent="0.25">
      <c r="A1122" s="2"/>
      <c r="B1122" s="3"/>
      <c r="C1122" s="4"/>
      <c r="D1122" s="5"/>
      <c r="E1122" s="23"/>
      <c r="F1122" s="5"/>
      <c r="G1122" s="18"/>
      <c r="H1122" s="16"/>
      <c r="I1122" s="19"/>
      <c r="J1122" s="19"/>
      <c r="L1122" s="18"/>
      <c r="Y1122" s="32"/>
      <c r="AA1122" s="38"/>
      <c r="AC1122" s="20"/>
      <c r="AD1122" s="30"/>
      <c r="AE1122" s="31"/>
    </row>
    <row r="1123" spans="1:31" ht="7.5" customHeight="1" x14ac:dyDescent="0.25">
      <c r="A1123" s="2"/>
      <c r="B1123" s="3"/>
      <c r="C1123" s="4"/>
      <c r="D1123" s="5"/>
      <c r="E1123" s="23"/>
      <c r="F1123" s="5"/>
      <c r="G1123" s="18"/>
      <c r="H1123" s="16"/>
      <c r="I1123" s="19"/>
      <c r="J1123" s="19"/>
      <c r="L1123" s="18"/>
      <c r="Y1123" s="32"/>
      <c r="AA1123" s="38"/>
      <c r="AC1123" s="20"/>
      <c r="AD1123" s="30"/>
      <c r="AE1123" s="31"/>
    </row>
    <row r="1124" spans="1:31" ht="7.5" customHeight="1" x14ac:dyDescent="0.25">
      <c r="A1124" s="2"/>
      <c r="B1124" s="3"/>
      <c r="C1124" s="4"/>
      <c r="D1124" s="5"/>
      <c r="E1124" s="23"/>
      <c r="F1124" s="5"/>
      <c r="G1124" s="18"/>
      <c r="H1124" s="16"/>
      <c r="I1124" s="19"/>
      <c r="J1124" s="19"/>
      <c r="L1124" s="18"/>
      <c r="Y1124" s="32"/>
      <c r="AA1124" s="38"/>
      <c r="AC1124" s="20"/>
      <c r="AD1124" s="30"/>
      <c r="AE1124" s="31"/>
    </row>
    <row r="1125" spans="1:31" ht="7.5" customHeight="1" x14ac:dyDescent="0.25">
      <c r="A1125" s="2"/>
      <c r="B1125" s="3"/>
      <c r="C1125" s="4"/>
      <c r="D1125" s="5"/>
      <c r="E1125" s="23"/>
      <c r="F1125" s="5"/>
      <c r="G1125" s="18"/>
      <c r="H1125" s="16"/>
      <c r="I1125" s="19"/>
      <c r="J1125" s="19"/>
      <c r="L1125" s="18"/>
      <c r="Y1125" s="32"/>
      <c r="AA1125" s="38"/>
      <c r="AC1125" s="20"/>
      <c r="AD1125" s="30"/>
      <c r="AE1125" s="31"/>
    </row>
    <row r="1126" spans="1:31" ht="7.5" customHeight="1" x14ac:dyDescent="0.25">
      <c r="A1126" s="2"/>
      <c r="B1126" s="3"/>
      <c r="C1126" s="4"/>
      <c r="D1126" s="5"/>
      <c r="E1126" s="23"/>
      <c r="F1126" s="5"/>
      <c r="G1126" s="18"/>
      <c r="H1126" s="16"/>
      <c r="I1126" s="19"/>
      <c r="J1126" s="19"/>
      <c r="L1126" s="18"/>
      <c r="Y1126" s="32"/>
      <c r="AA1126" s="38"/>
      <c r="AC1126" s="20"/>
      <c r="AD1126" s="30"/>
      <c r="AE1126" s="31"/>
    </row>
    <row r="1127" spans="1:31" ht="7.5" customHeight="1" x14ac:dyDescent="0.25">
      <c r="A1127" s="2"/>
      <c r="B1127" s="3"/>
      <c r="C1127" s="4"/>
      <c r="D1127" s="5"/>
      <c r="E1127" s="23"/>
      <c r="F1127" s="5"/>
      <c r="G1127" s="18"/>
      <c r="H1127" s="16"/>
      <c r="I1127" s="19"/>
      <c r="J1127" s="19"/>
      <c r="L1127" s="18"/>
      <c r="Y1127" s="32"/>
      <c r="AA1127" s="38"/>
      <c r="AC1127" s="20"/>
      <c r="AD1127" s="30"/>
      <c r="AE1127" s="31"/>
    </row>
    <row r="1128" spans="1:31" ht="7.5" customHeight="1" x14ac:dyDescent="0.25">
      <c r="A1128" s="2"/>
      <c r="B1128" s="3"/>
      <c r="C1128" s="4"/>
      <c r="D1128" s="5"/>
      <c r="E1128" s="23"/>
      <c r="F1128" s="5"/>
      <c r="G1128" s="18"/>
      <c r="H1128" s="16"/>
      <c r="I1128" s="19"/>
      <c r="J1128" s="19"/>
      <c r="L1128" s="18"/>
      <c r="Y1128" s="32"/>
      <c r="AA1128" s="38"/>
      <c r="AC1128" s="20"/>
      <c r="AD1128" s="30"/>
      <c r="AE1128" s="31"/>
    </row>
    <row r="1129" spans="1:31" ht="7.5" customHeight="1" x14ac:dyDescent="0.25">
      <c r="A1129" s="2"/>
      <c r="B1129" s="3"/>
      <c r="C1129" s="4"/>
      <c r="D1129" s="5"/>
      <c r="E1129" s="23"/>
      <c r="F1129" s="5"/>
      <c r="G1129" s="18"/>
      <c r="H1129" s="16"/>
      <c r="I1129" s="19"/>
      <c r="J1129" s="19"/>
      <c r="L1129" s="18"/>
      <c r="Y1129" s="32"/>
      <c r="AA1129" s="38"/>
      <c r="AC1129" s="20"/>
      <c r="AD1129" s="30"/>
      <c r="AE1129" s="31"/>
    </row>
    <row r="1130" spans="1:31" ht="7.5" customHeight="1" x14ac:dyDescent="0.25">
      <c r="A1130" s="2"/>
      <c r="B1130" s="3"/>
      <c r="C1130" s="4"/>
      <c r="D1130" s="5"/>
      <c r="E1130" s="23"/>
      <c r="F1130" s="5"/>
      <c r="G1130" s="18"/>
      <c r="H1130" s="16"/>
      <c r="I1130" s="19"/>
      <c r="J1130" s="19"/>
      <c r="L1130" s="18"/>
      <c r="Y1130" s="32"/>
      <c r="AA1130" s="38"/>
      <c r="AC1130" s="20"/>
      <c r="AD1130" s="30"/>
      <c r="AE1130" s="31"/>
    </row>
    <row r="1131" spans="1:31" ht="7.5" customHeight="1" x14ac:dyDescent="0.25">
      <c r="A1131" s="2"/>
      <c r="B1131" s="3"/>
      <c r="C1131" s="4"/>
      <c r="D1131" s="5"/>
      <c r="E1131" s="23"/>
      <c r="F1131" s="5"/>
      <c r="G1131" s="18"/>
      <c r="H1131" s="16"/>
      <c r="I1131" s="19"/>
      <c r="J1131" s="19"/>
      <c r="L1131" s="18"/>
      <c r="Y1131" s="32"/>
      <c r="AA1131" s="38"/>
      <c r="AC1131" s="20"/>
      <c r="AD1131" s="30"/>
      <c r="AE1131" s="31"/>
    </row>
    <row r="1132" spans="1:31" ht="7.5" customHeight="1" x14ac:dyDescent="0.25">
      <c r="A1132" s="2"/>
      <c r="B1132" s="3"/>
      <c r="C1132" s="4"/>
      <c r="D1132" s="5"/>
      <c r="E1132" s="23"/>
      <c r="F1132" s="5"/>
      <c r="G1132" s="18"/>
      <c r="H1132" s="16"/>
      <c r="I1132" s="19"/>
      <c r="J1132" s="19"/>
      <c r="L1132" s="18"/>
      <c r="Y1132" s="32"/>
      <c r="AA1132" s="38"/>
      <c r="AC1132" s="20"/>
      <c r="AD1132" s="30"/>
      <c r="AE1132" s="31"/>
    </row>
    <row r="1133" spans="1:31" ht="7.5" customHeight="1" x14ac:dyDescent="0.25">
      <c r="A1133" s="2"/>
      <c r="B1133" s="3"/>
      <c r="C1133" s="4"/>
      <c r="D1133" s="5"/>
      <c r="E1133" s="23"/>
      <c r="F1133" s="5"/>
      <c r="G1133" s="18"/>
      <c r="H1133" s="16"/>
      <c r="I1133" s="19"/>
      <c r="J1133" s="19"/>
      <c r="L1133" s="18"/>
      <c r="Y1133" s="32"/>
      <c r="AA1133" s="38"/>
      <c r="AC1133" s="20"/>
      <c r="AD1133" s="30"/>
      <c r="AE1133" s="31"/>
    </row>
    <row r="1134" spans="1:31" ht="7.5" customHeight="1" x14ac:dyDescent="0.25">
      <c r="A1134" s="2"/>
      <c r="B1134" s="3"/>
      <c r="C1134" s="4"/>
      <c r="D1134" s="5"/>
      <c r="E1134" s="23"/>
      <c r="F1134" s="5"/>
      <c r="G1134" s="18"/>
      <c r="H1134" s="16"/>
      <c r="I1134" s="19"/>
      <c r="J1134" s="19"/>
      <c r="L1134" s="18"/>
      <c r="Y1134" s="32"/>
      <c r="AA1134" s="38"/>
      <c r="AC1134" s="20"/>
      <c r="AD1134" s="30"/>
      <c r="AE1134" s="31"/>
    </row>
    <row r="1135" spans="1:31" ht="7.5" customHeight="1" x14ac:dyDescent="0.25">
      <c r="A1135" s="2"/>
      <c r="B1135" s="3"/>
      <c r="C1135" s="4"/>
      <c r="D1135" s="5"/>
      <c r="E1135" s="23"/>
      <c r="F1135" s="5"/>
      <c r="G1135" s="18"/>
      <c r="H1135" s="16"/>
      <c r="I1135" s="19"/>
      <c r="J1135" s="19"/>
      <c r="L1135" s="18"/>
      <c r="Y1135" s="32"/>
      <c r="AA1135" s="38"/>
      <c r="AC1135" s="20"/>
      <c r="AD1135" s="30"/>
      <c r="AE1135" s="31"/>
    </row>
    <row r="1136" spans="1:31" ht="7.5" customHeight="1" x14ac:dyDescent="0.25">
      <c r="A1136" s="2"/>
      <c r="B1136" s="3"/>
      <c r="C1136" s="4"/>
      <c r="D1136" s="5"/>
      <c r="E1136" s="23"/>
      <c r="F1136" s="5"/>
      <c r="G1136" s="18"/>
      <c r="H1136" s="16"/>
      <c r="I1136" s="19"/>
      <c r="J1136" s="19"/>
      <c r="L1136" s="18"/>
      <c r="Y1136" s="32"/>
      <c r="AA1136" s="38"/>
      <c r="AC1136" s="20"/>
      <c r="AD1136" s="30"/>
      <c r="AE1136" s="31"/>
    </row>
    <row r="1137" spans="1:31" ht="7.5" customHeight="1" x14ac:dyDescent="0.25">
      <c r="A1137" s="2"/>
      <c r="B1137" s="3"/>
      <c r="C1137" s="4"/>
      <c r="D1137" s="5"/>
      <c r="E1137" s="23"/>
      <c r="F1137" s="5"/>
      <c r="G1137" s="18"/>
      <c r="H1137" s="16"/>
      <c r="I1137" s="19"/>
      <c r="J1137" s="19"/>
      <c r="L1137" s="18"/>
      <c r="Y1137" s="32"/>
      <c r="AA1137" s="38"/>
      <c r="AC1137" s="20"/>
      <c r="AD1137" s="30"/>
      <c r="AE1137" s="31"/>
    </row>
    <row r="1138" spans="1:31" ht="7.5" customHeight="1" x14ac:dyDescent="0.25">
      <c r="A1138" s="2"/>
      <c r="B1138" s="3"/>
      <c r="C1138" s="4"/>
      <c r="D1138" s="5"/>
      <c r="E1138" s="23"/>
      <c r="F1138" s="5"/>
      <c r="G1138" s="18"/>
      <c r="H1138" s="16"/>
      <c r="I1138" s="19"/>
      <c r="J1138" s="19"/>
      <c r="L1138" s="18"/>
      <c r="Y1138" s="32"/>
      <c r="AA1138" s="38"/>
      <c r="AC1138" s="20"/>
      <c r="AD1138" s="30"/>
      <c r="AE1138" s="31"/>
    </row>
    <row r="1139" spans="1:31" ht="7.5" customHeight="1" x14ac:dyDescent="0.25">
      <c r="A1139" s="2"/>
      <c r="B1139" s="3"/>
      <c r="C1139" s="4"/>
      <c r="D1139" s="5"/>
      <c r="E1139" s="23"/>
      <c r="F1139" s="5"/>
      <c r="G1139" s="18"/>
      <c r="H1139" s="16"/>
      <c r="I1139" s="19"/>
      <c r="J1139" s="19"/>
      <c r="L1139" s="18"/>
      <c r="Y1139" s="32"/>
      <c r="AA1139" s="38"/>
      <c r="AC1139" s="20"/>
      <c r="AD1139" s="30"/>
      <c r="AE1139" s="31"/>
    </row>
    <row r="1140" spans="1:31" ht="7.5" customHeight="1" x14ac:dyDescent="0.25">
      <c r="A1140" s="2"/>
      <c r="B1140" s="3"/>
      <c r="C1140" s="4"/>
      <c r="D1140" s="5"/>
      <c r="E1140" s="23"/>
      <c r="F1140" s="5"/>
      <c r="G1140" s="18"/>
      <c r="H1140" s="16"/>
      <c r="I1140" s="19"/>
      <c r="J1140" s="19"/>
      <c r="L1140" s="18"/>
      <c r="Y1140" s="32"/>
      <c r="AA1140" s="38"/>
      <c r="AC1140" s="20"/>
      <c r="AD1140" s="30"/>
      <c r="AE1140" s="31"/>
    </row>
    <row r="1141" spans="1:31" ht="7.5" customHeight="1" x14ac:dyDescent="0.25">
      <c r="A1141" s="2"/>
      <c r="B1141" s="3"/>
      <c r="C1141" s="4"/>
      <c r="D1141" s="5"/>
      <c r="E1141" s="23"/>
      <c r="F1141" s="5"/>
      <c r="G1141" s="18"/>
      <c r="H1141" s="16"/>
      <c r="I1141" s="19"/>
      <c r="J1141" s="19"/>
      <c r="L1141" s="18"/>
      <c r="Y1141" s="32"/>
      <c r="AA1141" s="38"/>
      <c r="AC1141" s="20"/>
      <c r="AD1141" s="30"/>
      <c r="AE1141" s="31"/>
    </row>
    <row r="1142" spans="1:31" ht="7.5" customHeight="1" x14ac:dyDescent="0.25">
      <c r="A1142" s="2"/>
      <c r="B1142" s="3"/>
      <c r="C1142" s="4"/>
      <c r="D1142" s="5"/>
      <c r="E1142" s="23"/>
      <c r="F1142" s="5"/>
      <c r="G1142" s="18"/>
      <c r="H1142" s="16"/>
      <c r="I1142" s="19"/>
      <c r="J1142" s="19"/>
      <c r="L1142" s="18"/>
      <c r="Y1142" s="32"/>
      <c r="AA1142" s="38"/>
      <c r="AC1142" s="20"/>
      <c r="AD1142" s="30"/>
      <c r="AE1142" s="31"/>
    </row>
    <row r="1143" spans="1:31" ht="7.5" customHeight="1" x14ac:dyDescent="0.25">
      <c r="A1143" s="2"/>
      <c r="B1143" s="3"/>
      <c r="C1143" s="4"/>
      <c r="D1143" s="5"/>
      <c r="E1143" s="23"/>
      <c r="F1143" s="5"/>
      <c r="G1143" s="18"/>
      <c r="H1143" s="16"/>
      <c r="I1143" s="19"/>
      <c r="J1143" s="19"/>
      <c r="L1143" s="18"/>
      <c r="Y1143" s="32"/>
      <c r="AA1143" s="38"/>
      <c r="AC1143" s="20"/>
      <c r="AD1143" s="30"/>
      <c r="AE1143" s="31"/>
    </row>
    <row r="1144" spans="1:31" ht="7.5" customHeight="1" x14ac:dyDescent="0.25">
      <c r="A1144" s="2"/>
      <c r="B1144" s="3"/>
      <c r="C1144" s="4"/>
      <c r="D1144" s="5"/>
      <c r="E1144" s="23"/>
      <c r="F1144" s="5"/>
      <c r="G1144" s="18"/>
      <c r="H1144" s="16"/>
      <c r="I1144" s="19"/>
      <c r="J1144" s="19"/>
      <c r="L1144" s="18"/>
      <c r="Y1144" s="32"/>
      <c r="AA1144" s="38"/>
      <c r="AC1144" s="20"/>
      <c r="AD1144" s="30"/>
      <c r="AE1144" s="31"/>
    </row>
    <row r="1145" spans="1:31" ht="7.5" customHeight="1" x14ac:dyDescent="0.25">
      <c r="A1145" s="2"/>
      <c r="B1145" s="3"/>
      <c r="C1145" s="4"/>
      <c r="D1145" s="5"/>
      <c r="E1145" s="23"/>
      <c r="F1145" s="5"/>
      <c r="G1145" s="18"/>
      <c r="H1145" s="16"/>
      <c r="I1145" s="19"/>
      <c r="J1145" s="19"/>
      <c r="L1145" s="18"/>
      <c r="Y1145" s="32"/>
      <c r="AA1145" s="38"/>
      <c r="AC1145" s="20"/>
      <c r="AD1145" s="30"/>
      <c r="AE1145" s="31"/>
    </row>
    <row r="1146" spans="1:31" ht="7.5" customHeight="1" x14ac:dyDescent="0.25">
      <c r="A1146" s="2"/>
      <c r="B1146" s="3"/>
      <c r="C1146" s="4"/>
      <c r="D1146" s="5"/>
      <c r="E1146" s="23"/>
      <c r="F1146" s="5"/>
      <c r="G1146" s="18"/>
      <c r="H1146" s="16"/>
      <c r="I1146" s="19"/>
      <c r="J1146" s="19"/>
      <c r="L1146" s="18"/>
      <c r="Y1146" s="32"/>
      <c r="AA1146" s="38"/>
      <c r="AC1146" s="20"/>
      <c r="AD1146" s="30"/>
      <c r="AE1146" s="31"/>
    </row>
    <row r="1147" spans="1:31" ht="7.5" customHeight="1" x14ac:dyDescent="0.25">
      <c r="A1147" s="2"/>
      <c r="B1147" s="3"/>
      <c r="C1147" s="4"/>
      <c r="D1147" s="5"/>
      <c r="E1147" s="23"/>
      <c r="F1147" s="5"/>
      <c r="G1147" s="18"/>
      <c r="H1147" s="16"/>
      <c r="I1147" s="19"/>
      <c r="J1147" s="19"/>
      <c r="L1147" s="18"/>
      <c r="Y1147" s="32"/>
      <c r="AA1147" s="38"/>
      <c r="AC1147" s="20"/>
      <c r="AD1147" s="30"/>
      <c r="AE1147" s="31"/>
    </row>
    <row r="1148" spans="1:31" ht="7.5" customHeight="1" x14ac:dyDescent="0.25">
      <c r="A1148" s="2"/>
      <c r="B1148" s="3"/>
      <c r="C1148" s="4"/>
      <c r="D1148" s="5"/>
      <c r="E1148" s="23"/>
      <c r="F1148" s="5"/>
      <c r="G1148" s="18"/>
      <c r="H1148" s="16"/>
      <c r="I1148" s="19"/>
      <c r="J1148" s="19"/>
      <c r="L1148" s="18"/>
      <c r="Y1148" s="32"/>
      <c r="AA1148" s="38"/>
      <c r="AC1148" s="20"/>
      <c r="AD1148" s="30"/>
      <c r="AE1148" s="31"/>
    </row>
    <row r="1149" spans="1:31" ht="7.5" customHeight="1" x14ac:dyDescent="0.25">
      <c r="A1149" s="2"/>
      <c r="B1149" s="3"/>
      <c r="C1149" s="4"/>
      <c r="D1149" s="5"/>
      <c r="E1149" s="23"/>
      <c r="F1149" s="5"/>
      <c r="G1149" s="18"/>
      <c r="H1149" s="16"/>
      <c r="I1149" s="19"/>
      <c r="J1149" s="19"/>
      <c r="L1149" s="18"/>
      <c r="Y1149" s="32"/>
      <c r="AA1149" s="38"/>
      <c r="AC1149" s="20"/>
      <c r="AD1149" s="30"/>
      <c r="AE1149" s="31"/>
    </row>
    <row r="1150" spans="1:31" ht="7.5" customHeight="1" x14ac:dyDescent="0.25">
      <c r="A1150" s="2"/>
      <c r="B1150" s="3"/>
      <c r="C1150" s="4"/>
      <c r="D1150" s="5"/>
      <c r="E1150" s="23"/>
      <c r="F1150" s="5"/>
      <c r="G1150" s="18"/>
      <c r="H1150" s="16"/>
      <c r="I1150" s="19"/>
      <c r="J1150" s="19"/>
      <c r="L1150" s="18"/>
      <c r="Y1150" s="32"/>
      <c r="AA1150" s="38"/>
      <c r="AC1150" s="20"/>
      <c r="AD1150" s="30"/>
      <c r="AE1150" s="31"/>
    </row>
    <row r="1151" spans="1:31" ht="7.5" customHeight="1" x14ac:dyDescent="0.25">
      <c r="A1151" s="2"/>
      <c r="B1151" s="3"/>
      <c r="C1151" s="4"/>
      <c r="D1151" s="5"/>
      <c r="E1151" s="23"/>
      <c r="F1151" s="5"/>
      <c r="G1151" s="18"/>
      <c r="H1151" s="16"/>
      <c r="I1151" s="19"/>
      <c r="J1151" s="19"/>
      <c r="L1151" s="18"/>
      <c r="Y1151" s="32"/>
      <c r="AA1151" s="38"/>
      <c r="AC1151" s="20"/>
      <c r="AD1151" s="30"/>
      <c r="AE1151" s="31"/>
    </row>
    <row r="1152" spans="1:31" ht="7.5" customHeight="1" x14ac:dyDescent="0.25">
      <c r="A1152" s="2"/>
      <c r="B1152" s="3"/>
      <c r="C1152" s="4"/>
      <c r="D1152" s="5"/>
      <c r="E1152" s="23"/>
      <c r="F1152" s="5"/>
      <c r="G1152" s="18"/>
      <c r="H1152" s="16"/>
      <c r="I1152" s="19"/>
      <c r="J1152" s="19"/>
      <c r="L1152" s="18"/>
      <c r="Y1152" s="32"/>
      <c r="AA1152" s="38"/>
      <c r="AC1152" s="20"/>
      <c r="AD1152" s="30"/>
      <c r="AE1152" s="31"/>
    </row>
    <row r="1153" spans="1:31" ht="7.5" customHeight="1" x14ac:dyDescent="0.25">
      <c r="A1153" s="2"/>
      <c r="B1153" s="3"/>
      <c r="C1153" s="4"/>
      <c r="D1153" s="5"/>
      <c r="E1153" s="23"/>
      <c r="F1153" s="5"/>
      <c r="G1153" s="18"/>
      <c r="H1153" s="16"/>
      <c r="I1153" s="19"/>
      <c r="J1153" s="19"/>
      <c r="L1153" s="18"/>
      <c r="Y1153" s="32"/>
      <c r="AA1153" s="38"/>
      <c r="AC1153" s="20"/>
      <c r="AD1153" s="30"/>
      <c r="AE1153" s="31"/>
    </row>
    <row r="1154" spans="1:31" ht="7.5" customHeight="1" x14ac:dyDescent="0.25">
      <c r="A1154" s="2"/>
      <c r="B1154" s="3"/>
      <c r="C1154" s="4"/>
      <c r="D1154" s="5"/>
      <c r="E1154" s="23"/>
      <c r="F1154" s="5"/>
      <c r="G1154" s="18"/>
      <c r="H1154" s="16"/>
      <c r="I1154" s="19"/>
      <c r="J1154" s="19"/>
      <c r="L1154" s="18"/>
      <c r="Y1154" s="32"/>
      <c r="AA1154" s="38"/>
      <c r="AC1154" s="20"/>
      <c r="AD1154" s="30"/>
      <c r="AE1154" s="31"/>
    </row>
    <row r="1155" spans="1:31" ht="7.5" customHeight="1" x14ac:dyDescent="0.25">
      <c r="A1155" s="2"/>
      <c r="B1155" s="3"/>
      <c r="C1155" s="4"/>
      <c r="D1155" s="5"/>
      <c r="E1155" s="23"/>
      <c r="F1155" s="5"/>
      <c r="G1155" s="18"/>
      <c r="H1155" s="16"/>
      <c r="I1155" s="19"/>
      <c r="J1155" s="19"/>
      <c r="L1155" s="18"/>
      <c r="Y1155" s="32"/>
      <c r="AA1155" s="38"/>
      <c r="AC1155" s="20"/>
      <c r="AD1155" s="30"/>
      <c r="AE1155" s="31"/>
    </row>
    <row r="1156" spans="1:31" ht="7.5" customHeight="1" x14ac:dyDescent="0.25">
      <c r="A1156" s="2"/>
      <c r="B1156" s="3"/>
      <c r="C1156" s="4"/>
      <c r="D1156" s="5"/>
      <c r="E1156" s="23"/>
      <c r="F1156" s="5"/>
      <c r="G1156" s="18"/>
      <c r="H1156" s="16"/>
      <c r="I1156" s="19"/>
      <c r="J1156" s="19"/>
      <c r="L1156" s="18"/>
      <c r="Y1156" s="32"/>
      <c r="AA1156" s="38"/>
      <c r="AC1156" s="20"/>
      <c r="AD1156" s="30"/>
      <c r="AE1156" s="31"/>
    </row>
    <row r="1157" spans="1:31" ht="7.5" customHeight="1" x14ac:dyDescent="0.25">
      <c r="A1157" s="2"/>
      <c r="B1157" s="3"/>
      <c r="C1157" s="4"/>
      <c r="D1157" s="5"/>
      <c r="E1157" s="23"/>
      <c r="F1157" s="5"/>
      <c r="G1157" s="18"/>
      <c r="H1157" s="16"/>
      <c r="I1157" s="19"/>
      <c r="J1157" s="19"/>
      <c r="L1157" s="18"/>
      <c r="Y1157" s="32"/>
      <c r="AA1157" s="38"/>
      <c r="AC1157" s="20"/>
      <c r="AD1157" s="30"/>
      <c r="AE1157" s="31"/>
    </row>
    <row r="1158" spans="1:31" ht="7.5" customHeight="1" x14ac:dyDescent="0.25">
      <c r="A1158" s="2"/>
      <c r="B1158" s="3"/>
      <c r="C1158" s="4"/>
      <c r="D1158" s="5"/>
      <c r="E1158" s="23"/>
      <c r="F1158" s="5"/>
      <c r="G1158" s="18"/>
      <c r="H1158" s="16"/>
      <c r="I1158" s="19"/>
      <c r="J1158" s="19"/>
      <c r="L1158" s="18"/>
      <c r="Y1158" s="32"/>
      <c r="AA1158" s="38"/>
      <c r="AC1158" s="20"/>
      <c r="AD1158" s="30"/>
      <c r="AE1158" s="31"/>
    </row>
    <row r="1159" spans="1:31" ht="7.5" customHeight="1" x14ac:dyDescent="0.25">
      <c r="A1159" s="2"/>
      <c r="B1159" s="3"/>
      <c r="C1159" s="4"/>
      <c r="D1159" s="5"/>
      <c r="E1159" s="23"/>
      <c r="F1159" s="5"/>
      <c r="G1159" s="18"/>
      <c r="H1159" s="16"/>
      <c r="I1159" s="19"/>
      <c r="J1159" s="19"/>
      <c r="L1159" s="18"/>
      <c r="Y1159" s="32"/>
      <c r="AA1159" s="38"/>
      <c r="AC1159" s="20"/>
      <c r="AD1159" s="30"/>
      <c r="AE1159" s="31"/>
    </row>
    <row r="1160" spans="1:31" ht="7.5" customHeight="1" x14ac:dyDescent="0.25">
      <c r="A1160" s="2"/>
      <c r="B1160" s="3"/>
      <c r="C1160" s="4"/>
      <c r="D1160" s="5"/>
      <c r="E1160" s="23"/>
      <c r="F1160" s="5"/>
      <c r="G1160" s="18"/>
      <c r="H1160" s="16"/>
      <c r="I1160" s="19"/>
      <c r="J1160" s="19"/>
      <c r="L1160" s="18"/>
      <c r="Y1160" s="32"/>
      <c r="AA1160" s="38"/>
      <c r="AC1160" s="20"/>
      <c r="AD1160" s="30"/>
      <c r="AE1160" s="31"/>
    </row>
    <row r="1161" spans="1:31" ht="7.5" customHeight="1" x14ac:dyDescent="0.25">
      <c r="A1161" s="2"/>
      <c r="B1161" s="3"/>
      <c r="C1161" s="4"/>
      <c r="D1161" s="5"/>
      <c r="E1161" s="23"/>
      <c r="F1161" s="5"/>
      <c r="G1161" s="18"/>
      <c r="H1161" s="16"/>
      <c r="I1161" s="19"/>
      <c r="J1161" s="19"/>
      <c r="L1161" s="18"/>
      <c r="Y1161" s="32"/>
      <c r="AA1161" s="38"/>
      <c r="AC1161" s="20"/>
      <c r="AD1161" s="30"/>
      <c r="AE1161" s="31"/>
    </row>
    <row r="1162" spans="1:31" ht="7.5" customHeight="1" x14ac:dyDescent="0.25">
      <c r="A1162" s="2"/>
      <c r="B1162" s="3"/>
      <c r="C1162" s="4"/>
      <c r="D1162" s="5"/>
      <c r="E1162" s="23"/>
      <c r="F1162" s="5"/>
      <c r="G1162" s="18"/>
      <c r="H1162" s="16"/>
      <c r="I1162" s="19"/>
      <c r="J1162" s="19"/>
      <c r="L1162" s="18"/>
      <c r="Y1162" s="32"/>
      <c r="AA1162" s="38"/>
      <c r="AC1162" s="20"/>
      <c r="AD1162" s="30"/>
      <c r="AE1162" s="31"/>
    </row>
    <row r="1163" spans="1:31" ht="7.5" customHeight="1" x14ac:dyDescent="0.25">
      <c r="A1163" s="2"/>
      <c r="B1163" s="3"/>
      <c r="C1163" s="4"/>
      <c r="D1163" s="5"/>
      <c r="E1163" s="23"/>
      <c r="F1163" s="5"/>
      <c r="G1163" s="18"/>
      <c r="H1163" s="16"/>
      <c r="I1163" s="19"/>
      <c r="J1163" s="19"/>
      <c r="L1163" s="18"/>
      <c r="Y1163" s="32"/>
      <c r="AA1163" s="38"/>
      <c r="AC1163" s="20"/>
      <c r="AD1163" s="30"/>
      <c r="AE1163" s="31"/>
    </row>
    <row r="1164" spans="1:31" ht="7.5" customHeight="1" x14ac:dyDescent="0.25">
      <c r="A1164" s="2"/>
      <c r="B1164" s="3"/>
      <c r="C1164" s="4"/>
      <c r="D1164" s="5"/>
      <c r="E1164" s="23"/>
      <c r="F1164" s="5"/>
      <c r="G1164" s="18"/>
      <c r="H1164" s="16"/>
      <c r="I1164" s="19"/>
      <c r="J1164" s="19"/>
      <c r="L1164" s="18"/>
      <c r="Y1164" s="32"/>
      <c r="AA1164" s="38"/>
      <c r="AC1164" s="20"/>
      <c r="AD1164" s="30"/>
      <c r="AE1164" s="31"/>
    </row>
    <row r="1165" spans="1:31" ht="7.5" customHeight="1" x14ac:dyDescent="0.25">
      <c r="A1165" s="2"/>
      <c r="B1165" s="3"/>
      <c r="C1165" s="4"/>
      <c r="D1165" s="5"/>
      <c r="E1165" s="23"/>
      <c r="F1165" s="5"/>
      <c r="G1165" s="18"/>
      <c r="H1165" s="16"/>
      <c r="I1165" s="19"/>
      <c r="J1165" s="19"/>
      <c r="L1165" s="18"/>
      <c r="Y1165" s="32"/>
      <c r="AA1165" s="38"/>
      <c r="AC1165" s="20"/>
      <c r="AD1165" s="30"/>
      <c r="AE1165" s="31"/>
    </row>
    <row r="1166" spans="1:31" ht="7.5" customHeight="1" x14ac:dyDescent="0.25">
      <c r="A1166" s="2"/>
      <c r="B1166" s="3"/>
      <c r="C1166" s="4"/>
      <c r="D1166" s="5"/>
      <c r="E1166" s="23"/>
      <c r="F1166" s="5"/>
      <c r="G1166" s="18"/>
      <c r="H1166" s="16"/>
      <c r="I1166" s="19"/>
      <c r="J1166" s="19"/>
      <c r="L1166" s="18"/>
      <c r="Y1166" s="32"/>
      <c r="AA1166" s="38"/>
      <c r="AC1166" s="20"/>
      <c r="AD1166" s="30"/>
      <c r="AE1166" s="31"/>
    </row>
    <row r="1167" spans="1:31" ht="7.5" customHeight="1" x14ac:dyDescent="0.25">
      <c r="A1167" s="2"/>
      <c r="B1167" s="3"/>
      <c r="C1167" s="4"/>
      <c r="D1167" s="5"/>
      <c r="E1167" s="23"/>
      <c r="F1167" s="5"/>
      <c r="G1167" s="18"/>
      <c r="H1167" s="16"/>
      <c r="I1167" s="19"/>
      <c r="J1167" s="19"/>
      <c r="L1167" s="18"/>
      <c r="Y1167" s="32"/>
      <c r="AA1167" s="38"/>
      <c r="AC1167" s="20"/>
      <c r="AD1167" s="30"/>
      <c r="AE1167" s="31"/>
    </row>
    <row r="1168" spans="1:31" ht="7.5" customHeight="1" x14ac:dyDescent="0.25">
      <c r="A1168" s="2"/>
      <c r="B1168" s="3"/>
      <c r="C1168" s="4"/>
      <c r="D1168" s="5"/>
      <c r="E1168" s="23"/>
      <c r="F1168" s="5"/>
      <c r="G1168" s="18"/>
      <c r="H1168" s="16"/>
      <c r="I1168" s="19"/>
      <c r="J1168" s="19"/>
      <c r="L1168" s="18"/>
      <c r="Y1168" s="32"/>
      <c r="AA1168" s="38"/>
      <c r="AC1168" s="20"/>
      <c r="AD1168" s="30"/>
      <c r="AE1168" s="31"/>
    </row>
    <row r="1169" spans="1:31" ht="7.5" customHeight="1" x14ac:dyDescent="0.25">
      <c r="A1169" s="2"/>
      <c r="B1169" s="3"/>
      <c r="C1169" s="4"/>
      <c r="D1169" s="5"/>
      <c r="E1169" s="23"/>
      <c r="F1169" s="5"/>
      <c r="G1169" s="18"/>
      <c r="H1169" s="16"/>
      <c r="I1169" s="19"/>
      <c r="J1169" s="19"/>
      <c r="L1169" s="18"/>
      <c r="Y1169" s="32"/>
      <c r="AA1169" s="38"/>
      <c r="AC1169" s="20"/>
      <c r="AD1169" s="30"/>
      <c r="AE1169" s="31"/>
    </row>
    <row r="1170" spans="1:31" ht="7.5" customHeight="1" x14ac:dyDescent="0.25">
      <c r="A1170" s="2"/>
      <c r="B1170" s="3"/>
      <c r="C1170" s="4"/>
      <c r="D1170" s="5"/>
      <c r="E1170" s="23"/>
      <c r="F1170" s="5"/>
      <c r="G1170" s="18"/>
      <c r="H1170" s="16"/>
      <c r="I1170" s="19"/>
      <c r="J1170" s="19"/>
      <c r="L1170" s="18"/>
      <c r="Y1170" s="32"/>
      <c r="AA1170" s="38"/>
      <c r="AC1170" s="20"/>
      <c r="AD1170" s="30"/>
      <c r="AE1170" s="31"/>
    </row>
    <row r="1171" spans="1:31" ht="7.5" customHeight="1" x14ac:dyDescent="0.25">
      <c r="A1171" s="2"/>
      <c r="B1171" s="3"/>
      <c r="C1171" s="4"/>
      <c r="D1171" s="5"/>
      <c r="E1171" s="23"/>
      <c r="F1171" s="5"/>
      <c r="G1171" s="18"/>
      <c r="H1171" s="16"/>
      <c r="I1171" s="19"/>
      <c r="J1171" s="19"/>
      <c r="L1171" s="18"/>
      <c r="Y1171" s="32"/>
      <c r="AA1171" s="38"/>
      <c r="AC1171" s="20"/>
      <c r="AD1171" s="30"/>
      <c r="AE1171" s="31"/>
    </row>
    <row r="1172" spans="1:31" ht="7.5" customHeight="1" x14ac:dyDescent="0.25">
      <c r="A1172" s="2"/>
      <c r="B1172" s="3"/>
      <c r="C1172" s="4"/>
      <c r="D1172" s="5"/>
      <c r="E1172" s="23"/>
      <c r="F1172" s="5"/>
      <c r="G1172" s="18"/>
      <c r="H1172" s="16"/>
      <c r="I1172" s="19"/>
      <c r="J1172" s="19"/>
      <c r="L1172" s="18"/>
      <c r="Y1172" s="32"/>
      <c r="AA1172" s="38"/>
      <c r="AC1172" s="20"/>
      <c r="AD1172" s="30"/>
      <c r="AE1172" s="31"/>
    </row>
    <row r="1173" spans="1:31" ht="7.5" customHeight="1" x14ac:dyDescent="0.25">
      <c r="A1173" s="2"/>
      <c r="B1173" s="3"/>
      <c r="C1173" s="4"/>
      <c r="D1173" s="5"/>
      <c r="E1173" s="23"/>
      <c r="F1173" s="5"/>
      <c r="G1173" s="18"/>
      <c r="H1173" s="16"/>
      <c r="I1173" s="19"/>
      <c r="J1173" s="19"/>
      <c r="L1173" s="18"/>
      <c r="Y1173" s="32"/>
      <c r="AA1173" s="38"/>
      <c r="AC1173" s="20"/>
      <c r="AD1173" s="30"/>
      <c r="AE1173" s="31"/>
    </row>
    <row r="1174" spans="1:31" ht="7.5" customHeight="1" x14ac:dyDescent="0.25">
      <c r="A1174" s="2"/>
      <c r="B1174" s="3"/>
      <c r="C1174" s="4"/>
      <c r="D1174" s="5"/>
      <c r="E1174" s="23"/>
      <c r="F1174" s="5"/>
      <c r="G1174" s="18"/>
      <c r="H1174" s="16"/>
      <c r="I1174" s="19"/>
      <c r="J1174" s="19"/>
      <c r="L1174" s="18"/>
      <c r="Y1174" s="32"/>
      <c r="AA1174" s="38"/>
      <c r="AC1174" s="20"/>
      <c r="AD1174" s="30"/>
      <c r="AE1174" s="31"/>
    </row>
    <row r="1175" spans="1:31" ht="7.5" customHeight="1" x14ac:dyDescent="0.25">
      <c r="A1175" s="2"/>
      <c r="B1175" s="3"/>
      <c r="C1175" s="4"/>
      <c r="D1175" s="5"/>
      <c r="E1175" s="23"/>
      <c r="F1175" s="5"/>
      <c r="G1175" s="18"/>
      <c r="H1175" s="16"/>
      <c r="I1175" s="19"/>
      <c r="J1175" s="19"/>
      <c r="L1175" s="18"/>
      <c r="Y1175" s="32"/>
      <c r="AA1175" s="38"/>
      <c r="AC1175" s="20"/>
      <c r="AD1175" s="30"/>
      <c r="AE1175" s="31"/>
    </row>
    <row r="1176" spans="1:31" ht="7.5" customHeight="1" x14ac:dyDescent="0.25">
      <c r="A1176" s="2"/>
      <c r="B1176" s="3"/>
      <c r="C1176" s="4"/>
      <c r="D1176" s="5"/>
      <c r="E1176" s="23"/>
      <c r="F1176" s="5"/>
      <c r="G1176" s="18"/>
      <c r="H1176" s="16"/>
      <c r="I1176" s="19"/>
      <c r="J1176" s="19"/>
      <c r="L1176" s="18"/>
      <c r="Y1176" s="32"/>
      <c r="AA1176" s="38"/>
      <c r="AC1176" s="20"/>
      <c r="AD1176" s="30"/>
      <c r="AE1176" s="31"/>
    </row>
    <row r="1177" spans="1:31" ht="7.5" customHeight="1" x14ac:dyDescent="0.25">
      <c r="A1177" s="2"/>
      <c r="B1177" s="3"/>
      <c r="C1177" s="4"/>
      <c r="D1177" s="5"/>
      <c r="E1177" s="23"/>
      <c r="F1177" s="5"/>
      <c r="G1177" s="18"/>
      <c r="H1177" s="16"/>
      <c r="I1177" s="19"/>
      <c r="J1177" s="19"/>
      <c r="L1177" s="18"/>
      <c r="Y1177" s="32"/>
      <c r="AA1177" s="38"/>
      <c r="AC1177" s="20"/>
      <c r="AD1177" s="30"/>
      <c r="AE1177" s="31"/>
    </row>
    <row r="1178" spans="1:31" ht="7.5" customHeight="1" x14ac:dyDescent="0.25">
      <c r="A1178" s="2"/>
      <c r="B1178" s="3"/>
      <c r="C1178" s="4"/>
      <c r="D1178" s="5"/>
      <c r="E1178" s="23"/>
      <c r="F1178" s="5"/>
      <c r="G1178" s="18"/>
      <c r="H1178" s="16"/>
      <c r="I1178" s="19"/>
      <c r="J1178" s="19"/>
      <c r="L1178" s="18"/>
      <c r="Y1178" s="32"/>
      <c r="AA1178" s="38"/>
      <c r="AC1178" s="20"/>
      <c r="AD1178" s="30"/>
      <c r="AE1178" s="31"/>
    </row>
    <row r="1179" spans="1:31" ht="7.5" customHeight="1" x14ac:dyDescent="0.25">
      <c r="A1179" s="2"/>
      <c r="B1179" s="3"/>
      <c r="C1179" s="4"/>
      <c r="D1179" s="5"/>
      <c r="E1179" s="23"/>
      <c r="F1179" s="5"/>
      <c r="G1179" s="18"/>
      <c r="H1179" s="16"/>
      <c r="I1179" s="19"/>
      <c r="J1179" s="19"/>
      <c r="L1179" s="18"/>
      <c r="Y1179" s="32"/>
      <c r="AA1179" s="38"/>
      <c r="AC1179" s="20"/>
      <c r="AD1179" s="30"/>
      <c r="AE1179" s="31"/>
    </row>
    <row r="1180" spans="1:31" ht="7.5" customHeight="1" x14ac:dyDescent="0.25">
      <c r="A1180" s="2"/>
      <c r="B1180" s="3"/>
      <c r="C1180" s="4"/>
      <c r="D1180" s="5"/>
      <c r="E1180" s="23"/>
      <c r="F1180" s="5"/>
      <c r="G1180" s="18"/>
      <c r="H1180" s="16"/>
      <c r="I1180" s="19"/>
      <c r="J1180" s="19"/>
      <c r="L1180" s="18"/>
      <c r="Y1180" s="32"/>
      <c r="AA1180" s="38"/>
      <c r="AC1180" s="20"/>
      <c r="AD1180" s="30"/>
      <c r="AE1180" s="31"/>
    </row>
    <row r="1181" spans="1:31" ht="7.5" customHeight="1" x14ac:dyDescent="0.25">
      <c r="A1181" s="2"/>
      <c r="B1181" s="3"/>
      <c r="C1181" s="4"/>
      <c r="D1181" s="5"/>
      <c r="E1181" s="23"/>
      <c r="F1181" s="5"/>
      <c r="G1181" s="18"/>
      <c r="H1181" s="16"/>
      <c r="I1181" s="19"/>
      <c r="J1181" s="19"/>
      <c r="L1181" s="18"/>
      <c r="Y1181" s="32"/>
      <c r="AA1181" s="38"/>
      <c r="AC1181" s="20"/>
      <c r="AD1181" s="30"/>
      <c r="AE1181" s="31"/>
    </row>
    <row r="1182" spans="1:31" ht="7.5" customHeight="1" x14ac:dyDescent="0.25">
      <c r="A1182" s="2"/>
      <c r="B1182" s="3"/>
      <c r="C1182" s="4"/>
      <c r="D1182" s="5"/>
      <c r="E1182" s="23"/>
      <c r="F1182" s="5"/>
      <c r="G1182" s="18"/>
      <c r="H1182" s="16"/>
      <c r="I1182" s="19"/>
      <c r="J1182" s="19"/>
      <c r="L1182" s="18"/>
      <c r="Y1182" s="32"/>
      <c r="AA1182" s="38"/>
      <c r="AC1182" s="20"/>
      <c r="AD1182" s="30"/>
      <c r="AE1182" s="31"/>
    </row>
    <row r="1183" spans="1:31" ht="7.5" customHeight="1" x14ac:dyDescent="0.25">
      <c r="A1183" s="2"/>
      <c r="B1183" s="3"/>
      <c r="C1183" s="4"/>
      <c r="D1183" s="5"/>
      <c r="E1183" s="23"/>
      <c r="F1183" s="5"/>
      <c r="G1183" s="18"/>
      <c r="H1183" s="16"/>
      <c r="I1183" s="19"/>
      <c r="J1183" s="19"/>
      <c r="L1183" s="18"/>
      <c r="Y1183" s="32"/>
      <c r="AA1183" s="38"/>
      <c r="AC1183" s="20"/>
      <c r="AD1183" s="30"/>
      <c r="AE1183" s="31"/>
    </row>
    <row r="1184" spans="1:31" ht="7.5" customHeight="1" x14ac:dyDescent="0.25">
      <c r="A1184" s="2"/>
      <c r="B1184" s="3"/>
      <c r="C1184" s="4"/>
      <c r="D1184" s="5"/>
      <c r="E1184" s="23"/>
      <c r="F1184" s="5"/>
      <c r="G1184" s="18"/>
      <c r="H1184" s="16"/>
      <c r="I1184" s="19"/>
      <c r="J1184" s="19"/>
      <c r="L1184" s="18"/>
      <c r="Y1184" s="32"/>
      <c r="AA1184" s="38"/>
      <c r="AC1184" s="20"/>
      <c r="AD1184" s="30"/>
      <c r="AE1184" s="31"/>
    </row>
    <row r="1185" spans="1:31" ht="7.5" customHeight="1" x14ac:dyDescent="0.25">
      <c r="A1185" s="2"/>
      <c r="B1185" s="3"/>
      <c r="C1185" s="4"/>
      <c r="D1185" s="5"/>
      <c r="E1185" s="23"/>
      <c r="F1185" s="5"/>
      <c r="G1185" s="18"/>
      <c r="H1185" s="16"/>
      <c r="I1185" s="19"/>
      <c r="J1185" s="19"/>
      <c r="L1185" s="18"/>
      <c r="Y1185" s="32"/>
      <c r="AA1185" s="38"/>
      <c r="AC1185" s="20"/>
      <c r="AD1185" s="30"/>
      <c r="AE1185" s="31"/>
    </row>
    <row r="1186" spans="1:31" ht="7.5" customHeight="1" x14ac:dyDescent="0.25">
      <c r="A1186" s="2"/>
      <c r="B1186" s="3"/>
      <c r="C1186" s="4"/>
      <c r="D1186" s="5"/>
      <c r="E1186" s="23"/>
      <c r="F1186" s="5"/>
      <c r="G1186" s="18"/>
      <c r="H1186" s="16"/>
      <c r="I1186" s="19"/>
      <c r="J1186" s="19"/>
      <c r="L1186" s="18"/>
      <c r="Y1186" s="32"/>
      <c r="AA1186" s="38"/>
      <c r="AC1186" s="20"/>
      <c r="AD1186" s="30"/>
      <c r="AE1186" s="31"/>
    </row>
    <row r="1187" spans="1:31" ht="7.5" customHeight="1" x14ac:dyDescent="0.25">
      <c r="A1187" s="2"/>
      <c r="B1187" s="3"/>
      <c r="C1187" s="4"/>
      <c r="D1187" s="5"/>
      <c r="E1187" s="23"/>
      <c r="F1187" s="5"/>
      <c r="G1187" s="18"/>
      <c r="H1187" s="16"/>
      <c r="I1187" s="19"/>
      <c r="J1187" s="19"/>
      <c r="L1187" s="18"/>
      <c r="Y1187" s="32"/>
      <c r="AA1187" s="38"/>
      <c r="AC1187" s="20"/>
      <c r="AD1187" s="30"/>
      <c r="AE1187" s="31"/>
    </row>
    <row r="1188" spans="1:31" ht="7.5" customHeight="1" x14ac:dyDescent="0.25">
      <c r="A1188" s="2"/>
      <c r="B1188" s="3"/>
      <c r="C1188" s="4"/>
      <c r="D1188" s="5"/>
      <c r="E1188" s="23"/>
      <c r="F1188" s="5"/>
      <c r="G1188" s="18"/>
      <c r="H1188" s="16"/>
      <c r="I1188" s="19"/>
      <c r="J1188" s="19"/>
      <c r="L1188" s="18"/>
      <c r="Y1188" s="32"/>
      <c r="AA1188" s="38"/>
      <c r="AC1188" s="20"/>
      <c r="AD1188" s="30"/>
      <c r="AE1188" s="31"/>
    </row>
    <row r="1189" spans="1:31" ht="7.5" customHeight="1" x14ac:dyDescent="0.25">
      <c r="A1189" s="2"/>
      <c r="B1189" s="3"/>
      <c r="C1189" s="4"/>
      <c r="D1189" s="5"/>
      <c r="E1189" s="23"/>
      <c r="F1189" s="5"/>
      <c r="G1189" s="18"/>
      <c r="H1189" s="16"/>
      <c r="I1189" s="19"/>
      <c r="J1189" s="19"/>
      <c r="L1189" s="18"/>
      <c r="Y1189" s="32"/>
      <c r="AA1189" s="38"/>
      <c r="AC1189" s="20"/>
      <c r="AD1189" s="30"/>
      <c r="AE1189" s="31"/>
    </row>
    <row r="1190" spans="1:31" ht="7.5" customHeight="1" x14ac:dyDescent="0.25">
      <c r="A1190" s="2"/>
      <c r="B1190" s="3"/>
      <c r="C1190" s="4"/>
      <c r="D1190" s="5"/>
      <c r="E1190" s="23"/>
      <c r="F1190" s="5"/>
      <c r="G1190" s="18"/>
      <c r="H1190" s="16"/>
      <c r="I1190" s="19"/>
      <c r="J1190" s="19"/>
      <c r="L1190" s="18"/>
      <c r="Y1190" s="32"/>
      <c r="AA1190" s="38"/>
      <c r="AC1190" s="20"/>
      <c r="AD1190" s="30"/>
      <c r="AE1190" s="31"/>
    </row>
    <row r="1191" spans="1:31" ht="7.5" customHeight="1" x14ac:dyDescent="0.25">
      <c r="A1191" s="2"/>
      <c r="B1191" s="3"/>
      <c r="C1191" s="4"/>
      <c r="D1191" s="5"/>
      <c r="E1191" s="23"/>
      <c r="F1191" s="5"/>
      <c r="G1191" s="18"/>
      <c r="H1191" s="16"/>
      <c r="I1191" s="19"/>
      <c r="J1191" s="19"/>
      <c r="L1191" s="18"/>
      <c r="Y1191" s="32"/>
      <c r="AA1191" s="38"/>
      <c r="AC1191" s="20"/>
      <c r="AD1191" s="30"/>
      <c r="AE1191" s="31"/>
    </row>
    <row r="1192" spans="1:31" ht="7.5" customHeight="1" x14ac:dyDescent="0.25">
      <c r="A1192" s="2"/>
      <c r="B1192" s="3"/>
      <c r="C1192" s="4"/>
      <c r="D1192" s="5"/>
      <c r="E1192" s="23"/>
      <c r="F1192" s="5"/>
      <c r="G1192" s="18"/>
      <c r="H1192" s="16"/>
      <c r="I1192" s="19"/>
      <c r="J1192" s="19"/>
      <c r="L1192" s="18"/>
      <c r="Y1192" s="32"/>
      <c r="AA1192" s="38"/>
      <c r="AC1192" s="20"/>
      <c r="AD1192" s="30"/>
      <c r="AE1192" s="31"/>
    </row>
    <row r="1193" spans="1:31" ht="7.5" customHeight="1" x14ac:dyDescent="0.25">
      <c r="A1193" s="2"/>
      <c r="B1193" s="3"/>
      <c r="C1193" s="4"/>
      <c r="D1193" s="5"/>
      <c r="E1193" s="23"/>
      <c r="F1193" s="5"/>
      <c r="G1193" s="18"/>
      <c r="H1193" s="16"/>
      <c r="I1193" s="19"/>
      <c r="J1193" s="19"/>
      <c r="L1193" s="18"/>
      <c r="Y1193" s="32"/>
      <c r="AA1193" s="38"/>
      <c r="AC1193" s="20"/>
      <c r="AD1193" s="30"/>
      <c r="AE1193" s="31"/>
    </row>
    <row r="1194" spans="1:31" ht="7.5" customHeight="1" x14ac:dyDescent="0.25">
      <c r="A1194" s="2"/>
      <c r="B1194" s="3"/>
      <c r="C1194" s="4"/>
      <c r="D1194" s="5"/>
      <c r="E1194" s="23"/>
      <c r="F1194" s="5"/>
      <c r="G1194" s="18"/>
      <c r="H1194" s="16"/>
      <c r="I1194" s="19"/>
      <c r="J1194" s="19"/>
      <c r="L1194" s="18"/>
      <c r="Y1194" s="32"/>
      <c r="AA1194" s="38"/>
      <c r="AC1194" s="20"/>
      <c r="AD1194" s="30"/>
      <c r="AE1194" s="31"/>
    </row>
    <row r="1195" spans="1:31" ht="7.5" customHeight="1" x14ac:dyDescent="0.25">
      <c r="A1195" s="2"/>
      <c r="B1195" s="3"/>
      <c r="C1195" s="4"/>
      <c r="D1195" s="5"/>
      <c r="E1195" s="23"/>
      <c r="F1195" s="5"/>
      <c r="G1195" s="18"/>
      <c r="H1195" s="16"/>
      <c r="I1195" s="19"/>
      <c r="J1195" s="19"/>
      <c r="L1195" s="18"/>
      <c r="Y1195" s="32"/>
      <c r="AA1195" s="38"/>
      <c r="AC1195" s="20"/>
      <c r="AD1195" s="30"/>
      <c r="AE1195" s="31"/>
    </row>
    <row r="1196" spans="1:31" ht="7.5" customHeight="1" x14ac:dyDescent="0.25">
      <c r="A1196" s="2"/>
      <c r="B1196" s="3"/>
      <c r="C1196" s="4"/>
      <c r="D1196" s="5"/>
      <c r="E1196" s="23"/>
      <c r="F1196" s="5"/>
      <c r="G1196" s="18"/>
      <c r="H1196" s="16"/>
      <c r="I1196" s="19"/>
      <c r="J1196" s="19"/>
      <c r="L1196" s="18"/>
      <c r="Y1196" s="32"/>
      <c r="AA1196" s="38"/>
      <c r="AC1196" s="20"/>
      <c r="AD1196" s="30"/>
      <c r="AE1196" s="31"/>
    </row>
    <row r="1197" spans="1:31" ht="7.5" customHeight="1" x14ac:dyDescent="0.25">
      <c r="A1197" s="2"/>
      <c r="B1197" s="3"/>
      <c r="C1197" s="4"/>
      <c r="D1197" s="5"/>
      <c r="E1197" s="23"/>
      <c r="F1197" s="5"/>
      <c r="G1197" s="18"/>
      <c r="H1197" s="16"/>
      <c r="I1197" s="19"/>
      <c r="J1197" s="19"/>
      <c r="L1197" s="18"/>
      <c r="Y1197" s="32"/>
      <c r="AA1197" s="38"/>
      <c r="AC1197" s="20"/>
      <c r="AD1197" s="30"/>
      <c r="AE1197" s="31"/>
    </row>
    <row r="1198" spans="1:31" ht="7.5" customHeight="1" x14ac:dyDescent="0.25">
      <c r="A1198" s="2"/>
      <c r="B1198" s="3"/>
      <c r="C1198" s="4"/>
      <c r="D1198" s="5"/>
      <c r="E1198" s="23"/>
      <c r="F1198" s="5"/>
      <c r="G1198" s="18"/>
      <c r="H1198" s="16"/>
      <c r="I1198" s="19"/>
      <c r="J1198" s="19"/>
      <c r="L1198" s="18"/>
      <c r="Y1198" s="32"/>
      <c r="AA1198" s="38"/>
      <c r="AC1198" s="20"/>
      <c r="AD1198" s="30"/>
      <c r="AE1198" s="31"/>
    </row>
    <row r="1199" spans="1:31" ht="7.5" customHeight="1" x14ac:dyDescent="0.25">
      <c r="A1199" s="2"/>
      <c r="B1199" s="3"/>
      <c r="C1199" s="4"/>
      <c r="D1199" s="5"/>
      <c r="E1199" s="23"/>
      <c r="F1199" s="5"/>
      <c r="G1199" s="18"/>
      <c r="H1199" s="16"/>
      <c r="I1199" s="19"/>
      <c r="J1199" s="19"/>
      <c r="L1199" s="18"/>
      <c r="Y1199" s="32"/>
      <c r="AA1199" s="38"/>
      <c r="AC1199" s="20"/>
      <c r="AD1199" s="30"/>
      <c r="AE1199" s="31"/>
    </row>
    <row r="1200" spans="1:31" ht="7.5" customHeight="1" x14ac:dyDescent="0.25">
      <c r="A1200" s="2"/>
      <c r="B1200" s="3"/>
      <c r="C1200" s="4"/>
      <c r="D1200" s="5"/>
      <c r="E1200" s="23"/>
      <c r="F1200" s="5"/>
      <c r="G1200" s="18"/>
      <c r="H1200" s="16"/>
      <c r="I1200" s="19"/>
      <c r="J1200" s="19"/>
      <c r="L1200" s="18"/>
      <c r="Y1200" s="32"/>
      <c r="AA1200" s="38"/>
      <c r="AC1200" s="20"/>
      <c r="AD1200" s="30"/>
      <c r="AE1200" s="31"/>
    </row>
    <row r="1201" spans="1:31" ht="7.5" customHeight="1" x14ac:dyDescent="0.25">
      <c r="A1201" s="2"/>
      <c r="B1201" s="3"/>
      <c r="C1201" s="4"/>
      <c r="D1201" s="5"/>
      <c r="E1201" s="23"/>
      <c r="F1201" s="5"/>
      <c r="G1201" s="18"/>
      <c r="H1201" s="16"/>
      <c r="I1201" s="19"/>
      <c r="J1201" s="19"/>
      <c r="L1201" s="18"/>
      <c r="Y1201" s="32"/>
      <c r="AA1201" s="38"/>
      <c r="AC1201" s="20"/>
      <c r="AD1201" s="30"/>
      <c r="AE1201" s="31"/>
    </row>
    <row r="1202" spans="1:31" ht="7.5" customHeight="1" x14ac:dyDescent="0.25">
      <c r="A1202" s="2"/>
      <c r="B1202" s="3"/>
      <c r="C1202" s="4"/>
      <c r="D1202" s="5"/>
      <c r="E1202" s="23"/>
      <c r="F1202" s="5"/>
      <c r="G1202" s="18"/>
      <c r="H1202" s="16"/>
      <c r="I1202" s="19"/>
      <c r="J1202" s="19"/>
      <c r="L1202" s="18"/>
      <c r="Y1202" s="32"/>
      <c r="AA1202" s="38"/>
      <c r="AC1202" s="20"/>
      <c r="AD1202" s="30"/>
      <c r="AE1202" s="31"/>
    </row>
    <row r="1203" spans="1:31" ht="7.5" customHeight="1" x14ac:dyDescent="0.25">
      <c r="A1203" s="2"/>
      <c r="B1203" s="3"/>
      <c r="C1203" s="4"/>
      <c r="D1203" s="5"/>
      <c r="E1203" s="23"/>
      <c r="F1203" s="5"/>
      <c r="G1203" s="18"/>
      <c r="H1203" s="16"/>
      <c r="I1203" s="19"/>
      <c r="J1203" s="19"/>
      <c r="L1203" s="18"/>
      <c r="Y1203" s="32"/>
      <c r="AA1203" s="38"/>
      <c r="AC1203" s="20"/>
      <c r="AD1203" s="30"/>
      <c r="AE1203" s="31"/>
    </row>
    <row r="1204" spans="1:31" ht="7.5" customHeight="1" x14ac:dyDescent="0.25">
      <c r="A1204" s="2"/>
      <c r="B1204" s="3"/>
      <c r="C1204" s="4"/>
      <c r="D1204" s="5"/>
      <c r="E1204" s="23"/>
      <c r="F1204" s="5"/>
      <c r="G1204" s="18"/>
      <c r="H1204" s="16"/>
      <c r="I1204" s="19"/>
      <c r="J1204" s="19"/>
      <c r="L1204" s="18"/>
      <c r="Y1204" s="32"/>
      <c r="AA1204" s="38"/>
      <c r="AC1204" s="20"/>
      <c r="AD1204" s="30"/>
      <c r="AE1204" s="31"/>
    </row>
    <row r="1205" spans="1:31" ht="7.5" customHeight="1" x14ac:dyDescent="0.25">
      <c r="A1205" s="2"/>
      <c r="B1205" s="3"/>
      <c r="C1205" s="4"/>
      <c r="D1205" s="5"/>
      <c r="E1205" s="23"/>
      <c r="F1205" s="5"/>
      <c r="G1205" s="18"/>
      <c r="H1205" s="16"/>
      <c r="I1205" s="19"/>
      <c r="J1205" s="19"/>
      <c r="L1205" s="18"/>
      <c r="Y1205" s="32"/>
      <c r="AA1205" s="38"/>
      <c r="AC1205" s="20"/>
      <c r="AD1205" s="30"/>
      <c r="AE1205" s="31"/>
    </row>
    <row r="1206" spans="1:31" ht="7.5" customHeight="1" x14ac:dyDescent="0.25">
      <c r="A1206" s="2"/>
      <c r="B1206" s="3"/>
      <c r="C1206" s="4"/>
      <c r="D1206" s="5"/>
      <c r="E1206" s="23"/>
      <c r="F1206" s="5"/>
      <c r="G1206" s="18"/>
      <c r="H1206" s="16"/>
      <c r="I1206" s="19"/>
      <c r="J1206" s="19"/>
      <c r="L1206" s="18"/>
      <c r="Y1206" s="32"/>
      <c r="AA1206" s="38"/>
      <c r="AC1206" s="20"/>
      <c r="AD1206" s="30"/>
      <c r="AE1206" s="31"/>
    </row>
    <row r="1207" spans="1:31" ht="7.5" customHeight="1" x14ac:dyDescent="0.25">
      <c r="A1207" s="2"/>
      <c r="B1207" s="3"/>
      <c r="C1207" s="4"/>
      <c r="D1207" s="5"/>
      <c r="E1207" s="23"/>
      <c r="F1207" s="5"/>
      <c r="G1207" s="18"/>
      <c r="H1207" s="16"/>
      <c r="I1207" s="19"/>
      <c r="J1207" s="19"/>
      <c r="L1207" s="18"/>
      <c r="Y1207" s="32"/>
      <c r="AA1207" s="38"/>
      <c r="AC1207" s="20"/>
      <c r="AD1207" s="30"/>
      <c r="AE1207" s="31"/>
    </row>
    <row r="1208" spans="1:31" ht="7.5" customHeight="1" x14ac:dyDescent="0.25">
      <c r="A1208" s="2"/>
      <c r="B1208" s="3"/>
      <c r="C1208" s="4"/>
      <c r="D1208" s="5"/>
      <c r="E1208" s="23"/>
      <c r="F1208" s="5"/>
      <c r="G1208" s="18"/>
      <c r="H1208" s="16"/>
      <c r="I1208" s="19"/>
      <c r="J1208" s="19"/>
      <c r="L1208" s="18"/>
      <c r="Y1208" s="32"/>
      <c r="AA1208" s="38"/>
      <c r="AC1208" s="20"/>
      <c r="AD1208" s="30"/>
      <c r="AE1208" s="31"/>
    </row>
    <row r="1209" spans="1:31" ht="7.5" customHeight="1" x14ac:dyDescent="0.25">
      <c r="A1209" s="2"/>
      <c r="B1209" s="3"/>
      <c r="C1209" s="4"/>
      <c r="D1209" s="5"/>
      <c r="E1209" s="23"/>
      <c r="F1209" s="5"/>
      <c r="G1209" s="18"/>
      <c r="H1209" s="16"/>
      <c r="I1209" s="19"/>
      <c r="J1209" s="19"/>
      <c r="L1209" s="18"/>
      <c r="Y1209" s="32"/>
      <c r="AA1209" s="38"/>
      <c r="AC1209" s="20"/>
      <c r="AD1209" s="30"/>
      <c r="AE1209" s="31"/>
    </row>
    <row r="1210" spans="1:31" ht="7.5" customHeight="1" x14ac:dyDescent="0.25">
      <c r="A1210" s="2"/>
      <c r="B1210" s="3"/>
      <c r="C1210" s="4"/>
      <c r="D1210" s="5"/>
      <c r="E1210" s="23"/>
      <c r="F1210" s="5"/>
      <c r="G1210" s="18"/>
      <c r="H1210" s="16"/>
      <c r="I1210" s="19"/>
      <c r="J1210" s="19"/>
      <c r="L1210" s="18"/>
      <c r="Y1210" s="32"/>
      <c r="AA1210" s="38"/>
      <c r="AC1210" s="20"/>
      <c r="AD1210" s="30"/>
      <c r="AE1210" s="31"/>
    </row>
    <row r="1211" spans="1:31" ht="7.5" customHeight="1" x14ac:dyDescent="0.25">
      <c r="A1211" s="2"/>
      <c r="B1211" s="3"/>
      <c r="C1211" s="4"/>
      <c r="D1211" s="5"/>
      <c r="E1211" s="23"/>
      <c r="F1211" s="5"/>
      <c r="G1211" s="18"/>
      <c r="H1211" s="16"/>
      <c r="I1211" s="19"/>
      <c r="J1211" s="19"/>
      <c r="L1211" s="18"/>
      <c r="Y1211" s="32"/>
      <c r="AA1211" s="38"/>
      <c r="AC1211" s="20"/>
      <c r="AD1211" s="30"/>
      <c r="AE1211" s="31"/>
    </row>
    <row r="1212" spans="1:31" ht="7.5" customHeight="1" x14ac:dyDescent="0.25">
      <c r="A1212" s="2"/>
      <c r="B1212" s="3"/>
      <c r="C1212" s="4"/>
      <c r="D1212" s="5"/>
      <c r="E1212" s="23"/>
      <c r="F1212" s="5"/>
      <c r="G1212" s="18"/>
      <c r="H1212" s="16"/>
      <c r="I1212" s="19"/>
      <c r="J1212" s="19"/>
      <c r="L1212" s="18"/>
      <c r="Y1212" s="32"/>
      <c r="AA1212" s="38"/>
      <c r="AC1212" s="20"/>
      <c r="AD1212" s="30"/>
      <c r="AE1212" s="31"/>
    </row>
    <row r="1213" spans="1:31" ht="7.5" customHeight="1" x14ac:dyDescent="0.25">
      <c r="A1213" s="2"/>
      <c r="B1213" s="3"/>
      <c r="C1213" s="4"/>
      <c r="D1213" s="5"/>
      <c r="E1213" s="23"/>
      <c r="F1213" s="5"/>
      <c r="G1213" s="18"/>
      <c r="H1213" s="16"/>
      <c r="I1213" s="19"/>
      <c r="J1213" s="19"/>
      <c r="L1213" s="18"/>
      <c r="Y1213" s="32"/>
      <c r="AA1213" s="38"/>
      <c r="AC1213" s="20"/>
      <c r="AD1213" s="30"/>
      <c r="AE1213" s="31"/>
    </row>
    <row r="1214" spans="1:31" ht="7.5" customHeight="1" x14ac:dyDescent="0.25">
      <c r="A1214" s="2"/>
      <c r="B1214" s="3"/>
      <c r="C1214" s="4"/>
      <c r="D1214" s="5"/>
      <c r="E1214" s="23"/>
      <c r="F1214" s="5"/>
      <c r="G1214" s="18"/>
      <c r="H1214" s="16"/>
      <c r="I1214" s="19"/>
      <c r="J1214" s="19"/>
      <c r="L1214" s="18"/>
      <c r="Y1214" s="32"/>
      <c r="AA1214" s="38"/>
      <c r="AC1214" s="20"/>
      <c r="AD1214" s="30"/>
      <c r="AE1214" s="31"/>
    </row>
    <row r="1215" spans="1:31" ht="7.5" customHeight="1" x14ac:dyDescent="0.25">
      <c r="A1215" s="2"/>
      <c r="B1215" s="3"/>
      <c r="C1215" s="4"/>
      <c r="D1215" s="5"/>
      <c r="E1215" s="23"/>
      <c r="F1215" s="5"/>
      <c r="G1215" s="18"/>
      <c r="H1215" s="16"/>
      <c r="I1215" s="19"/>
      <c r="J1215" s="19"/>
      <c r="L1215" s="18"/>
      <c r="Y1215" s="32"/>
      <c r="AA1215" s="38"/>
      <c r="AC1215" s="20"/>
      <c r="AD1215" s="30"/>
      <c r="AE1215" s="31"/>
    </row>
    <row r="1216" spans="1:31" ht="7.5" customHeight="1" x14ac:dyDescent="0.25">
      <c r="A1216" s="2"/>
      <c r="B1216" s="3"/>
      <c r="C1216" s="4"/>
      <c r="D1216" s="5"/>
      <c r="E1216" s="23"/>
      <c r="F1216" s="5"/>
      <c r="G1216" s="18"/>
      <c r="H1216" s="16"/>
      <c r="I1216" s="19"/>
      <c r="J1216" s="19"/>
      <c r="L1216" s="18"/>
      <c r="Y1216" s="32"/>
      <c r="AA1216" s="38"/>
      <c r="AC1216" s="20"/>
      <c r="AD1216" s="30"/>
      <c r="AE1216" s="31"/>
    </row>
    <row r="1217" spans="1:31" ht="7.5" customHeight="1" x14ac:dyDescent="0.25">
      <c r="A1217" s="2"/>
      <c r="B1217" s="3"/>
      <c r="C1217" s="4"/>
      <c r="D1217" s="5"/>
      <c r="E1217" s="23"/>
      <c r="F1217" s="5"/>
      <c r="G1217" s="18"/>
      <c r="H1217" s="16"/>
      <c r="I1217" s="19"/>
      <c r="J1217" s="19"/>
      <c r="L1217" s="18"/>
      <c r="Y1217" s="32"/>
      <c r="AA1217" s="38"/>
      <c r="AC1217" s="20"/>
      <c r="AD1217" s="30"/>
      <c r="AE1217" s="31"/>
    </row>
    <row r="1218" spans="1:31" ht="7.5" customHeight="1" x14ac:dyDescent="0.25">
      <c r="A1218" s="2"/>
      <c r="B1218" s="3"/>
      <c r="C1218" s="4"/>
      <c r="D1218" s="5"/>
      <c r="E1218" s="23"/>
      <c r="F1218" s="5"/>
      <c r="G1218" s="18"/>
      <c r="H1218" s="16"/>
      <c r="I1218" s="19"/>
      <c r="J1218" s="19"/>
      <c r="L1218" s="18"/>
      <c r="Y1218" s="32"/>
      <c r="AA1218" s="38"/>
      <c r="AC1218" s="20"/>
      <c r="AD1218" s="30"/>
      <c r="AE1218" s="31"/>
    </row>
    <row r="1219" spans="1:31" ht="7.5" customHeight="1" x14ac:dyDescent="0.25">
      <c r="A1219" s="2"/>
      <c r="B1219" s="3"/>
      <c r="C1219" s="4"/>
      <c r="D1219" s="5"/>
      <c r="E1219" s="23"/>
      <c r="F1219" s="5"/>
      <c r="G1219" s="18"/>
      <c r="H1219" s="16"/>
      <c r="I1219" s="19"/>
      <c r="J1219" s="19"/>
      <c r="L1219" s="18"/>
      <c r="Y1219" s="32"/>
      <c r="AA1219" s="38"/>
      <c r="AC1219" s="20"/>
      <c r="AD1219" s="30"/>
      <c r="AE1219" s="31"/>
    </row>
    <row r="1220" spans="1:31" ht="7.5" customHeight="1" x14ac:dyDescent="0.25">
      <c r="A1220" s="2"/>
      <c r="B1220" s="3"/>
      <c r="C1220" s="4"/>
      <c r="D1220" s="5"/>
      <c r="E1220" s="23"/>
      <c r="F1220" s="5"/>
      <c r="G1220" s="18"/>
      <c r="H1220" s="16"/>
      <c r="I1220" s="19"/>
      <c r="J1220" s="19"/>
      <c r="L1220" s="18"/>
      <c r="Y1220" s="32"/>
      <c r="AA1220" s="38"/>
      <c r="AC1220" s="20"/>
      <c r="AD1220" s="30"/>
      <c r="AE1220" s="31"/>
    </row>
    <row r="1221" spans="1:31" ht="7.5" customHeight="1" x14ac:dyDescent="0.25">
      <c r="A1221" s="2"/>
      <c r="B1221" s="3"/>
      <c r="C1221" s="4"/>
      <c r="D1221" s="5"/>
      <c r="E1221" s="23"/>
      <c r="F1221" s="5"/>
      <c r="G1221" s="18"/>
      <c r="H1221" s="16"/>
      <c r="I1221" s="19"/>
      <c r="J1221" s="19"/>
      <c r="L1221" s="18"/>
      <c r="Y1221" s="32"/>
      <c r="AA1221" s="38"/>
      <c r="AC1221" s="20"/>
      <c r="AD1221" s="30"/>
      <c r="AE1221" s="31"/>
    </row>
    <row r="1222" spans="1:31" ht="7.5" customHeight="1" x14ac:dyDescent="0.25">
      <c r="A1222" s="2"/>
      <c r="B1222" s="3"/>
      <c r="C1222" s="4"/>
      <c r="D1222" s="5"/>
      <c r="E1222" s="23"/>
      <c r="F1222" s="5"/>
      <c r="G1222" s="18"/>
      <c r="H1222" s="16"/>
      <c r="I1222" s="19"/>
      <c r="J1222" s="19"/>
      <c r="L1222" s="18"/>
      <c r="Y1222" s="32"/>
      <c r="AA1222" s="38"/>
      <c r="AC1222" s="20"/>
      <c r="AD1222" s="30"/>
      <c r="AE1222" s="31"/>
    </row>
    <row r="1223" spans="1:31" ht="7.5" customHeight="1" x14ac:dyDescent="0.25">
      <c r="A1223" s="2"/>
      <c r="B1223" s="3"/>
      <c r="C1223" s="4"/>
      <c r="D1223" s="5"/>
      <c r="E1223" s="23"/>
      <c r="F1223" s="5"/>
      <c r="G1223" s="18"/>
      <c r="H1223" s="16"/>
      <c r="I1223" s="19"/>
      <c r="J1223" s="19"/>
      <c r="L1223" s="18"/>
      <c r="Y1223" s="32"/>
      <c r="AA1223" s="38"/>
      <c r="AC1223" s="20"/>
      <c r="AD1223" s="30"/>
      <c r="AE1223" s="31"/>
    </row>
    <row r="1224" spans="1:31" ht="7.5" customHeight="1" x14ac:dyDescent="0.25">
      <c r="A1224" s="2"/>
      <c r="B1224" s="3"/>
      <c r="C1224" s="4"/>
      <c r="D1224" s="5"/>
      <c r="E1224" s="23"/>
      <c r="F1224" s="5"/>
      <c r="G1224" s="18"/>
      <c r="H1224" s="16"/>
      <c r="I1224" s="19"/>
      <c r="J1224" s="19"/>
      <c r="L1224" s="18"/>
      <c r="Y1224" s="32"/>
      <c r="AA1224" s="38"/>
      <c r="AC1224" s="20"/>
      <c r="AD1224" s="30"/>
      <c r="AE1224" s="31"/>
    </row>
    <row r="1225" spans="1:31" ht="7.5" customHeight="1" x14ac:dyDescent="0.25">
      <c r="A1225" s="2"/>
      <c r="B1225" s="3"/>
      <c r="C1225" s="4"/>
      <c r="D1225" s="5"/>
      <c r="E1225" s="23"/>
      <c r="F1225" s="5"/>
      <c r="G1225" s="18"/>
      <c r="H1225" s="16"/>
      <c r="I1225" s="19"/>
      <c r="J1225" s="19"/>
      <c r="L1225" s="18"/>
      <c r="Y1225" s="32"/>
      <c r="AA1225" s="38"/>
      <c r="AC1225" s="20"/>
      <c r="AD1225" s="30"/>
      <c r="AE1225" s="31"/>
    </row>
    <row r="1226" spans="1:31" ht="7.5" customHeight="1" x14ac:dyDescent="0.25">
      <c r="A1226" s="2"/>
      <c r="B1226" s="3"/>
      <c r="C1226" s="4"/>
      <c r="D1226" s="5"/>
      <c r="E1226" s="23"/>
      <c r="F1226" s="5"/>
      <c r="G1226" s="18"/>
      <c r="H1226" s="16"/>
      <c r="I1226" s="19"/>
      <c r="J1226" s="19"/>
      <c r="L1226" s="18"/>
      <c r="Y1226" s="32"/>
      <c r="AA1226" s="38"/>
      <c r="AC1226" s="20"/>
      <c r="AD1226" s="30"/>
      <c r="AE1226" s="31"/>
    </row>
    <row r="1227" spans="1:31" ht="7.5" customHeight="1" x14ac:dyDescent="0.25">
      <c r="A1227" s="2"/>
      <c r="B1227" s="3"/>
      <c r="C1227" s="4"/>
      <c r="D1227" s="5"/>
      <c r="E1227" s="23"/>
      <c r="F1227" s="5"/>
      <c r="G1227" s="18"/>
      <c r="H1227" s="16"/>
      <c r="I1227" s="19"/>
      <c r="J1227" s="19"/>
      <c r="L1227" s="18"/>
      <c r="Y1227" s="32"/>
      <c r="AA1227" s="38"/>
      <c r="AC1227" s="20"/>
      <c r="AD1227" s="30"/>
      <c r="AE1227" s="31"/>
    </row>
    <row r="1228" spans="1:31" ht="7.5" customHeight="1" x14ac:dyDescent="0.25">
      <c r="A1228" s="2"/>
      <c r="B1228" s="3"/>
      <c r="C1228" s="4"/>
      <c r="D1228" s="5"/>
      <c r="E1228" s="23"/>
      <c r="F1228" s="5"/>
      <c r="G1228" s="18"/>
      <c r="H1228" s="16"/>
      <c r="I1228" s="19"/>
      <c r="J1228" s="19"/>
      <c r="L1228" s="18"/>
      <c r="Y1228" s="32"/>
      <c r="AA1228" s="38"/>
      <c r="AC1228" s="20"/>
      <c r="AD1228" s="30"/>
      <c r="AE1228" s="31"/>
    </row>
    <row r="1229" spans="1:31" ht="7.5" customHeight="1" x14ac:dyDescent="0.25">
      <c r="A1229" s="2"/>
      <c r="B1229" s="3"/>
      <c r="C1229" s="4"/>
      <c r="D1229" s="5"/>
      <c r="E1229" s="23"/>
      <c r="F1229" s="5"/>
      <c r="G1229" s="18"/>
      <c r="H1229" s="16"/>
      <c r="I1229" s="19"/>
      <c r="J1229" s="19"/>
      <c r="L1229" s="18"/>
      <c r="Y1229" s="32"/>
      <c r="AA1229" s="38"/>
      <c r="AC1229" s="20"/>
      <c r="AD1229" s="30"/>
      <c r="AE1229" s="31"/>
    </row>
    <row r="1230" spans="1:31" ht="7.5" customHeight="1" x14ac:dyDescent="0.25">
      <c r="A1230" s="2"/>
      <c r="B1230" s="3"/>
      <c r="C1230" s="4"/>
      <c r="D1230" s="5"/>
      <c r="E1230" s="23"/>
      <c r="F1230" s="5"/>
      <c r="G1230" s="18"/>
      <c r="H1230" s="16"/>
      <c r="I1230" s="19"/>
      <c r="J1230" s="19"/>
      <c r="L1230" s="18"/>
      <c r="Y1230" s="32"/>
      <c r="AA1230" s="38"/>
      <c r="AC1230" s="20"/>
      <c r="AD1230" s="30"/>
      <c r="AE1230" s="31"/>
    </row>
    <row r="1231" spans="1:31" ht="7.5" customHeight="1" x14ac:dyDescent="0.25">
      <c r="A1231" s="2"/>
      <c r="B1231" s="3"/>
      <c r="C1231" s="4"/>
      <c r="D1231" s="5"/>
      <c r="E1231" s="23"/>
      <c r="F1231" s="5"/>
      <c r="G1231" s="18"/>
      <c r="H1231" s="16"/>
      <c r="I1231" s="19"/>
      <c r="J1231" s="19"/>
      <c r="L1231" s="18"/>
      <c r="Y1231" s="32"/>
      <c r="AA1231" s="38"/>
      <c r="AC1231" s="20"/>
      <c r="AD1231" s="30"/>
      <c r="AE1231" s="31"/>
    </row>
    <row r="1232" spans="1:31" ht="7.5" customHeight="1" x14ac:dyDescent="0.25">
      <c r="A1232" s="2"/>
      <c r="B1232" s="3"/>
      <c r="C1232" s="4"/>
      <c r="D1232" s="5"/>
      <c r="E1232" s="23"/>
      <c r="F1232" s="5"/>
      <c r="G1232" s="18"/>
      <c r="H1232" s="16"/>
      <c r="I1232" s="19"/>
      <c r="J1232" s="19"/>
      <c r="L1232" s="18"/>
      <c r="Y1232" s="32"/>
      <c r="AA1232" s="38"/>
      <c r="AC1232" s="20"/>
      <c r="AD1232" s="30"/>
      <c r="AE1232" s="31"/>
    </row>
    <row r="1233" spans="1:31" ht="7.5" customHeight="1" x14ac:dyDescent="0.25">
      <c r="A1233" s="2"/>
      <c r="B1233" s="3"/>
      <c r="C1233" s="4"/>
      <c r="D1233" s="5"/>
      <c r="E1233" s="23"/>
      <c r="F1233" s="5"/>
      <c r="G1233" s="18"/>
      <c r="H1233" s="16"/>
      <c r="I1233" s="19"/>
      <c r="J1233" s="19"/>
      <c r="L1233" s="18"/>
      <c r="Y1233" s="32"/>
      <c r="AA1233" s="38"/>
      <c r="AC1233" s="20"/>
      <c r="AD1233" s="30"/>
      <c r="AE1233" s="31"/>
    </row>
    <row r="1234" spans="1:31" ht="7.5" customHeight="1" x14ac:dyDescent="0.25">
      <c r="A1234" s="2"/>
      <c r="B1234" s="3"/>
      <c r="C1234" s="4"/>
      <c r="D1234" s="5"/>
      <c r="E1234" s="23"/>
      <c r="F1234" s="5"/>
      <c r="G1234" s="18"/>
      <c r="H1234" s="16"/>
      <c r="I1234" s="19"/>
      <c r="J1234" s="19"/>
      <c r="L1234" s="18"/>
      <c r="Y1234" s="32"/>
      <c r="AA1234" s="38"/>
      <c r="AC1234" s="20"/>
      <c r="AD1234" s="30"/>
      <c r="AE1234" s="31"/>
    </row>
    <row r="1235" spans="1:31" ht="7.5" customHeight="1" x14ac:dyDescent="0.25">
      <c r="A1235" s="2"/>
      <c r="B1235" s="3"/>
      <c r="C1235" s="4"/>
      <c r="D1235" s="5"/>
      <c r="E1235" s="23"/>
      <c r="F1235" s="5"/>
      <c r="G1235" s="18"/>
      <c r="H1235" s="16"/>
      <c r="I1235" s="19"/>
      <c r="J1235" s="19"/>
      <c r="L1235" s="18"/>
      <c r="Y1235" s="32"/>
      <c r="AA1235" s="38"/>
      <c r="AC1235" s="20"/>
      <c r="AD1235" s="30"/>
      <c r="AE1235" s="31"/>
    </row>
    <row r="1236" spans="1:31" ht="7.5" customHeight="1" x14ac:dyDescent="0.25">
      <c r="A1236" s="2"/>
      <c r="B1236" s="3"/>
      <c r="C1236" s="4"/>
      <c r="D1236" s="5"/>
      <c r="E1236" s="23"/>
      <c r="F1236" s="5"/>
      <c r="G1236" s="18"/>
      <c r="H1236" s="16"/>
      <c r="I1236" s="19"/>
      <c r="J1236" s="19"/>
      <c r="L1236" s="18"/>
      <c r="Y1236" s="32"/>
      <c r="AA1236" s="38"/>
      <c r="AC1236" s="20"/>
      <c r="AD1236" s="30"/>
      <c r="AE1236" s="31"/>
    </row>
    <row r="1237" spans="1:31" ht="7.5" customHeight="1" x14ac:dyDescent="0.25">
      <c r="A1237" s="2"/>
      <c r="B1237" s="3"/>
      <c r="C1237" s="4"/>
      <c r="D1237" s="5"/>
      <c r="E1237" s="23"/>
      <c r="F1237" s="5"/>
      <c r="G1237" s="18"/>
      <c r="H1237" s="16"/>
      <c r="I1237" s="19"/>
      <c r="J1237" s="19"/>
      <c r="L1237" s="18"/>
      <c r="Y1237" s="32"/>
      <c r="AA1237" s="38"/>
      <c r="AC1237" s="20"/>
      <c r="AD1237" s="30"/>
      <c r="AE1237" s="31"/>
    </row>
    <row r="1238" spans="1:31" ht="7.5" customHeight="1" x14ac:dyDescent="0.25">
      <c r="A1238" s="2"/>
      <c r="B1238" s="3"/>
      <c r="C1238" s="4"/>
      <c r="D1238" s="5"/>
      <c r="E1238" s="23"/>
      <c r="F1238" s="5"/>
      <c r="G1238" s="18"/>
      <c r="H1238" s="16"/>
      <c r="I1238" s="19"/>
      <c r="J1238" s="19"/>
      <c r="L1238" s="18"/>
      <c r="Y1238" s="32"/>
      <c r="AA1238" s="38"/>
      <c r="AC1238" s="20"/>
      <c r="AD1238" s="30"/>
      <c r="AE1238" s="31"/>
    </row>
    <row r="1239" spans="1:31" ht="7.5" customHeight="1" x14ac:dyDescent="0.25">
      <c r="A1239" s="2"/>
      <c r="B1239" s="3"/>
      <c r="C1239" s="4"/>
      <c r="D1239" s="5"/>
      <c r="E1239" s="23"/>
      <c r="F1239" s="5"/>
      <c r="G1239" s="18"/>
      <c r="H1239" s="16"/>
      <c r="I1239" s="19"/>
      <c r="J1239" s="19"/>
      <c r="L1239" s="18"/>
      <c r="Y1239" s="32"/>
      <c r="AA1239" s="38"/>
      <c r="AC1239" s="20"/>
      <c r="AD1239" s="30"/>
      <c r="AE1239" s="31"/>
    </row>
    <row r="1240" spans="1:31" ht="7.5" customHeight="1" x14ac:dyDescent="0.25">
      <c r="A1240" s="2"/>
      <c r="B1240" s="3"/>
      <c r="C1240" s="4"/>
      <c r="D1240" s="5"/>
      <c r="E1240" s="23"/>
      <c r="F1240" s="5"/>
      <c r="G1240" s="18"/>
      <c r="H1240" s="16"/>
      <c r="I1240" s="19"/>
      <c r="J1240" s="19"/>
      <c r="L1240" s="18"/>
      <c r="Y1240" s="32"/>
      <c r="AA1240" s="38"/>
      <c r="AC1240" s="20"/>
      <c r="AD1240" s="30"/>
      <c r="AE1240" s="31"/>
    </row>
    <row r="1241" spans="1:31" ht="7.5" customHeight="1" x14ac:dyDescent="0.25">
      <c r="A1241" s="2"/>
      <c r="B1241" s="3"/>
      <c r="C1241" s="4"/>
      <c r="D1241" s="5"/>
      <c r="E1241" s="23"/>
      <c r="F1241" s="5"/>
      <c r="G1241" s="18"/>
      <c r="H1241" s="16"/>
      <c r="I1241" s="19"/>
      <c r="J1241" s="19"/>
      <c r="L1241" s="18"/>
      <c r="Y1241" s="32"/>
      <c r="AA1241" s="38"/>
      <c r="AC1241" s="20"/>
      <c r="AD1241" s="30"/>
      <c r="AE1241" s="31"/>
    </row>
    <row r="1242" spans="1:31" ht="7.5" customHeight="1" x14ac:dyDescent="0.25">
      <c r="A1242" s="2"/>
      <c r="B1242" s="3"/>
      <c r="C1242" s="4"/>
      <c r="D1242" s="5"/>
      <c r="E1242" s="23"/>
      <c r="F1242" s="5"/>
      <c r="G1242" s="18"/>
      <c r="H1242" s="16"/>
      <c r="I1242" s="19"/>
      <c r="J1242" s="19"/>
      <c r="L1242" s="18"/>
      <c r="Y1242" s="32"/>
      <c r="AA1242" s="38"/>
      <c r="AC1242" s="20"/>
      <c r="AD1242" s="30"/>
      <c r="AE1242" s="31"/>
    </row>
    <row r="1243" spans="1:31" ht="7.5" customHeight="1" x14ac:dyDescent="0.25">
      <c r="A1243" s="2"/>
      <c r="B1243" s="3"/>
      <c r="C1243" s="4"/>
      <c r="D1243" s="5"/>
      <c r="E1243" s="23"/>
      <c r="F1243" s="5"/>
      <c r="G1243" s="18"/>
      <c r="H1243" s="16"/>
      <c r="I1243" s="19"/>
      <c r="J1243" s="19"/>
      <c r="L1243" s="18"/>
      <c r="Y1243" s="32"/>
      <c r="AA1243" s="38"/>
      <c r="AC1243" s="20"/>
      <c r="AD1243" s="30"/>
      <c r="AE1243" s="31"/>
    </row>
    <row r="1244" spans="1:31" ht="7.5" customHeight="1" x14ac:dyDescent="0.25">
      <c r="A1244" s="2"/>
      <c r="B1244" s="3"/>
      <c r="C1244" s="4"/>
      <c r="D1244" s="5"/>
      <c r="E1244" s="23"/>
      <c r="F1244" s="5"/>
      <c r="G1244" s="18"/>
      <c r="H1244" s="16"/>
      <c r="I1244" s="19"/>
      <c r="J1244" s="19"/>
      <c r="L1244" s="18"/>
      <c r="Y1244" s="32"/>
      <c r="AA1244" s="38"/>
      <c r="AC1244" s="20"/>
      <c r="AD1244" s="30"/>
      <c r="AE1244" s="31"/>
    </row>
    <row r="1245" spans="1:31" ht="7.5" customHeight="1" x14ac:dyDescent="0.25">
      <c r="A1245" s="2"/>
      <c r="B1245" s="3"/>
      <c r="C1245" s="4"/>
      <c r="D1245" s="5"/>
      <c r="E1245" s="23"/>
      <c r="F1245" s="5"/>
      <c r="G1245" s="18"/>
      <c r="H1245" s="16"/>
      <c r="I1245" s="19"/>
      <c r="J1245" s="19"/>
      <c r="L1245" s="18"/>
      <c r="Y1245" s="32"/>
      <c r="AA1245" s="38"/>
      <c r="AC1245" s="20"/>
      <c r="AD1245" s="30"/>
      <c r="AE1245" s="31"/>
    </row>
    <row r="1246" spans="1:31" ht="7.5" customHeight="1" x14ac:dyDescent="0.25">
      <c r="A1246" s="2"/>
      <c r="B1246" s="3"/>
      <c r="C1246" s="4"/>
      <c r="D1246" s="5"/>
      <c r="E1246" s="23"/>
      <c r="F1246" s="5"/>
      <c r="G1246" s="18"/>
      <c r="H1246" s="16"/>
      <c r="I1246" s="19"/>
      <c r="J1246" s="19"/>
      <c r="L1246" s="18"/>
      <c r="Y1246" s="32"/>
      <c r="AA1246" s="38"/>
      <c r="AC1246" s="20"/>
      <c r="AD1246" s="30"/>
      <c r="AE1246" s="31"/>
    </row>
    <row r="1247" spans="1:31" ht="7.5" customHeight="1" x14ac:dyDescent="0.25">
      <c r="A1247" s="2"/>
      <c r="B1247" s="3"/>
      <c r="C1247" s="4"/>
      <c r="D1247" s="5"/>
      <c r="E1247" s="23"/>
      <c r="F1247" s="5"/>
      <c r="G1247" s="18"/>
      <c r="H1247" s="16"/>
      <c r="I1247" s="19"/>
      <c r="J1247" s="19"/>
      <c r="L1247" s="18"/>
      <c r="Y1247" s="32"/>
      <c r="AA1247" s="38"/>
      <c r="AC1247" s="20"/>
      <c r="AD1247" s="30"/>
      <c r="AE1247" s="31"/>
    </row>
    <row r="1248" spans="1:31" ht="7.5" customHeight="1" x14ac:dyDescent="0.25">
      <c r="A1248" s="2"/>
      <c r="B1248" s="3"/>
      <c r="C1248" s="4"/>
      <c r="D1248" s="5"/>
      <c r="E1248" s="23"/>
      <c r="F1248" s="5"/>
      <c r="G1248" s="18"/>
      <c r="H1248" s="16"/>
      <c r="I1248" s="19"/>
      <c r="J1248" s="19"/>
      <c r="L1248" s="18"/>
      <c r="Y1248" s="32"/>
      <c r="AA1248" s="38"/>
      <c r="AC1248" s="20"/>
      <c r="AD1248" s="30"/>
      <c r="AE1248" s="31"/>
    </row>
    <row r="1249" spans="1:31" ht="7.5" customHeight="1" x14ac:dyDescent="0.25">
      <c r="A1249" s="2"/>
      <c r="B1249" s="3"/>
      <c r="C1249" s="4"/>
      <c r="D1249" s="5"/>
      <c r="E1249" s="23"/>
      <c r="F1249" s="5"/>
      <c r="G1249" s="18"/>
      <c r="H1249" s="16"/>
      <c r="I1249" s="19"/>
      <c r="J1249" s="19"/>
      <c r="L1249" s="18"/>
      <c r="Y1249" s="32"/>
      <c r="AA1249" s="38"/>
      <c r="AC1249" s="20"/>
      <c r="AD1249" s="30"/>
      <c r="AE1249" s="31"/>
    </row>
    <row r="1250" spans="1:31" ht="7.5" customHeight="1" x14ac:dyDescent="0.25">
      <c r="A1250" s="2"/>
      <c r="B1250" s="3"/>
      <c r="C1250" s="4"/>
      <c r="D1250" s="5"/>
      <c r="E1250" s="23"/>
      <c r="F1250" s="5"/>
      <c r="G1250" s="18"/>
      <c r="H1250" s="16"/>
      <c r="I1250" s="19"/>
      <c r="J1250" s="19"/>
      <c r="L1250" s="18"/>
      <c r="Y1250" s="32"/>
      <c r="AA1250" s="38"/>
      <c r="AC1250" s="20"/>
      <c r="AD1250" s="30"/>
      <c r="AE1250" s="31"/>
    </row>
    <row r="1251" spans="1:31" ht="7.5" customHeight="1" x14ac:dyDescent="0.25">
      <c r="A1251" s="2"/>
      <c r="B1251" s="3"/>
      <c r="C1251" s="4"/>
      <c r="D1251" s="5"/>
      <c r="E1251" s="23"/>
      <c r="F1251" s="5"/>
      <c r="G1251" s="18"/>
      <c r="H1251" s="16"/>
      <c r="I1251" s="19"/>
      <c r="J1251" s="19"/>
      <c r="L1251" s="18"/>
      <c r="Y1251" s="32"/>
      <c r="AA1251" s="38"/>
      <c r="AC1251" s="20"/>
      <c r="AD1251" s="30"/>
      <c r="AE1251" s="31"/>
    </row>
    <row r="1252" spans="1:31" ht="7.5" customHeight="1" x14ac:dyDescent="0.25">
      <c r="A1252" s="2"/>
      <c r="B1252" s="3"/>
      <c r="C1252" s="4"/>
      <c r="D1252" s="5"/>
      <c r="E1252" s="23"/>
      <c r="F1252" s="5"/>
      <c r="G1252" s="18"/>
      <c r="H1252" s="16"/>
      <c r="I1252" s="19"/>
      <c r="J1252" s="19"/>
      <c r="L1252" s="18"/>
      <c r="Y1252" s="32"/>
      <c r="AA1252" s="38"/>
      <c r="AC1252" s="20"/>
      <c r="AD1252" s="30"/>
      <c r="AE1252" s="31"/>
    </row>
    <row r="1253" spans="1:31" ht="7.5" customHeight="1" x14ac:dyDescent="0.25">
      <c r="A1253" s="2"/>
      <c r="B1253" s="3"/>
      <c r="C1253" s="4"/>
      <c r="D1253" s="5"/>
      <c r="E1253" s="23"/>
      <c r="F1253" s="5"/>
      <c r="G1253" s="18"/>
      <c r="H1253" s="16"/>
      <c r="I1253" s="19"/>
      <c r="J1253" s="19"/>
      <c r="L1253" s="18"/>
      <c r="Y1253" s="32"/>
      <c r="AA1253" s="38"/>
      <c r="AC1253" s="20"/>
      <c r="AD1253" s="30"/>
      <c r="AE1253" s="31"/>
    </row>
    <row r="1254" spans="1:31" ht="7.5" customHeight="1" x14ac:dyDescent="0.25">
      <c r="A1254" s="2"/>
      <c r="B1254" s="3"/>
      <c r="C1254" s="4"/>
      <c r="D1254" s="5"/>
      <c r="E1254" s="23"/>
      <c r="F1254" s="5"/>
      <c r="G1254" s="18"/>
      <c r="H1254" s="16"/>
      <c r="I1254" s="19"/>
      <c r="J1254" s="19"/>
      <c r="L1254" s="18"/>
      <c r="Y1254" s="32"/>
      <c r="AA1254" s="38"/>
      <c r="AC1254" s="20"/>
      <c r="AD1254" s="30"/>
      <c r="AE1254" s="31"/>
    </row>
    <row r="1255" spans="1:31" ht="7.5" customHeight="1" x14ac:dyDescent="0.25">
      <c r="A1255" s="2"/>
      <c r="B1255" s="3"/>
      <c r="C1255" s="4"/>
      <c r="D1255" s="5"/>
      <c r="E1255" s="23"/>
      <c r="F1255" s="5"/>
      <c r="G1255" s="18"/>
      <c r="H1255" s="16"/>
      <c r="I1255" s="19"/>
      <c r="J1255" s="19"/>
      <c r="L1255" s="18"/>
      <c r="Y1255" s="32"/>
      <c r="AA1255" s="38"/>
      <c r="AC1255" s="20"/>
      <c r="AD1255" s="30"/>
      <c r="AE1255" s="31"/>
    </row>
    <row r="1256" spans="1:31" ht="7.5" customHeight="1" x14ac:dyDescent="0.25">
      <c r="A1256" s="2"/>
      <c r="B1256" s="3"/>
      <c r="C1256" s="4"/>
      <c r="D1256" s="5"/>
      <c r="E1256" s="23"/>
      <c r="F1256" s="5"/>
      <c r="G1256" s="18"/>
      <c r="H1256" s="16"/>
      <c r="I1256" s="19"/>
      <c r="J1256" s="19"/>
      <c r="L1256" s="18"/>
      <c r="Y1256" s="32"/>
      <c r="AA1256" s="38"/>
      <c r="AC1256" s="20"/>
      <c r="AD1256" s="30"/>
      <c r="AE1256" s="31"/>
    </row>
    <row r="1257" spans="1:31" ht="7.5" customHeight="1" x14ac:dyDescent="0.25">
      <c r="A1257" s="2"/>
      <c r="B1257" s="3"/>
      <c r="C1257" s="4"/>
      <c r="D1257" s="5"/>
      <c r="E1257" s="23"/>
      <c r="F1257" s="5"/>
      <c r="G1257" s="18"/>
      <c r="H1257" s="16"/>
      <c r="I1257" s="19"/>
      <c r="J1257" s="19"/>
      <c r="L1257" s="18"/>
      <c r="Y1257" s="32"/>
      <c r="AA1257" s="38"/>
      <c r="AC1257" s="20"/>
      <c r="AD1257" s="30"/>
      <c r="AE1257" s="31"/>
    </row>
    <row r="1258" spans="1:31" ht="7.5" customHeight="1" x14ac:dyDescent="0.25">
      <c r="A1258" s="2"/>
      <c r="B1258" s="3"/>
      <c r="C1258" s="4"/>
      <c r="D1258" s="5"/>
      <c r="E1258" s="23"/>
      <c r="F1258" s="5"/>
      <c r="G1258" s="18"/>
      <c r="H1258" s="16"/>
      <c r="I1258" s="19"/>
      <c r="J1258" s="19"/>
      <c r="L1258" s="18"/>
      <c r="Y1258" s="32"/>
      <c r="AA1258" s="38"/>
      <c r="AC1258" s="20"/>
      <c r="AD1258" s="30"/>
      <c r="AE1258" s="31"/>
    </row>
    <row r="1259" spans="1:31" ht="7.5" customHeight="1" x14ac:dyDescent="0.25">
      <c r="A1259" s="2"/>
      <c r="B1259" s="3"/>
      <c r="C1259" s="4"/>
      <c r="D1259" s="5"/>
      <c r="E1259" s="23"/>
      <c r="F1259" s="5"/>
      <c r="G1259" s="18"/>
      <c r="H1259" s="16"/>
      <c r="I1259" s="19"/>
      <c r="J1259" s="19"/>
      <c r="L1259" s="18"/>
      <c r="Y1259" s="32"/>
      <c r="AA1259" s="38"/>
      <c r="AC1259" s="20"/>
      <c r="AD1259" s="30"/>
      <c r="AE1259" s="31"/>
    </row>
    <row r="1260" spans="1:31" ht="7.5" customHeight="1" x14ac:dyDescent="0.25">
      <c r="A1260" s="2"/>
      <c r="B1260" s="3"/>
      <c r="C1260" s="4"/>
      <c r="D1260" s="5"/>
      <c r="E1260" s="23"/>
      <c r="F1260" s="5"/>
      <c r="G1260" s="18"/>
      <c r="H1260" s="16"/>
      <c r="I1260" s="19"/>
      <c r="J1260" s="19"/>
      <c r="L1260" s="18"/>
      <c r="Y1260" s="32"/>
      <c r="AA1260" s="38"/>
      <c r="AC1260" s="20"/>
      <c r="AD1260" s="30"/>
      <c r="AE1260" s="31"/>
    </row>
    <row r="1261" spans="1:31" ht="7.5" customHeight="1" x14ac:dyDescent="0.25">
      <c r="A1261" s="2"/>
      <c r="B1261" s="3"/>
      <c r="C1261" s="4"/>
      <c r="D1261" s="5"/>
      <c r="E1261" s="23"/>
      <c r="F1261" s="5"/>
      <c r="G1261" s="18"/>
      <c r="H1261" s="16"/>
      <c r="I1261" s="19"/>
      <c r="J1261" s="19"/>
      <c r="L1261" s="18"/>
      <c r="Y1261" s="32"/>
      <c r="AA1261" s="38"/>
      <c r="AC1261" s="20"/>
      <c r="AD1261" s="30"/>
      <c r="AE1261" s="31"/>
    </row>
    <row r="1262" spans="1:31" ht="7.5" customHeight="1" x14ac:dyDescent="0.25">
      <c r="A1262" s="2"/>
      <c r="B1262" s="3"/>
      <c r="C1262" s="4"/>
      <c r="D1262" s="5"/>
      <c r="E1262" s="23"/>
      <c r="F1262" s="5"/>
      <c r="G1262" s="18"/>
      <c r="H1262" s="16"/>
      <c r="I1262" s="19"/>
      <c r="J1262" s="19"/>
      <c r="L1262" s="18"/>
      <c r="Y1262" s="32"/>
      <c r="AA1262" s="38"/>
      <c r="AC1262" s="20"/>
      <c r="AD1262" s="30"/>
      <c r="AE1262" s="31"/>
    </row>
    <row r="1263" spans="1:31" ht="7.5" customHeight="1" x14ac:dyDescent="0.25">
      <c r="A1263" s="2"/>
      <c r="B1263" s="3"/>
      <c r="C1263" s="4"/>
      <c r="D1263" s="5"/>
      <c r="E1263" s="23"/>
      <c r="F1263" s="5"/>
      <c r="G1263" s="18"/>
      <c r="H1263" s="16"/>
      <c r="I1263" s="19"/>
      <c r="J1263" s="19"/>
      <c r="L1263" s="18"/>
      <c r="Y1263" s="32"/>
      <c r="AA1263" s="38"/>
      <c r="AC1263" s="20"/>
      <c r="AD1263" s="30"/>
      <c r="AE1263" s="31"/>
    </row>
    <row r="1264" spans="1:31" ht="7.5" customHeight="1" x14ac:dyDescent="0.25">
      <c r="A1264" s="2"/>
      <c r="B1264" s="3"/>
      <c r="C1264" s="4"/>
      <c r="D1264" s="5"/>
      <c r="E1264" s="23"/>
      <c r="F1264" s="5"/>
      <c r="G1264" s="18"/>
      <c r="H1264" s="16"/>
      <c r="I1264" s="19"/>
      <c r="J1264" s="19"/>
      <c r="L1264" s="18"/>
      <c r="Y1264" s="32"/>
      <c r="AA1264" s="38"/>
      <c r="AC1264" s="20"/>
      <c r="AD1264" s="30"/>
      <c r="AE1264" s="31"/>
    </row>
    <row r="1265" spans="1:31" ht="7.5" customHeight="1" x14ac:dyDescent="0.25">
      <c r="A1265" s="2"/>
      <c r="B1265" s="3"/>
      <c r="C1265" s="4"/>
      <c r="D1265" s="5"/>
      <c r="E1265" s="23"/>
      <c r="F1265" s="5"/>
      <c r="G1265" s="18"/>
      <c r="H1265" s="16"/>
      <c r="I1265" s="19"/>
      <c r="J1265" s="19"/>
      <c r="L1265" s="18"/>
      <c r="Y1265" s="32"/>
      <c r="AA1265" s="38"/>
      <c r="AC1265" s="20"/>
      <c r="AD1265" s="30"/>
      <c r="AE1265" s="31"/>
    </row>
    <row r="1266" spans="1:31" ht="7.5" customHeight="1" x14ac:dyDescent="0.25">
      <c r="A1266" s="2"/>
      <c r="B1266" s="3"/>
      <c r="C1266" s="4"/>
      <c r="D1266" s="5"/>
      <c r="E1266" s="23"/>
      <c r="F1266" s="5"/>
      <c r="G1266" s="18"/>
      <c r="H1266" s="16"/>
      <c r="I1266" s="19"/>
      <c r="J1266" s="19"/>
      <c r="L1266" s="18"/>
      <c r="Y1266" s="32"/>
      <c r="AA1266" s="38"/>
      <c r="AC1266" s="20"/>
      <c r="AD1266" s="30"/>
      <c r="AE1266" s="31"/>
    </row>
    <row r="1267" spans="1:31" ht="7.5" customHeight="1" x14ac:dyDescent="0.25">
      <c r="A1267" s="2"/>
      <c r="B1267" s="3"/>
      <c r="C1267" s="4"/>
      <c r="D1267" s="5"/>
      <c r="E1267" s="23"/>
      <c r="F1267" s="5"/>
      <c r="G1267" s="18"/>
      <c r="H1267" s="16"/>
      <c r="I1267" s="19"/>
      <c r="J1267" s="19"/>
      <c r="L1267" s="18"/>
      <c r="Y1267" s="32"/>
      <c r="AA1267" s="38"/>
      <c r="AC1267" s="20"/>
      <c r="AD1267" s="30"/>
      <c r="AE1267" s="31"/>
    </row>
    <row r="1268" spans="1:31" ht="7.5" customHeight="1" x14ac:dyDescent="0.25">
      <c r="A1268" s="2"/>
      <c r="B1268" s="3"/>
      <c r="C1268" s="4"/>
      <c r="D1268" s="5"/>
      <c r="E1268" s="23"/>
      <c r="F1268" s="5"/>
      <c r="G1268" s="18"/>
      <c r="H1268" s="16"/>
      <c r="I1268" s="19"/>
      <c r="J1268" s="19"/>
      <c r="L1268" s="18"/>
      <c r="Y1268" s="32"/>
      <c r="AA1268" s="38"/>
      <c r="AC1268" s="20"/>
      <c r="AD1268" s="30"/>
      <c r="AE1268" s="31"/>
    </row>
    <row r="1269" spans="1:31" ht="7.5" customHeight="1" x14ac:dyDescent="0.25">
      <c r="A1269" s="2"/>
      <c r="B1269" s="3"/>
      <c r="C1269" s="4"/>
      <c r="D1269" s="5"/>
      <c r="E1269" s="23"/>
      <c r="F1269" s="5"/>
      <c r="G1269" s="18"/>
      <c r="H1269" s="16"/>
      <c r="I1269" s="19"/>
      <c r="J1269" s="19"/>
      <c r="L1269" s="18"/>
      <c r="Y1269" s="32"/>
      <c r="AA1269" s="38"/>
      <c r="AC1269" s="20"/>
      <c r="AD1269" s="30"/>
      <c r="AE1269" s="31"/>
    </row>
    <row r="1270" spans="1:31" ht="7.5" customHeight="1" x14ac:dyDescent="0.25">
      <c r="A1270" s="2"/>
      <c r="B1270" s="3"/>
      <c r="C1270" s="4"/>
      <c r="D1270" s="5"/>
      <c r="E1270" s="23"/>
      <c r="F1270" s="5"/>
      <c r="G1270" s="18"/>
      <c r="H1270" s="16"/>
      <c r="I1270" s="19"/>
      <c r="J1270" s="19"/>
      <c r="L1270" s="18"/>
      <c r="Y1270" s="32"/>
      <c r="AA1270" s="38"/>
      <c r="AC1270" s="20"/>
      <c r="AD1270" s="30"/>
      <c r="AE1270" s="31"/>
    </row>
    <row r="1271" spans="1:31" ht="7.5" customHeight="1" x14ac:dyDescent="0.25">
      <c r="A1271" s="2"/>
      <c r="B1271" s="3"/>
      <c r="C1271" s="4"/>
      <c r="D1271" s="5"/>
      <c r="E1271" s="23"/>
      <c r="F1271" s="5"/>
      <c r="G1271" s="18"/>
      <c r="H1271" s="16"/>
      <c r="I1271" s="19"/>
      <c r="J1271" s="19"/>
      <c r="L1271" s="18"/>
      <c r="Y1271" s="32"/>
      <c r="AA1271" s="38"/>
      <c r="AC1271" s="20"/>
      <c r="AD1271" s="30"/>
      <c r="AE1271" s="31"/>
    </row>
    <row r="1272" spans="1:31" ht="7.5" customHeight="1" x14ac:dyDescent="0.25">
      <c r="A1272" s="2"/>
      <c r="B1272" s="3"/>
      <c r="C1272" s="4"/>
      <c r="D1272" s="5"/>
      <c r="E1272" s="23"/>
      <c r="F1272" s="5"/>
      <c r="G1272" s="18"/>
      <c r="H1272" s="16"/>
      <c r="I1272" s="19"/>
      <c r="J1272" s="19"/>
      <c r="L1272" s="18"/>
      <c r="Y1272" s="32"/>
      <c r="AA1272" s="38"/>
      <c r="AC1272" s="20"/>
      <c r="AD1272" s="30"/>
      <c r="AE1272" s="31"/>
    </row>
    <row r="1273" spans="1:31" ht="7.5" customHeight="1" x14ac:dyDescent="0.25">
      <c r="A1273" s="2"/>
      <c r="B1273" s="3"/>
      <c r="C1273" s="4"/>
      <c r="D1273" s="5"/>
      <c r="E1273" s="23"/>
      <c r="F1273" s="5"/>
      <c r="G1273" s="18"/>
      <c r="H1273" s="16"/>
      <c r="I1273" s="19"/>
      <c r="J1273" s="19"/>
      <c r="L1273" s="18"/>
      <c r="Y1273" s="32"/>
      <c r="AA1273" s="38"/>
      <c r="AC1273" s="20"/>
      <c r="AD1273" s="30"/>
      <c r="AE1273" s="31"/>
    </row>
    <row r="1274" spans="1:31" ht="7.5" customHeight="1" x14ac:dyDescent="0.25">
      <c r="A1274" s="2"/>
      <c r="B1274" s="3"/>
      <c r="C1274" s="4"/>
      <c r="D1274" s="5"/>
      <c r="E1274" s="23"/>
      <c r="F1274" s="5"/>
      <c r="G1274" s="18"/>
      <c r="H1274" s="16"/>
      <c r="I1274" s="19"/>
      <c r="J1274" s="19"/>
      <c r="L1274" s="18"/>
      <c r="Y1274" s="32"/>
      <c r="AA1274" s="38"/>
      <c r="AC1274" s="20"/>
      <c r="AD1274" s="30"/>
      <c r="AE1274" s="31"/>
    </row>
    <row r="1275" spans="1:31" ht="7.5" customHeight="1" x14ac:dyDescent="0.25">
      <c r="A1275" s="2"/>
      <c r="B1275" s="3"/>
      <c r="C1275" s="4"/>
      <c r="D1275" s="5"/>
      <c r="E1275" s="23"/>
      <c r="F1275" s="5"/>
      <c r="G1275" s="18"/>
      <c r="H1275" s="16"/>
      <c r="I1275" s="19"/>
      <c r="J1275" s="19"/>
      <c r="L1275" s="18"/>
      <c r="Y1275" s="32"/>
      <c r="AA1275" s="38"/>
      <c r="AC1275" s="20"/>
      <c r="AD1275" s="30"/>
      <c r="AE1275" s="31"/>
    </row>
    <row r="1276" spans="1:31" ht="7.5" customHeight="1" x14ac:dyDescent="0.25">
      <c r="A1276" s="2"/>
      <c r="B1276" s="3"/>
      <c r="C1276" s="4"/>
      <c r="D1276" s="5"/>
      <c r="E1276" s="23"/>
      <c r="F1276" s="5"/>
      <c r="G1276" s="18"/>
      <c r="H1276" s="16"/>
      <c r="I1276" s="19"/>
      <c r="J1276" s="19"/>
      <c r="L1276" s="18"/>
      <c r="Y1276" s="32"/>
      <c r="AA1276" s="38"/>
      <c r="AC1276" s="20"/>
      <c r="AD1276" s="30"/>
      <c r="AE1276" s="31"/>
    </row>
    <row r="1277" spans="1:31" ht="7.5" customHeight="1" x14ac:dyDescent="0.25">
      <c r="A1277" s="2"/>
      <c r="B1277" s="3"/>
      <c r="C1277" s="4"/>
      <c r="D1277" s="5"/>
      <c r="E1277" s="23"/>
      <c r="F1277" s="5"/>
      <c r="G1277" s="18"/>
      <c r="H1277" s="16"/>
      <c r="I1277" s="19"/>
      <c r="J1277" s="19"/>
      <c r="L1277" s="18"/>
      <c r="Y1277" s="32"/>
      <c r="AA1277" s="38"/>
      <c r="AC1277" s="20"/>
      <c r="AD1277" s="30"/>
      <c r="AE1277" s="31"/>
    </row>
    <row r="1278" spans="1:31" ht="7.5" customHeight="1" x14ac:dyDescent="0.25">
      <c r="A1278" s="2"/>
      <c r="B1278" s="3"/>
      <c r="C1278" s="4"/>
      <c r="D1278" s="5"/>
      <c r="E1278" s="23"/>
      <c r="F1278" s="5"/>
      <c r="G1278" s="18"/>
      <c r="H1278" s="16"/>
      <c r="I1278" s="19"/>
      <c r="J1278" s="19"/>
      <c r="L1278" s="18"/>
      <c r="Y1278" s="32"/>
      <c r="AA1278" s="38"/>
      <c r="AC1278" s="20"/>
      <c r="AD1278" s="30"/>
      <c r="AE1278" s="31"/>
    </row>
    <row r="1279" spans="1:31" ht="7.5" customHeight="1" x14ac:dyDescent="0.25">
      <c r="A1279" s="2"/>
      <c r="B1279" s="3"/>
      <c r="C1279" s="4"/>
      <c r="D1279" s="5"/>
      <c r="E1279" s="23"/>
      <c r="F1279" s="5"/>
      <c r="G1279" s="18"/>
      <c r="H1279" s="16"/>
      <c r="I1279" s="19"/>
      <c r="J1279" s="19"/>
      <c r="L1279" s="18"/>
      <c r="Y1279" s="32"/>
      <c r="AA1279" s="38"/>
      <c r="AC1279" s="20"/>
      <c r="AD1279" s="30"/>
      <c r="AE1279" s="31"/>
    </row>
    <row r="1280" spans="1:31" ht="7.5" customHeight="1" x14ac:dyDescent="0.25">
      <c r="A1280" s="2"/>
      <c r="B1280" s="3"/>
      <c r="C1280" s="4"/>
      <c r="D1280" s="5"/>
      <c r="E1280" s="23"/>
      <c r="F1280" s="5"/>
      <c r="G1280" s="18"/>
      <c r="H1280" s="16"/>
      <c r="I1280" s="19"/>
      <c r="J1280" s="19"/>
      <c r="L1280" s="18"/>
      <c r="Y1280" s="32"/>
      <c r="AA1280" s="38"/>
      <c r="AC1280" s="20"/>
      <c r="AD1280" s="30"/>
      <c r="AE1280" s="31"/>
    </row>
    <row r="1281" spans="1:31" ht="7.5" customHeight="1" x14ac:dyDescent="0.25">
      <c r="A1281" s="2"/>
      <c r="B1281" s="3"/>
      <c r="C1281" s="4"/>
      <c r="D1281" s="5"/>
      <c r="E1281" s="23"/>
      <c r="F1281" s="5"/>
      <c r="G1281" s="18"/>
      <c r="H1281" s="16"/>
      <c r="I1281" s="19"/>
      <c r="J1281" s="19"/>
      <c r="L1281" s="18"/>
      <c r="Y1281" s="32"/>
      <c r="AA1281" s="38"/>
      <c r="AC1281" s="20"/>
      <c r="AD1281" s="30"/>
      <c r="AE1281" s="31"/>
    </row>
    <row r="1282" spans="1:31" ht="7.5" customHeight="1" x14ac:dyDescent="0.25">
      <c r="A1282" s="2"/>
      <c r="B1282" s="3"/>
      <c r="C1282" s="4"/>
      <c r="D1282" s="5"/>
      <c r="E1282" s="23"/>
      <c r="F1282" s="5"/>
      <c r="G1282" s="18"/>
      <c r="H1282" s="16"/>
      <c r="I1282" s="19"/>
      <c r="J1282" s="19"/>
      <c r="L1282" s="18"/>
      <c r="Y1282" s="32"/>
      <c r="AA1282" s="38"/>
      <c r="AC1282" s="20"/>
      <c r="AD1282" s="30"/>
      <c r="AE1282" s="31"/>
    </row>
    <row r="1283" spans="1:31" ht="7.5" customHeight="1" x14ac:dyDescent="0.25">
      <c r="A1283" s="2"/>
      <c r="B1283" s="3"/>
      <c r="C1283" s="4"/>
      <c r="D1283" s="5"/>
      <c r="E1283" s="23"/>
      <c r="F1283" s="5"/>
      <c r="G1283" s="18"/>
      <c r="H1283" s="16"/>
      <c r="I1283" s="19"/>
      <c r="J1283" s="19"/>
      <c r="L1283" s="18"/>
      <c r="Y1283" s="32"/>
      <c r="AA1283" s="38"/>
      <c r="AC1283" s="20"/>
      <c r="AD1283" s="30"/>
      <c r="AE1283" s="31"/>
    </row>
    <row r="1284" spans="1:31" ht="7.5" customHeight="1" x14ac:dyDescent="0.25">
      <c r="A1284" s="2"/>
      <c r="B1284" s="3"/>
      <c r="C1284" s="4"/>
      <c r="D1284" s="5"/>
      <c r="E1284" s="23"/>
      <c r="F1284" s="5"/>
      <c r="G1284" s="18"/>
      <c r="H1284" s="16"/>
      <c r="I1284" s="19"/>
      <c r="J1284" s="19"/>
      <c r="L1284" s="18"/>
      <c r="Y1284" s="32"/>
      <c r="AA1284" s="38"/>
      <c r="AC1284" s="20"/>
      <c r="AD1284" s="30"/>
      <c r="AE1284" s="31"/>
    </row>
    <row r="1285" spans="1:31" ht="7.5" customHeight="1" x14ac:dyDescent="0.25">
      <c r="A1285" s="2"/>
      <c r="B1285" s="3"/>
      <c r="C1285" s="4"/>
      <c r="D1285" s="5"/>
      <c r="E1285" s="23"/>
      <c r="F1285" s="5"/>
      <c r="G1285" s="18"/>
      <c r="H1285" s="16"/>
      <c r="I1285" s="19"/>
      <c r="J1285" s="19"/>
      <c r="L1285" s="18"/>
      <c r="Y1285" s="32"/>
      <c r="AA1285" s="38"/>
      <c r="AC1285" s="20"/>
      <c r="AD1285" s="30"/>
      <c r="AE1285" s="31"/>
    </row>
    <row r="1286" spans="1:31" ht="7.5" customHeight="1" x14ac:dyDescent="0.25">
      <c r="A1286" s="2"/>
      <c r="B1286" s="3"/>
      <c r="C1286" s="4"/>
      <c r="D1286" s="5"/>
      <c r="E1286" s="23"/>
      <c r="F1286" s="5"/>
      <c r="G1286" s="18"/>
      <c r="H1286" s="16"/>
      <c r="I1286" s="19"/>
      <c r="J1286" s="19"/>
      <c r="L1286" s="18"/>
      <c r="Y1286" s="32"/>
      <c r="AA1286" s="38"/>
      <c r="AC1286" s="20"/>
      <c r="AD1286" s="30"/>
      <c r="AE1286" s="31"/>
    </row>
    <row r="1287" spans="1:31" ht="7.5" customHeight="1" x14ac:dyDescent="0.25">
      <c r="A1287" s="2"/>
      <c r="B1287" s="3"/>
      <c r="C1287" s="4"/>
      <c r="D1287" s="5"/>
      <c r="E1287" s="23"/>
      <c r="F1287" s="5"/>
      <c r="G1287" s="18"/>
      <c r="H1287" s="16"/>
      <c r="I1287" s="19"/>
      <c r="J1287" s="19"/>
      <c r="L1287" s="18"/>
      <c r="Y1287" s="32"/>
      <c r="AA1287" s="38"/>
      <c r="AC1287" s="20"/>
      <c r="AD1287" s="30"/>
      <c r="AE1287" s="31"/>
    </row>
    <row r="1288" spans="1:31" ht="7.5" customHeight="1" x14ac:dyDescent="0.25">
      <c r="A1288" s="2"/>
      <c r="B1288" s="3"/>
      <c r="C1288" s="4"/>
      <c r="D1288" s="5"/>
      <c r="E1288" s="23"/>
      <c r="F1288" s="5"/>
      <c r="G1288" s="18"/>
      <c r="H1288" s="16"/>
      <c r="I1288" s="19"/>
      <c r="J1288" s="19"/>
      <c r="L1288" s="18"/>
      <c r="Y1288" s="32"/>
      <c r="AA1288" s="38"/>
      <c r="AC1288" s="20"/>
      <c r="AD1288" s="30"/>
      <c r="AE1288" s="31"/>
    </row>
    <row r="1289" spans="1:31" ht="7.5" customHeight="1" x14ac:dyDescent="0.25">
      <c r="A1289" s="2"/>
      <c r="B1289" s="3"/>
      <c r="C1289" s="4"/>
      <c r="D1289" s="5"/>
      <c r="E1289" s="23"/>
      <c r="F1289" s="5"/>
      <c r="G1289" s="18"/>
      <c r="H1289" s="16"/>
      <c r="I1289" s="19"/>
      <c r="J1289" s="19"/>
      <c r="L1289" s="18"/>
      <c r="Y1289" s="32"/>
      <c r="AA1289" s="38"/>
      <c r="AC1289" s="20"/>
      <c r="AD1289" s="30"/>
      <c r="AE1289" s="31"/>
    </row>
    <row r="1290" spans="1:31" ht="7.5" customHeight="1" x14ac:dyDescent="0.25">
      <c r="A1290" s="2"/>
      <c r="B1290" s="3"/>
      <c r="C1290" s="4"/>
      <c r="D1290" s="5"/>
      <c r="E1290" s="23"/>
      <c r="F1290" s="5"/>
      <c r="G1290" s="18"/>
      <c r="H1290" s="16"/>
      <c r="I1290" s="19"/>
      <c r="J1290" s="19"/>
      <c r="L1290" s="18"/>
      <c r="Y1290" s="32"/>
      <c r="AA1290" s="38"/>
      <c r="AC1290" s="20"/>
      <c r="AD1290" s="30"/>
      <c r="AE1290" s="31"/>
    </row>
    <row r="1291" spans="1:31" ht="7.5" customHeight="1" x14ac:dyDescent="0.25">
      <c r="A1291" s="2"/>
      <c r="B1291" s="3"/>
      <c r="C1291" s="4"/>
      <c r="D1291" s="5"/>
      <c r="E1291" s="23"/>
      <c r="F1291" s="5"/>
      <c r="G1291" s="18"/>
      <c r="H1291" s="16"/>
      <c r="I1291" s="19"/>
      <c r="J1291" s="19"/>
      <c r="L1291" s="18"/>
      <c r="Y1291" s="32"/>
      <c r="AA1291" s="38"/>
      <c r="AC1291" s="20"/>
      <c r="AD1291" s="30"/>
      <c r="AE1291" s="31"/>
    </row>
    <row r="1292" spans="1:31" ht="7.5" customHeight="1" x14ac:dyDescent="0.25">
      <c r="A1292" s="2"/>
      <c r="B1292" s="3"/>
      <c r="C1292" s="4"/>
      <c r="D1292" s="5"/>
      <c r="E1292" s="23"/>
      <c r="F1292" s="5"/>
      <c r="G1292" s="18"/>
      <c r="H1292" s="16"/>
      <c r="I1292" s="19"/>
      <c r="J1292" s="19"/>
      <c r="L1292" s="18"/>
      <c r="Y1292" s="32"/>
      <c r="AA1292" s="38"/>
      <c r="AC1292" s="20"/>
      <c r="AD1292" s="30"/>
      <c r="AE1292" s="31"/>
    </row>
    <row r="1293" spans="1:31" ht="7.5" customHeight="1" x14ac:dyDescent="0.25">
      <c r="A1293" s="2"/>
      <c r="B1293" s="3"/>
      <c r="C1293" s="4"/>
      <c r="D1293" s="5"/>
      <c r="E1293" s="23"/>
      <c r="F1293" s="5"/>
      <c r="G1293" s="18"/>
      <c r="H1293" s="16"/>
      <c r="I1293" s="19"/>
      <c r="J1293" s="19"/>
      <c r="L1293" s="18"/>
      <c r="Y1293" s="32"/>
      <c r="AA1293" s="38"/>
      <c r="AC1293" s="20"/>
      <c r="AD1293" s="30"/>
      <c r="AE1293" s="31"/>
    </row>
    <row r="1294" spans="1:31" ht="7.5" customHeight="1" x14ac:dyDescent="0.25">
      <c r="A1294" s="2"/>
      <c r="B1294" s="3"/>
      <c r="C1294" s="4"/>
      <c r="D1294" s="5"/>
      <c r="E1294" s="23"/>
      <c r="F1294" s="5"/>
      <c r="G1294" s="18"/>
      <c r="H1294" s="16"/>
      <c r="I1294" s="19"/>
      <c r="J1294" s="19"/>
      <c r="L1294" s="18"/>
      <c r="Y1294" s="32"/>
      <c r="AA1294" s="38"/>
      <c r="AC1294" s="20"/>
      <c r="AD1294" s="30"/>
      <c r="AE1294" s="31"/>
    </row>
    <row r="1295" spans="1:31" ht="7.5" customHeight="1" x14ac:dyDescent="0.25">
      <c r="A1295" s="2"/>
      <c r="B1295" s="3"/>
      <c r="C1295" s="4"/>
      <c r="D1295" s="5"/>
      <c r="E1295" s="23"/>
      <c r="F1295" s="5"/>
      <c r="G1295" s="18"/>
      <c r="H1295" s="16"/>
      <c r="I1295" s="19"/>
      <c r="J1295" s="19"/>
      <c r="L1295" s="18"/>
      <c r="Y1295" s="32"/>
      <c r="AA1295" s="38"/>
      <c r="AC1295" s="20"/>
      <c r="AD1295" s="30"/>
      <c r="AE1295" s="31"/>
    </row>
    <row r="1296" spans="1:31" ht="7.5" customHeight="1" x14ac:dyDescent="0.25">
      <c r="A1296" s="2"/>
      <c r="B1296" s="3"/>
      <c r="C1296" s="4"/>
      <c r="D1296" s="5"/>
      <c r="E1296" s="23"/>
      <c r="F1296" s="5"/>
      <c r="G1296" s="18"/>
      <c r="H1296" s="16"/>
      <c r="I1296" s="19"/>
      <c r="J1296" s="19"/>
      <c r="L1296" s="18"/>
      <c r="Y1296" s="32"/>
      <c r="AA1296" s="38"/>
      <c r="AC1296" s="20"/>
      <c r="AD1296" s="30"/>
      <c r="AE1296" s="31"/>
    </row>
    <row r="1297" spans="1:31" ht="7.5" customHeight="1" x14ac:dyDescent="0.25">
      <c r="A1297" s="2"/>
      <c r="B1297" s="3"/>
      <c r="C1297" s="4"/>
      <c r="D1297" s="5"/>
      <c r="E1297" s="23"/>
      <c r="F1297" s="5"/>
      <c r="G1297" s="18"/>
      <c r="H1297" s="16"/>
      <c r="I1297" s="19"/>
      <c r="J1297" s="19"/>
      <c r="L1297" s="18"/>
      <c r="Y1297" s="32"/>
      <c r="AA1297" s="38"/>
      <c r="AC1297" s="20"/>
      <c r="AD1297" s="30"/>
      <c r="AE1297" s="31"/>
    </row>
    <row r="1298" spans="1:31" ht="7.5" customHeight="1" x14ac:dyDescent="0.25">
      <c r="A1298" s="2"/>
      <c r="B1298" s="3"/>
      <c r="C1298" s="4"/>
      <c r="D1298" s="5"/>
      <c r="E1298" s="23"/>
      <c r="F1298" s="5"/>
      <c r="G1298" s="18"/>
      <c r="H1298" s="16"/>
      <c r="I1298" s="19"/>
      <c r="J1298" s="19"/>
      <c r="L1298" s="18"/>
      <c r="Y1298" s="32"/>
      <c r="AA1298" s="38"/>
      <c r="AC1298" s="20"/>
      <c r="AD1298" s="30"/>
      <c r="AE1298" s="31"/>
    </row>
    <row r="1299" spans="1:31" ht="7.5" customHeight="1" x14ac:dyDescent="0.25">
      <c r="A1299" s="2"/>
      <c r="B1299" s="3"/>
      <c r="C1299" s="4"/>
      <c r="D1299" s="5"/>
      <c r="E1299" s="23"/>
      <c r="F1299" s="5"/>
      <c r="G1299" s="18"/>
      <c r="H1299" s="16"/>
      <c r="I1299" s="19"/>
      <c r="J1299" s="19"/>
      <c r="L1299" s="18"/>
      <c r="Y1299" s="32"/>
      <c r="AA1299" s="38"/>
      <c r="AC1299" s="20"/>
      <c r="AD1299" s="30"/>
      <c r="AE1299" s="31"/>
    </row>
    <row r="1300" spans="1:31" ht="7.5" customHeight="1" x14ac:dyDescent="0.25">
      <c r="A1300" s="2"/>
      <c r="B1300" s="3"/>
      <c r="C1300" s="4"/>
      <c r="D1300" s="5"/>
      <c r="E1300" s="23"/>
      <c r="F1300" s="5"/>
      <c r="G1300" s="18"/>
      <c r="H1300" s="16"/>
      <c r="I1300" s="19"/>
      <c r="J1300" s="19"/>
      <c r="L1300" s="18"/>
      <c r="Y1300" s="32"/>
      <c r="AA1300" s="38"/>
      <c r="AC1300" s="20"/>
      <c r="AD1300" s="30"/>
      <c r="AE1300" s="31"/>
    </row>
    <row r="1301" spans="1:31" ht="7.5" customHeight="1" x14ac:dyDescent="0.25">
      <c r="A1301" s="2"/>
      <c r="B1301" s="3"/>
      <c r="C1301" s="4"/>
      <c r="D1301" s="5"/>
      <c r="E1301" s="23"/>
      <c r="F1301" s="5"/>
      <c r="G1301" s="18"/>
      <c r="H1301" s="16"/>
      <c r="I1301" s="19"/>
      <c r="J1301" s="19"/>
      <c r="L1301" s="18"/>
      <c r="Y1301" s="32"/>
      <c r="AA1301" s="38"/>
      <c r="AC1301" s="20"/>
      <c r="AD1301" s="30"/>
      <c r="AE1301" s="31"/>
    </row>
    <row r="1302" spans="1:31" ht="7.5" customHeight="1" x14ac:dyDescent="0.25">
      <c r="A1302" s="2"/>
      <c r="B1302" s="3"/>
      <c r="C1302" s="4"/>
      <c r="D1302" s="5"/>
      <c r="E1302" s="23"/>
      <c r="F1302" s="5"/>
      <c r="G1302" s="18"/>
      <c r="H1302" s="16"/>
      <c r="I1302" s="19"/>
      <c r="J1302" s="19"/>
      <c r="L1302" s="18"/>
      <c r="Y1302" s="32"/>
      <c r="AA1302" s="38"/>
      <c r="AC1302" s="20"/>
      <c r="AD1302" s="30"/>
      <c r="AE1302" s="31"/>
    </row>
    <row r="1303" spans="1:31" ht="7.5" customHeight="1" x14ac:dyDescent="0.25">
      <c r="A1303" s="2"/>
      <c r="B1303" s="3"/>
      <c r="C1303" s="4"/>
      <c r="D1303" s="5"/>
      <c r="E1303" s="23"/>
      <c r="F1303" s="5"/>
      <c r="G1303" s="18"/>
      <c r="H1303" s="16"/>
      <c r="I1303" s="19"/>
      <c r="J1303" s="19"/>
      <c r="L1303" s="18"/>
      <c r="Y1303" s="32"/>
      <c r="AA1303" s="38"/>
      <c r="AC1303" s="20"/>
      <c r="AD1303" s="30"/>
      <c r="AE1303" s="31"/>
    </row>
    <row r="1304" spans="1:31" ht="7.5" customHeight="1" x14ac:dyDescent="0.25">
      <c r="A1304" s="2"/>
      <c r="B1304" s="3"/>
      <c r="C1304" s="4"/>
      <c r="D1304" s="5"/>
      <c r="E1304" s="23"/>
      <c r="F1304" s="5"/>
      <c r="G1304" s="18"/>
      <c r="H1304" s="16"/>
      <c r="I1304" s="19"/>
      <c r="J1304" s="19"/>
      <c r="L1304" s="18"/>
      <c r="Y1304" s="32"/>
      <c r="AA1304" s="38"/>
      <c r="AC1304" s="20"/>
      <c r="AD1304" s="30"/>
      <c r="AE1304" s="31"/>
    </row>
    <row r="1305" spans="1:31" ht="7.5" customHeight="1" x14ac:dyDescent="0.25">
      <c r="A1305" s="2"/>
      <c r="B1305" s="3"/>
      <c r="C1305" s="4"/>
      <c r="D1305" s="5"/>
      <c r="E1305" s="23"/>
      <c r="F1305" s="5"/>
      <c r="G1305" s="18"/>
      <c r="H1305" s="16"/>
      <c r="I1305" s="19"/>
      <c r="J1305" s="19"/>
      <c r="L1305" s="18"/>
      <c r="Y1305" s="32"/>
      <c r="AA1305" s="38"/>
      <c r="AC1305" s="20"/>
      <c r="AD1305" s="30"/>
      <c r="AE1305" s="31"/>
    </row>
    <row r="1306" spans="1:31" ht="7.5" customHeight="1" x14ac:dyDescent="0.25">
      <c r="A1306" s="2"/>
      <c r="B1306" s="3"/>
      <c r="C1306" s="4"/>
      <c r="D1306" s="5"/>
      <c r="E1306" s="23"/>
      <c r="F1306" s="5"/>
      <c r="G1306" s="18"/>
      <c r="H1306" s="16"/>
      <c r="I1306" s="19"/>
      <c r="J1306" s="19"/>
      <c r="L1306" s="18"/>
      <c r="Y1306" s="32"/>
      <c r="AA1306" s="38"/>
      <c r="AC1306" s="20"/>
      <c r="AD1306" s="30"/>
      <c r="AE1306" s="31"/>
    </row>
    <row r="1307" spans="1:31" ht="7.5" customHeight="1" x14ac:dyDescent="0.25">
      <c r="A1307" s="2"/>
      <c r="B1307" s="3"/>
      <c r="C1307" s="4"/>
      <c r="D1307" s="5"/>
      <c r="E1307" s="23"/>
      <c r="F1307" s="5"/>
      <c r="G1307" s="18"/>
      <c r="H1307" s="16"/>
      <c r="I1307" s="19"/>
      <c r="J1307" s="19"/>
      <c r="L1307" s="18"/>
      <c r="Y1307" s="32"/>
      <c r="AA1307" s="38"/>
      <c r="AC1307" s="20"/>
      <c r="AD1307" s="30"/>
      <c r="AE1307" s="31"/>
    </row>
    <row r="1308" spans="1:31" ht="7.5" customHeight="1" x14ac:dyDescent="0.25">
      <c r="A1308" s="2"/>
      <c r="B1308" s="3"/>
      <c r="C1308" s="4"/>
      <c r="D1308" s="5"/>
      <c r="E1308" s="23"/>
      <c r="F1308" s="5"/>
      <c r="G1308" s="18"/>
      <c r="H1308" s="16"/>
      <c r="I1308" s="19"/>
      <c r="J1308" s="19"/>
      <c r="L1308" s="18"/>
      <c r="Y1308" s="32"/>
      <c r="AA1308" s="38"/>
      <c r="AC1308" s="20"/>
      <c r="AD1308" s="30"/>
      <c r="AE1308" s="31"/>
    </row>
    <row r="1309" spans="1:31" ht="7.5" customHeight="1" x14ac:dyDescent="0.25">
      <c r="A1309" s="2"/>
      <c r="B1309" s="3"/>
      <c r="C1309" s="4"/>
      <c r="D1309" s="5"/>
      <c r="E1309" s="23"/>
      <c r="F1309" s="5"/>
      <c r="G1309" s="18"/>
      <c r="H1309" s="16"/>
      <c r="I1309" s="19"/>
      <c r="J1309" s="19"/>
      <c r="L1309" s="18"/>
      <c r="Y1309" s="32"/>
      <c r="AA1309" s="38"/>
      <c r="AC1309" s="20"/>
      <c r="AD1309" s="30"/>
      <c r="AE1309" s="31"/>
    </row>
    <row r="1310" spans="1:31" ht="7.5" customHeight="1" x14ac:dyDescent="0.25">
      <c r="A1310" s="2"/>
      <c r="B1310" s="3"/>
      <c r="C1310" s="4"/>
      <c r="D1310" s="5"/>
      <c r="E1310" s="23"/>
      <c r="F1310" s="5"/>
      <c r="G1310" s="18"/>
      <c r="H1310" s="16"/>
      <c r="I1310" s="19"/>
      <c r="J1310" s="19"/>
      <c r="L1310" s="18"/>
      <c r="Y1310" s="32"/>
      <c r="AA1310" s="38"/>
      <c r="AC1310" s="20"/>
      <c r="AD1310" s="30"/>
      <c r="AE1310" s="31"/>
    </row>
    <row r="1311" spans="1:31" ht="7.5" customHeight="1" x14ac:dyDescent="0.25">
      <c r="A1311" s="2"/>
      <c r="B1311" s="3"/>
      <c r="C1311" s="4"/>
      <c r="D1311" s="5"/>
      <c r="E1311" s="23"/>
      <c r="F1311" s="5"/>
      <c r="G1311" s="18"/>
      <c r="H1311" s="16"/>
      <c r="I1311" s="19"/>
      <c r="J1311" s="19"/>
      <c r="L1311" s="18"/>
      <c r="Y1311" s="32"/>
      <c r="AA1311" s="38"/>
      <c r="AC1311" s="20"/>
      <c r="AD1311" s="30"/>
      <c r="AE1311" s="31"/>
    </row>
    <row r="1312" spans="1:31" ht="7.5" customHeight="1" x14ac:dyDescent="0.25">
      <c r="A1312" s="2"/>
      <c r="B1312" s="3"/>
      <c r="C1312" s="4"/>
      <c r="D1312" s="5"/>
      <c r="E1312" s="23"/>
      <c r="F1312" s="5"/>
      <c r="G1312" s="18"/>
      <c r="H1312" s="16"/>
      <c r="I1312" s="19"/>
      <c r="J1312" s="19"/>
      <c r="L1312" s="18"/>
      <c r="Y1312" s="32"/>
      <c r="AA1312" s="38"/>
      <c r="AC1312" s="20"/>
      <c r="AD1312" s="30"/>
      <c r="AE1312" s="31"/>
    </row>
    <row r="1313" spans="1:31" ht="7.5" customHeight="1" x14ac:dyDescent="0.25">
      <c r="A1313" s="2"/>
      <c r="B1313" s="3"/>
      <c r="C1313" s="4"/>
      <c r="D1313" s="5"/>
      <c r="E1313" s="23"/>
      <c r="F1313" s="5"/>
      <c r="G1313" s="18"/>
      <c r="H1313" s="16"/>
      <c r="I1313" s="19"/>
      <c r="J1313" s="19"/>
      <c r="L1313" s="18"/>
      <c r="Y1313" s="32"/>
      <c r="AA1313" s="38"/>
      <c r="AC1313" s="20"/>
      <c r="AD1313" s="30"/>
      <c r="AE1313" s="31"/>
    </row>
    <row r="1314" spans="1:31" ht="7.5" customHeight="1" x14ac:dyDescent="0.25">
      <c r="A1314" s="2"/>
      <c r="B1314" s="3"/>
      <c r="C1314" s="4"/>
      <c r="D1314" s="5"/>
      <c r="E1314" s="23"/>
      <c r="F1314" s="5"/>
      <c r="G1314" s="18"/>
      <c r="H1314" s="16"/>
      <c r="I1314" s="19"/>
      <c r="J1314" s="19"/>
      <c r="L1314" s="18"/>
      <c r="Y1314" s="32"/>
      <c r="AA1314" s="38"/>
      <c r="AC1314" s="20"/>
      <c r="AD1314" s="30"/>
      <c r="AE1314" s="31"/>
    </row>
    <row r="1315" spans="1:31" ht="7.5" customHeight="1" x14ac:dyDescent="0.25">
      <c r="A1315" s="2"/>
      <c r="B1315" s="3"/>
      <c r="C1315" s="4"/>
      <c r="D1315" s="5"/>
      <c r="E1315" s="23"/>
      <c r="F1315" s="5"/>
      <c r="G1315" s="18"/>
      <c r="H1315" s="16"/>
      <c r="I1315" s="19"/>
      <c r="J1315" s="19"/>
      <c r="L1315" s="18"/>
      <c r="Y1315" s="32"/>
      <c r="AA1315" s="38"/>
      <c r="AC1315" s="20"/>
      <c r="AD1315" s="30"/>
      <c r="AE1315" s="31"/>
    </row>
    <row r="1316" spans="1:31" ht="7.5" customHeight="1" x14ac:dyDescent="0.25">
      <c r="A1316" s="2"/>
      <c r="B1316" s="3"/>
      <c r="C1316" s="4"/>
      <c r="D1316" s="5"/>
      <c r="E1316" s="23"/>
      <c r="F1316" s="5"/>
      <c r="G1316" s="18"/>
      <c r="H1316" s="16"/>
      <c r="I1316" s="19"/>
      <c r="J1316" s="19"/>
      <c r="L1316" s="18"/>
      <c r="Y1316" s="32"/>
      <c r="AA1316" s="38"/>
      <c r="AC1316" s="20"/>
      <c r="AD1316" s="30"/>
      <c r="AE1316" s="31"/>
    </row>
    <row r="1317" spans="1:31" ht="7.5" customHeight="1" x14ac:dyDescent="0.25">
      <c r="A1317" s="2"/>
      <c r="B1317" s="3"/>
      <c r="C1317" s="4"/>
      <c r="D1317" s="5"/>
      <c r="E1317" s="23"/>
      <c r="F1317" s="5"/>
      <c r="G1317" s="18"/>
      <c r="H1317" s="16"/>
      <c r="I1317" s="19"/>
      <c r="J1317" s="19"/>
      <c r="L1317" s="18"/>
      <c r="Y1317" s="32"/>
      <c r="AA1317" s="38"/>
      <c r="AC1317" s="20"/>
      <c r="AD1317" s="30"/>
      <c r="AE1317" s="31"/>
    </row>
    <row r="1318" spans="1:31" ht="7.5" customHeight="1" x14ac:dyDescent="0.25">
      <c r="A1318" s="2"/>
      <c r="B1318" s="3"/>
      <c r="C1318" s="4"/>
      <c r="D1318" s="5"/>
      <c r="E1318" s="23"/>
      <c r="F1318" s="5"/>
      <c r="G1318" s="18"/>
      <c r="H1318" s="16"/>
      <c r="I1318" s="19"/>
      <c r="J1318" s="19"/>
      <c r="L1318" s="18"/>
      <c r="Y1318" s="32"/>
      <c r="AA1318" s="38"/>
      <c r="AC1318" s="20"/>
      <c r="AD1318" s="30"/>
      <c r="AE1318" s="31"/>
    </row>
    <row r="1319" spans="1:31" ht="7.5" customHeight="1" x14ac:dyDescent="0.25">
      <c r="A1319" s="2"/>
      <c r="B1319" s="3"/>
      <c r="C1319" s="4"/>
      <c r="D1319" s="5"/>
      <c r="E1319" s="23"/>
      <c r="F1319" s="5"/>
      <c r="G1319" s="18"/>
      <c r="H1319" s="16"/>
      <c r="I1319" s="19"/>
      <c r="J1319" s="19"/>
      <c r="L1319" s="18"/>
      <c r="Y1319" s="32"/>
      <c r="AA1319" s="38"/>
      <c r="AC1319" s="20"/>
      <c r="AD1319" s="30"/>
      <c r="AE1319" s="31"/>
    </row>
    <row r="1320" spans="1:31" ht="7.5" customHeight="1" x14ac:dyDescent="0.25">
      <c r="A1320" s="2"/>
      <c r="B1320" s="3"/>
      <c r="C1320" s="4"/>
      <c r="D1320" s="5"/>
      <c r="E1320" s="23"/>
      <c r="F1320" s="5"/>
      <c r="G1320" s="18"/>
      <c r="H1320" s="16"/>
      <c r="I1320" s="19"/>
      <c r="J1320" s="19"/>
      <c r="L1320" s="18"/>
      <c r="Y1320" s="32"/>
      <c r="AA1320" s="38"/>
      <c r="AC1320" s="20"/>
      <c r="AD1320" s="30"/>
      <c r="AE1320" s="31"/>
    </row>
    <row r="1321" spans="1:31" ht="7.5" customHeight="1" x14ac:dyDescent="0.25">
      <c r="A1321" s="2"/>
      <c r="B1321" s="3"/>
      <c r="C1321" s="4"/>
      <c r="D1321" s="5"/>
      <c r="E1321" s="23"/>
      <c r="F1321" s="5"/>
      <c r="G1321" s="18"/>
      <c r="H1321" s="16"/>
      <c r="I1321" s="19"/>
      <c r="J1321" s="19"/>
      <c r="L1321" s="18"/>
      <c r="Y1321" s="32"/>
      <c r="AA1321" s="38"/>
      <c r="AC1321" s="20"/>
      <c r="AD1321" s="30"/>
      <c r="AE1321" s="31"/>
    </row>
    <row r="1322" spans="1:31" ht="7.5" customHeight="1" x14ac:dyDescent="0.25">
      <c r="A1322" s="2"/>
      <c r="B1322" s="3"/>
      <c r="C1322" s="4"/>
      <c r="D1322" s="5"/>
      <c r="E1322" s="23"/>
      <c r="F1322" s="5"/>
      <c r="G1322" s="18"/>
      <c r="H1322" s="16"/>
      <c r="I1322" s="19"/>
      <c r="J1322" s="19"/>
      <c r="L1322" s="18"/>
      <c r="Y1322" s="32"/>
      <c r="AA1322" s="38"/>
      <c r="AC1322" s="20"/>
      <c r="AD1322" s="30"/>
      <c r="AE1322" s="31"/>
    </row>
    <row r="1323" spans="1:31" ht="7.5" customHeight="1" x14ac:dyDescent="0.25">
      <c r="A1323" s="2"/>
      <c r="B1323" s="3"/>
      <c r="C1323" s="4"/>
      <c r="D1323" s="5"/>
      <c r="E1323" s="23"/>
      <c r="F1323" s="5"/>
      <c r="G1323" s="18"/>
      <c r="H1323" s="16"/>
      <c r="I1323" s="19"/>
      <c r="J1323" s="19"/>
      <c r="L1323" s="18"/>
      <c r="Y1323" s="32"/>
      <c r="AA1323" s="38"/>
      <c r="AC1323" s="20"/>
      <c r="AD1323" s="30"/>
      <c r="AE1323" s="31"/>
    </row>
    <row r="1324" spans="1:31" ht="7.5" customHeight="1" x14ac:dyDescent="0.25">
      <c r="A1324" s="2"/>
      <c r="B1324" s="3"/>
      <c r="C1324" s="4"/>
      <c r="D1324" s="5"/>
      <c r="E1324" s="23"/>
      <c r="F1324" s="5"/>
      <c r="G1324" s="18"/>
      <c r="H1324" s="16"/>
      <c r="I1324" s="19"/>
      <c r="J1324" s="19"/>
      <c r="L1324" s="18"/>
      <c r="Y1324" s="32"/>
      <c r="AA1324" s="38"/>
      <c r="AC1324" s="20"/>
      <c r="AD1324" s="30"/>
      <c r="AE1324" s="31"/>
    </row>
    <row r="1325" spans="1:31" ht="7.5" customHeight="1" x14ac:dyDescent="0.25">
      <c r="A1325" s="2"/>
      <c r="B1325" s="3"/>
      <c r="C1325" s="4"/>
      <c r="D1325" s="5"/>
      <c r="E1325" s="23"/>
      <c r="F1325" s="5"/>
      <c r="G1325" s="18"/>
      <c r="H1325" s="16"/>
      <c r="I1325" s="19"/>
      <c r="J1325" s="19"/>
      <c r="L1325" s="18"/>
      <c r="Y1325" s="32"/>
      <c r="AA1325" s="38"/>
      <c r="AC1325" s="20"/>
      <c r="AD1325" s="30"/>
      <c r="AE1325" s="31"/>
    </row>
    <row r="1326" spans="1:31" ht="7.5" customHeight="1" x14ac:dyDescent="0.25">
      <c r="A1326" s="2"/>
      <c r="B1326" s="3"/>
      <c r="C1326" s="4"/>
      <c r="D1326" s="5"/>
      <c r="E1326" s="23"/>
      <c r="F1326" s="5"/>
      <c r="G1326" s="18"/>
      <c r="H1326" s="16"/>
      <c r="I1326" s="19"/>
      <c r="J1326" s="19"/>
      <c r="L1326" s="18"/>
      <c r="Y1326" s="32"/>
      <c r="AA1326" s="38"/>
      <c r="AC1326" s="20"/>
      <c r="AD1326" s="30"/>
      <c r="AE1326" s="31"/>
    </row>
    <row r="1327" spans="1:31" ht="7.5" customHeight="1" x14ac:dyDescent="0.25">
      <c r="A1327" s="2"/>
      <c r="B1327" s="3"/>
      <c r="C1327" s="4"/>
      <c r="D1327" s="5"/>
      <c r="E1327" s="23"/>
      <c r="F1327" s="5"/>
      <c r="G1327" s="18"/>
      <c r="H1327" s="16"/>
      <c r="I1327" s="19"/>
      <c r="J1327" s="19"/>
      <c r="L1327" s="18"/>
      <c r="Y1327" s="32"/>
      <c r="AA1327" s="38"/>
      <c r="AC1327" s="20"/>
      <c r="AD1327" s="30"/>
      <c r="AE1327" s="31"/>
    </row>
    <row r="1328" spans="1:31" ht="7.5" customHeight="1" x14ac:dyDescent="0.25">
      <c r="A1328" s="2"/>
      <c r="B1328" s="3"/>
      <c r="C1328" s="4"/>
      <c r="D1328" s="5"/>
      <c r="E1328" s="23"/>
      <c r="F1328" s="5"/>
      <c r="G1328" s="18"/>
      <c r="H1328" s="16"/>
      <c r="I1328" s="19"/>
      <c r="J1328" s="19"/>
      <c r="L1328" s="18"/>
      <c r="Y1328" s="32"/>
      <c r="AA1328" s="38"/>
      <c r="AC1328" s="20"/>
      <c r="AD1328" s="30"/>
      <c r="AE1328" s="31"/>
    </row>
    <row r="1329" spans="1:31" ht="7.5" customHeight="1" x14ac:dyDescent="0.25">
      <c r="A1329" s="2"/>
      <c r="B1329" s="3"/>
      <c r="C1329" s="4"/>
      <c r="D1329" s="5"/>
      <c r="E1329" s="23"/>
      <c r="F1329" s="5"/>
      <c r="G1329" s="18"/>
      <c r="H1329" s="16"/>
      <c r="I1329" s="19"/>
      <c r="J1329" s="19"/>
      <c r="L1329" s="18"/>
      <c r="Y1329" s="32"/>
      <c r="AA1329" s="38"/>
      <c r="AC1329" s="20"/>
      <c r="AD1329" s="30"/>
      <c r="AE1329" s="31"/>
    </row>
    <row r="1330" spans="1:31" ht="7.5" customHeight="1" x14ac:dyDescent="0.25">
      <c r="A1330" s="2"/>
      <c r="B1330" s="3"/>
      <c r="C1330" s="4"/>
      <c r="D1330" s="5"/>
      <c r="E1330" s="23"/>
      <c r="F1330" s="5"/>
      <c r="G1330" s="18"/>
      <c r="H1330" s="16"/>
      <c r="I1330" s="19"/>
      <c r="J1330" s="19"/>
      <c r="L1330" s="18"/>
      <c r="Y1330" s="32"/>
      <c r="AA1330" s="38"/>
      <c r="AC1330" s="20"/>
      <c r="AD1330" s="30"/>
      <c r="AE1330" s="31"/>
    </row>
    <row r="1331" spans="1:31" ht="7.5" customHeight="1" x14ac:dyDescent="0.25">
      <c r="A1331" s="2"/>
      <c r="B1331" s="3"/>
      <c r="C1331" s="4"/>
      <c r="D1331" s="5"/>
      <c r="E1331" s="23"/>
      <c r="F1331" s="5"/>
      <c r="G1331" s="18"/>
      <c r="H1331" s="16"/>
      <c r="I1331" s="19"/>
      <c r="J1331" s="19"/>
      <c r="L1331" s="18"/>
      <c r="Y1331" s="32"/>
      <c r="AA1331" s="38"/>
      <c r="AC1331" s="20"/>
      <c r="AD1331" s="30"/>
      <c r="AE1331" s="31"/>
    </row>
    <row r="1332" spans="1:31" ht="7.5" customHeight="1" x14ac:dyDescent="0.25">
      <c r="A1332" s="2"/>
      <c r="B1332" s="3"/>
      <c r="C1332" s="4"/>
      <c r="D1332" s="5"/>
      <c r="E1332" s="23"/>
      <c r="F1332" s="5"/>
      <c r="G1332" s="18"/>
      <c r="H1332" s="16"/>
      <c r="I1332" s="19"/>
      <c r="J1332" s="19"/>
      <c r="L1332" s="18"/>
      <c r="Y1332" s="32"/>
      <c r="AA1332" s="38"/>
      <c r="AC1332" s="20"/>
      <c r="AD1332" s="30"/>
      <c r="AE1332" s="31"/>
    </row>
    <row r="1333" spans="1:31" ht="7.5" customHeight="1" x14ac:dyDescent="0.25">
      <c r="A1333" s="2"/>
      <c r="B1333" s="3"/>
      <c r="C1333" s="4"/>
      <c r="D1333" s="5"/>
      <c r="E1333" s="23"/>
      <c r="F1333" s="5"/>
      <c r="G1333" s="18"/>
      <c r="H1333" s="16"/>
      <c r="I1333" s="19"/>
      <c r="J1333" s="19"/>
      <c r="L1333" s="18"/>
      <c r="Y1333" s="32"/>
      <c r="AA1333" s="38"/>
      <c r="AC1333" s="20"/>
      <c r="AD1333" s="30"/>
      <c r="AE1333" s="31"/>
    </row>
    <row r="1334" spans="1:31" ht="7.5" customHeight="1" x14ac:dyDescent="0.25">
      <c r="A1334" s="2"/>
      <c r="B1334" s="3"/>
      <c r="C1334" s="4"/>
      <c r="D1334" s="5"/>
      <c r="E1334" s="23"/>
      <c r="F1334" s="5"/>
      <c r="G1334" s="18"/>
      <c r="H1334" s="16"/>
      <c r="I1334" s="19"/>
      <c r="J1334" s="19"/>
      <c r="L1334" s="18"/>
      <c r="Y1334" s="32"/>
      <c r="AA1334" s="38"/>
      <c r="AC1334" s="20"/>
      <c r="AD1334" s="30"/>
      <c r="AE1334" s="31"/>
    </row>
    <row r="1335" spans="1:31" ht="7.5" customHeight="1" x14ac:dyDescent="0.25">
      <c r="A1335" s="2"/>
      <c r="B1335" s="3"/>
      <c r="C1335" s="4"/>
      <c r="D1335" s="5"/>
      <c r="E1335" s="23"/>
      <c r="F1335" s="5"/>
      <c r="G1335" s="18"/>
      <c r="H1335" s="16"/>
      <c r="I1335" s="19"/>
      <c r="J1335" s="19"/>
      <c r="L1335" s="18"/>
      <c r="Y1335" s="32"/>
      <c r="AA1335" s="38"/>
      <c r="AC1335" s="20"/>
      <c r="AD1335" s="30"/>
      <c r="AE1335" s="31"/>
    </row>
    <row r="1336" spans="1:31" ht="7.5" customHeight="1" x14ac:dyDescent="0.25">
      <c r="A1336" s="2"/>
      <c r="B1336" s="3"/>
      <c r="C1336" s="4"/>
      <c r="D1336" s="5"/>
      <c r="E1336" s="23"/>
      <c r="F1336" s="5"/>
      <c r="G1336" s="18"/>
      <c r="H1336" s="16"/>
      <c r="I1336" s="19"/>
      <c r="J1336" s="19"/>
      <c r="L1336" s="18"/>
      <c r="Y1336" s="32"/>
      <c r="AA1336" s="38"/>
      <c r="AC1336" s="20"/>
      <c r="AD1336" s="30"/>
      <c r="AE1336" s="31"/>
    </row>
    <row r="1337" spans="1:31" ht="7.5" customHeight="1" x14ac:dyDescent="0.25">
      <c r="A1337" s="2"/>
      <c r="B1337" s="3"/>
      <c r="C1337" s="4"/>
      <c r="D1337" s="5"/>
      <c r="E1337" s="23"/>
      <c r="F1337" s="5"/>
      <c r="G1337" s="18"/>
      <c r="H1337" s="16"/>
      <c r="I1337" s="19"/>
      <c r="J1337" s="19"/>
      <c r="L1337" s="18"/>
      <c r="Y1337" s="32"/>
      <c r="AA1337" s="38"/>
      <c r="AC1337" s="20"/>
      <c r="AD1337" s="30"/>
      <c r="AE1337" s="31"/>
    </row>
    <row r="1338" spans="1:31" ht="7.5" customHeight="1" x14ac:dyDescent="0.25">
      <c r="A1338" s="2"/>
      <c r="B1338" s="3"/>
      <c r="C1338" s="4"/>
      <c r="D1338" s="5"/>
      <c r="E1338" s="23"/>
      <c r="F1338" s="5"/>
      <c r="G1338" s="18"/>
      <c r="H1338" s="16"/>
      <c r="I1338" s="19"/>
      <c r="J1338" s="19"/>
      <c r="L1338" s="18"/>
      <c r="Y1338" s="32"/>
      <c r="AA1338" s="38"/>
      <c r="AC1338" s="20"/>
      <c r="AD1338" s="30"/>
      <c r="AE1338" s="31"/>
    </row>
    <row r="1339" spans="1:31" ht="7.5" customHeight="1" x14ac:dyDescent="0.25">
      <c r="A1339" s="2"/>
      <c r="B1339" s="3"/>
      <c r="C1339" s="4"/>
      <c r="D1339" s="5"/>
      <c r="E1339" s="23"/>
      <c r="F1339" s="5"/>
      <c r="G1339" s="18"/>
      <c r="H1339" s="16"/>
      <c r="I1339" s="19"/>
      <c r="J1339" s="19"/>
      <c r="L1339" s="18"/>
      <c r="Y1339" s="32"/>
      <c r="AA1339" s="38"/>
      <c r="AC1339" s="20"/>
      <c r="AD1339" s="30"/>
      <c r="AE1339" s="31"/>
    </row>
    <row r="1340" spans="1:31" ht="7.5" customHeight="1" x14ac:dyDescent="0.25">
      <c r="A1340" s="2"/>
      <c r="B1340" s="3"/>
      <c r="C1340" s="4"/>
      <c r="D1340" s="5"/>
      <c r="E1340" s="23"/>
      <c r="F1340" s="5"/>
      <c r="G1340" s="18"/>
      <c r="H1340" s="16"/>
      <c r="I1340" s="19"/>
      <c r="J1340" s="19"/>
      <c r="L1340" s="18"/>
      <c r="Y1340" s="32"/>
      <c r="AA1340" s="38"/>
      <c r="AC1340" s="20"/>
      <c r="AD1340" s="30"/>
      <c r="AE1340" s="31"/>
    </row>
    <row r="1341" spans="1:31" ht="7.5" customHeight="1" x14ac:dyDescent="0.25">
      <c r="A1341" s="2"/>
      <c r="B1341" s="3"/>
      <c r="C1341" s="4"/>
      <c r="D1341" s="5"/>
      <c r="E1341" s="23"/>
      <c r="F1341" s="5"/>
      <c r="G1341" s="18"/>
      <c r="H1341" s="16"/>
      <c r="I1341" s="19"/>
      <c r="J1341" s="19"/>
      <c r="L1341" s="18"/>
      <c r="Y1341" s="32"/>
      <c r="AA1341" s="38"/>
      <c r="AC1341" s="20"/>
      <c r="AD1341" s="30"/>
      <c r="AE1341" s="31"/>
    </row>
    <row r="1342" spans="1:31" ht="7.5" customHeight="1" x14ac:dyDescent="0.25">
      <c r="A1342" s="2"/>
      <c r="B1342" s="3"/>
      <c r="C1342" s="4"/>
      <c r="D1342" s="5"/>
      <c r="E1342" s="23"/>
      <c r="F1342" s="5"/>
      <c r="G1342" s="18"/>
      <c r="H1342" s="16"/>
      <c r="I1342" s="19"/>
      <c r="J1342" s="19"/>
      <c r="L1342" s="18"/>
      <c r="Y1342" s="32"/>
      <c r="AA1342" s="38"/>
      <c r="AC1342" s="20"/>
      <c r="AD1342" s="30"/>
      <c r="AE1342" s="31"/>
    </row>
    <row r="1343" spans="1:31" ht="7.5" customHeight="1" x14ac:dyDescent="0.25">
      <c r="A1343" s="2"/>
      <c r="B1343" s="3"/>
      <c r="C1343" s="4"/>
      <c r="D1343" s="5"/>
      <c r="E1343" s="23"/>
      <c r="F1343" s="5"/>
      <c r="G1343" s="18"/>
      <c r="H1343" s="16"/>
      <c r="I1343" s="19"/>
      <c r="J1343" s="19"/>
      <c r="L1343" s="18"/>
      <c r="Y1343" s="32"/>
      <c r="AA1343" s="38"/>
      <c r="AC1343" s="20"/>
      <c r="AD1343" s="30"/>
      <c r="AE1343" s="31"/>
    </row>
    <row r="1344" spans="1:31" ht="7.5" customHeight="1" x14ac:dyDescent="0.25">
      <c r="A1344" s="2"/>
      <c r="B1344" s="3"/>
      <c r="C1344" s="4"/>
      <c r="D1344" s="5"/>
      <c r="E1344" s="23"/>
      <c r="F1344" s="5"/>
      <c r="G1344" s="18"/>
      <c r="H1344" s="16"/>
      <c r="I1344" s="19"/>
      <c r="J1344" s="19"/>
      <c r="L1344" s="18"/>
      <c r="Y1344" s="32"/>
      <c r="AA1344" s="38"/>
      <c r="AC1344" s="20"/>
      <c r="AD1344" s="30"/>
      <c r="AE1344" s="31"/>
    </row>
    <row r="1345" spans="1:31" ht="7.5" customHeight="1" x14ac:dyDescent="0.25">
      <c r="A1345" s="2"/>
      <c r="B1345" s="3"/>
      <c r="C1345" s="4"/>
      <c r="D1345" s="5"/>
      <c r="E1345" s="23"/>
      <c r="F1345" s="5"/>
      <c r="G1345" s="18"/>
      <c r="H1345" s="16"/>
      <c r="I1345" s="19"/>
      <c r="J1345" s="19"/>
      <c r="L1345" s="18"/>
      <c r="Y1345" s="32"/>
      <c r="AA1345" s="38"/>
      <c r="AC1345" s="20"/>
      <c r="AD1345" s="30"/>
      <c r="AE1345" s="31"/>
    </row>
    <row r="1346" spans="1:31" ht="7.5" customHeight="1" x14ac:dyDescent="0.25">
      <c r="A1346" s="2"/>
      <c r="B1346" s="3"/>
      <c r="C1346" s="4"/>
      <c r="D1346" s="5"/>
      <c r="E1346" s="23"/>
      <c r="F1346" s="5"/>
      <c r="G1346" s="18"/>
      <c r="H1346" s="16"/>
      <c r="I1346" s="19"/>
      <c r="J1346" s="19"/>
      <c r="L1346" s="18"/>
      <c r="Y1346" s="32"/>
      <c r="AA1346" s="38"/>
      <c r="AC1346" s="20"/>
      <c r="AD1346" s="30"/>
      <c r="AE1346" s="31"/>
    </row>
    <row r="1347" spans="1:31" ht="7.5" customHeight="1" x14ac:dyDescent="0.25">
      <c r="A1347" s="2"/>
      <c r="B1347" s="3"/>
      <c r="C1347" s="4"/>
      <c r="D1347" s="5"/>
      <c r="E1347" s="23"/>
      <c r="F1347" s="5"/>
      <c r="G1347" s="18"/>
      <c r="H1347" s="16"/>
      <c r="I1347" s="19"/>
      <c r="J1347" s="19"/>
      <c r="L1347" s="18"/>
      <c r="Y1347" s="32"/>
      <c r="AA1347" s="38"/>
      <c r="AC1347" s="20"/>
      <c r="AD1347" s="30"/>
      <c r="AE1347" s="31"/>
    </row>
    <row r="1348" spans="1:31" ht="7.5" customHeight="1" x14ac:dyDescent="0.25">
      <c r="A1348" s="2"/>
      <c r="B1348" s="3"/>
      <c r="C1348" s="4"/>
      <c r="D1348" s="5"/>
      <c r="E1348" s="23"/>
      <c r="F1348" s="5"/>
      <c r="G1348" s="18"/>
      <c r="H1348" s="16"/>
      <c r="I1348" s="19"/>
      <c r="J1348" s="19"/>
      <c r="L1348" s="18"/>
      <c r="Y1348" s="32"/>
      <c r="AA1348" s="38"/>
      <c r="AC1348" s="20"/>
      <c r="AD1348" s="30"/>
      <c r="AE1348" s="31"/>
    </row>
    <row r="1349" spans="1:31" ht="7.5" customHeight="1" x14ac:dyDescent="0.25">
      <c r="A1349" s="2"/>
      <c r="B1349" s="3"/>
      <c r="C1349" s="4"/>
      <c r="D1349" s="5"/>
      <c r="E1349" s="23"/>
      <c r="F1349" s="5"/>
      <c r="G1349" s="18"/>
      <c r="H1349" s="16"/>
      <c r="I1349" s="19"/>
      <c r="J1349" s="19"/>
      <c r="L1349" s="18"/>
      <c r="Y1349" s="32"/>
      <c r="AA1349" s="38"/>
      <c r="AC1349" s="20"/>
      <c r="AD1349" s="30"/>
      <c r="AE1349" s="31"/>
    </row>
    <row r="1350" spans="1:31" ht="7.5" customHeight="1" x14ac:dyDescent="0.25">
      <c r="A1350" s="2"/>
      <c r="B1350" s="3"/>
      <c r="C1350" s="4"/>
      <c r="D1350" s="5"/>
      <c r="E1350" s="23"/>
      <c r="F1350" s="5"/>
      <c r="G1350" s="18"/>
      <c r="H1350" s="16"/>
      <c r="I1350" s="19"/>
      <c r="J1350" s="19"/>
      <c r="L1350" s="18"/>
      <c r="Y1350" s="32"/>
      <c r="AA1350" s="38"/>
      <c r="AC1350" s="20"/>
      <c r="AD1350" s="30"/>
      <c r="AE1350" s="31"/>
    </row>
    <row r="1351" spans="1:31" ht="7.5" customHeight="1" x14ac:dyDescent="0.25">
      <c r="A1351" s="2"/>
      <c r="B1351" s="3"/>
      <c r="C1351" s="4"/>
      <c r="D1351" s="5"/>
      <c r="E1351" s="23"/>
      <c r="F1351" s="5"/>
      <c r="G1351" s="18"/>
      <c r="H1351" s="16"/>
      <c r="I1351" s="19"/>
      <c r="J1351" s="19"/>
      <c r="L1351" s="18"/>
      <c r="Y1351" s="32"/>
      <c r="AA1351" s="38"/>
      <c r="AC1351" s="20"/>
      <c r="AD1351" s="30"/>
      <c r="AE1351" s="31"/>
    </row>
    <row r="1352" spans="1:31" ht="7.5" customHeight="1" x14ac:dyDescent="0.25">
      <c r="A1352" s="2"/>
      <c r="B1352" s="3"/>
      <c r="C1352" s="4"/>
      <c r="D1352" s="5"/>
      <c r="E1352" s="23"/>
      <c r="F1352" s="5"/>
      <c r="G1352" s="18"/>
      <c r="H1352" s="16"/>
      <c r="I1352" s="19"/>
      <c r="J1352" s="19"/>
      <c r="L1352" s="18"/>
      <c r="Y1352" s="32"/>
      <c r="AA1352" s="38"/>
      <c r="AC1352" s="20"/>
      <c r="AD1352" s="30"/>
      <c r="AE1352" s="31"/>
    </row>
    <row r="1353" spans="1:31" ht="7.5" customHeight="1" x14ac:dyDescent="0.25">
      <c r="A1353" s="2"/>
      <c r="B1353" s="3"/>
      <c r="C1353" s="4"/>
      <c r="D1353" s="5"/>
      <c r="E1353" s="23"/>
      <c r="F1353" s="5"/>
      <c r="G1353" s="18"/>
      <c r="H1353" s="16"/>
      <c r="I1353" s="19"/>
      <c r="J1353" s="19"/>
      <c r="L1353" s="18"/>
      <c r="Y1353" s="32"/>
      <c r="AA1353" s="38"/>
      <c r="AC1353" s="20"/>
      <c r="AD1353" s="30"/>
      <c r="AE1353" s="31"/>
    </row>
    <row r="1354" spans="1:31" ht="7.5" customHeight="1" x14ac:dyDescent="0.25">
      <c r="A1354" s="2"/>
      <c r="B1354" s="3"/>
      <c r="C1354" s="4"/>
      <c r="D1354" s="5"/>
      <c r="E1354" s="23"/>
      <c r="F1354" s="5"/>
      <c r="G1354" s="18"/>
      <c r="H1354" s="16"/>
      <c r="I1354" s="19"/>
      <c r="J1354" s="19"/>
      <c r="L1354" s="18"/>
      <c r="Y1354" s="32"/>
      <c r="AA1354" s="38"/>
      <c r="AC1354" s="20"/>
      <c r="AD1354" s="30"/>
      <c r="AE1354" s="31"/>
    </row>
    <row r="1355" spans="1:31" ht="7.5" customHeight="1" x14ac:dyDescent="0.25">
      <c r="A1355" s="2"/>
      <c r="B1355" s="3"/>
      <c r="C1355" s="4"/>
      <c r="D1355" s="5"/>
      <c r="E1355" s="23"/>
      <c r="F1355" s="5"/>
      <c r="G1355" s="18"/>
      <c r="H1355" s="16"/>
      <c r="I1355" s="19"/>
      <c r="J1355" s="19"/>
      <c r="L1355" s="18"/>
      <c r="Y1355" s="32"/>
      <c r="AA1355" s="38"/>
      <c r="AC1355" s="20"/>
      <c r="AD1355" s="30"/>
      <c r="AE1355" s="31"/>
    </row>
    <row r="1356" spans="1:31" ht="7.5" customHeight="1" x14ac:dyDescent="0.25">
      <c r="A1356" s="2"/>
      <c r="B1356" s="3"/>
      <c r="C1356" s="4"/>
      <c r="D1356" s="5"/>
      <c r="E1356" s="23"/>
      <c r="F1356" s="5"/>
      <c r="G1356" s="18"/>
      <c r="H1356" s="16"/>
      <c r="I1356" s="19"/>
      <c r="J1356" s="19"/>
      <c r="L1356" s="18"/>
      <c r="Y1356" s="32"/>
      <c r="AA1356" s="38"/>
      <c r="AC1356" s="20"/>
      <c r="AD1356" s="30"/>
      <c r="AE1356" s="31"/>
    </row>
    <row r="1357" spans="1:31" ht="7.5" customHeight="1" x14ac:dyDescent="0.25">
      <c r="A1357" s="2"/>
      <c r="B1357" s="3"/>
      <c r="C1357" s="4"/>
      <c r="D1357" s="5"/>
      <c r="E1357" s="23"/>
      <c r="F1357" s="5"/>
      <c r="G1357" s="18"/>
      <c r="H1357" s="16"/>
      <c r="I1357" s="19"/>
      <c r="J1357" s="19"/>
      <c r="L1357" s="18"/>
      <c r="Y1357" s="32"/>
      <c r="AA1357" s="38"/>
      <c r="AC1357" s="20"/>
      <c r="AD1357" s="30"/>
      <c r="AE1357" s="31"/>
    </row>
    <row r="1358" spans="1:31" ht="7.5" customHeight="1" x14ac:dyDescent="0.25">
      <c r="A1358" s="2"/>
      <c r="B1358" s="3"/>
      <c r="C1358" s="4"/>
      <c r="D1358" s="5"/>
      <c r="E1358" s="23"/>
      <c r="F1358" s="5"/>
      <c r="G1358" s="18"/>
      <c r="H1358" s="16"/>
      <c r="I1358" s="19"/>
      <c r="J1358" s="19"/>
      <c r="L1358" s="18"/>
      <c r="Y1358" s="32"/>
      <c r="AA1358" s="38"/>
      <c r="AC1358" s="20"/>
      <c r="AD1358" s="30"/>
      <c r="AE1358" s="31"/>
    </row>
    <row r="1359" spans="1:31" ht="7.5" customHeight="1" x14ac:dyDescent="0.25">
      <c r="A1359" s="2"/>
      <c r="B1359" s="3"/>
      <c r="C1359" s="4"/>
      <c r="D1359" s="5"/>
      <c r="E1359" s="23"/>
      <c r="F1359" s="5"/>
      <c r="G1359" s="18"/>
      <c r="H1359" s="16"/>
      <c r="I1359" s="19"/>
      <c r="J1359" s="19"/>
      <c r="L1359" s="18"/>
      <c r="Y1359" s="32"/>
      <c r="AA1359" s="38"/>
      <c r="AC1359" s="20"/>
      <c r="AD1359" s="30"/>
      <c r="AE1359" s="31"/>
    </row>
    <row r="1360" spans="1:31" ht="7.5" customHeight="1" x14ac:dyDescent="0.25">
      <c r="A1360" s="2"/>
      <c r="B1360" s="3"/>
      <c r="C1360" s="4"/>
      <c r="D1360" s="5"/>
      <c r="E1360" s="23"/>
      <c r="F1360" s="5"/>
      <c r="G1360" s="18"/>
      <c r="H1360" s="16"/>
      <c r="I1360" s="19"/>
      <c r="J1360" s="19"/>
      <c r="L1360" s="18"/>
      <c r="Y1360" s="32"/>
      <c r="AA1360" s="38"/>
      <c r="AC1360" s="20"/>
      <c r="AD1360" s="30"/>
      <c r="AE1360" s="31"/>
    </row>
    <row r="1361" spans="1:31" ht="7.5" customHeight="1" x14ac:dyDescent="0.25">
      <c r="A1361" s="2"/>
      <c r="B1361" s="3"/>
      <c r="C1361" s="4"/>
      <c r="D1361" s="5"/>
      <c r="E1361" s="23"/>
      <c r="F1361" s="5"/>
      <c r="G1361" s="18"/>
      <c r="H1361" s="16"/>
      <c r="I1361" s="19"/>
      <c r="J1361" s="19"/>
      <c r="L1361" s="18"/>
      <c r="Y1361" s="32"/>
      <c r="AA1361" s="38"/>
      <c r="AC1361" s="20"/>
      <c r="AD1361" s="30"/>
      <c r="AE1361" s="31"/>
    </row>
    <row r="1362" spans="1:31" ht="7.5" customHeight="1" x14ac:dyDescent="0.25">
      <c r="A1362" s="2"/>
      <c r="B1362" s="3"/>
      <c r="C1362" s="4"/>
      <c r="D1362" s="5"/>
      <c r="E1362" s="23"/>
      <c r="F1362" s="5"/>
      <c r="G1362" s="18"/>
      <c r="H1362" s="16"/>
      <c r="I1362" s="19"/>
      <c r="J1362" s="19"/>
      <c r="L1362" s="18"/>
      <c r="Y1362" s="32"/>
      <c r="AA1362" s="38"/>
      <c r="AC1362" s="20"/>
      <c r="AD1362" s="30"/>
      <c r="AE1362" s="31"/>
    </row>
    <row r="1363" spans="1:31" ht="7.5" customHeight="1" x14ac:dyDescent="0.25">
      <c r="A1363" s="2"/>
      <c r="B1363" s="3"/>
      <c r="C1363" s="4"/>
      <c r="D1363" s="5"/>
      <c r="E1363" s="23"/>
      <c r="F1363" s="5"/>
      <c r="G1363" s="18"/>
      <c r="H1363" s="16"/>
      <c r="I1363" s="19"/>
      <c r="J1363" s="19"/>
      <c r="L1363" s="18"/>
      <c r="Y1363" s="32"/>
      <c r="AA1363" s="38"/>
      <c r="AC1363" s="20"/>
      <c r="AD1363" s="30"/>
      <c r="AE1363" s="31"/>
    </row>
    <row r="1364" spans="1:31" ht="7.5" customHeight="1" x14ac:dyDescent="0.25">
      <c r="A1364" s="2"/>
      <c r="B1364" s="3"/>
      <c r="C1364" s="4"/>
      <c r="D1364" s="5"/>
      <c r="E1364" s="23"/>
      <c r="F1364" s="5"/>
      <c r="G1364" s="18"/>
      <c r="H1364" s="16"/>
      <c r="I1364" s="19"/>
      <c r="J1364" s="19"/>
      <c r="L1364" s="18"/>
      <c r="Y1364" s="32"/>
      <c r="AA1364" s="38"/>
      <c r="AC1364" s="20"/>
      <c r="AD1364" s="30"/>
      <c r="AE1364" s="31"/>
    </row>
    <row r="1365" spans="1:31" ht="7.5" customHeight="1" x14ac:dyDescent="0.25">
      <c r="A1365" s="2"/>
      <c r="B1365" s="3"/>
      <c r="C1365" s="4"/>
      <c r="D1365" s="5"/>
      <c r="E1365" s="23"/>
      <c r="F1365" s="5"/>
      <c r="G1365" s="18"/>
      <c r="H1365" s="16"/>
      <c r="I1365" s="19"/>
      <c r="J1365" s="19"/>
      <c r="L1365" s="18"/>
      <c r="Y1365" s="32"/>
      <c r="AA1365" s="38"/>
      <c r="AC1365" s="20"/>
      <c r="AD1365" s="30"/>
      <c r="AE1365" s="31"/>
    </row>
    <row r="1366" spans="1:31" ht="7.5" customHeight="1" x14ac:dyDescent="0.25">
      <c r="A1366" s="2"/>
      <c r="B1366" s="3"/>
      <c r="C1366" s="4"/>
      <c r="D1366" s="5"/>
      <c r="E1366" s="23"/>
      <c r="F1366" s="5"/>
      <c r="G1366" s="18"/>
      <c r="H1366" s="16"/>
      <c r="I1366" s="19"/>
      <c r="J1366" s="19"/>
      <c r="L1366" s="18"/>
      <c r="Y1366" s="32"/>
      <c r="AA1366" s="38"/>
      <c r="AC1366" s="20"/>
      <c r="AD1366" s="30"/>
      <c r="AE1366" s="31"/>
    </row>
    <row r="1367" spans="1:31" ht="7.5" customHeight="1" x14ac:dyDescent="0.25">
      <c r="A1367" s="2"/>
      <c r="B1367" s="3"/>
      <c r="C1367" s="4"/>
      <c r="D1367" s="5"/>
      <c r="E1367" s="23"/>
      <c r="F1367" s="5"/>
      <c r="G1367" s="18"/>
      <c r="H1367" s="16"/>
      <c r="I1367" s="19"/>
      <c r="J1367" s="19"/>
      <c r="L1367" s="18"/>
      <c r="Y1367" s="32"/>
      <c r="AA1367" s="38"/>
      <c r="AC1367" s="20"/>
      <c r="AD1367" s="30"/>
      <c r="AE1367" s="31"/>
    </row>
    <row r="1368" spans="1:31" ht="7.5" customHeight="1" x14ac:dyDescent="0.25">
      <c r="A1368" s="2"/>
      <c r="B1368" s="3"/>
      <c r="C1368" s="4"/>
      <c r="D1368" s="5"/>
      <c r="E1368" s="23"/>
      <c r="F1368" s="5"/>
      <c r="G1368" s="18"/>
      <c r="H1368" s="16"/>
      <c r="I1368" s="19"/>
      <c r="J1368" s="19"/>
      <c r="L1368" s="18"/>
      <c r="Y1368" s="32"/>
      <c r="AA1368" s="38"/>
      <c r="AC1368" s="20"/>
      <c r="AD1368" s="30"/>
      <c r="AE1368" s="31"/>
    </row>
    <row r="1369" spans="1:31" ht="7.5" customHeight="1" x14ac:dyDescent="0.25">
      <c r="A1369" s="2"/>
      <c r="B1369" s="3"/>
      <c r="C1369" s="4"/>
      <c r="D1369" s="5"/>
      <c r="E1369" s="23"/>
      <c r="F1369" s="5"/>
      <c r="G1369" s="18"/>
      <c r="H1369" s="16"/>
      <c r="I1369" s="19"/>
      <c r="J1369" s="19"/>
      <c r="L1369" s="18"/>
      <c r="Y1369" s="32"/>
      <c r="AA1369" s="38"/>
      <c r="AC1369" s="20"/>
      <c r="AD1369" s="30"/>
      <c r="AE1369" s="31"/>
    </row>
    <row r="1370" spans="1:31" ht="7.5" customHeight="1" x14ac:dyDescent="0.25">
      <c r="A1370" s="2"/>
      <c r="B1370" s="3"/>
      <c r="C1370" s="4"/>
      <c r="D1370" s="5"/>
      <c r="E1370" s="23"/>
      <c r="F1370" s="5"/>
      <c r="G1370" s="18"/>
      <c r="H1370" s="16"/>
      <c r="I1370" s="19"/>
      <c r="J1370" s="19"/>
      <c r="L1370" s="18"/>
      <c r="Y1370" s="32"/>
      <c r="AA1370" s="38"/>
      <c r="AC1370" s="20"/>
      <c r="AD1370" s="30"/>
      <c r="AE1370" s="31"/>
    </row>
    <row r="1371" spans="1:31" ht="7.5" customHeight="1" x14ac:dyDescent="0.25">
      <c r="A1371" s="2"/>
      <c r="B1371" s="3"/>
      <c r="C1371" s="4"/>
      <c r="D1371" s="5"/>
      <c r="E1371" s="23"/>
      <c r="F1371" s="5"/>
      <c r="G1371" s="18"/>
      <c r="H1371" s="16"/>
      <c r="I1371" s="19"/>
      <c r="J1371" s="19"/>
      <c r="L1371" s="18"/>
      <c r="Y1371" s="32"/>
      <c r="AA1371" s="38"/>
      <c r="AC1371" s="20"/>
      <c r="AD1371" s="30"/>
      <c r="AE1371" s="31"/>
    </row>
    <row r="1372" spans="1:31" ht="7.5" customHeight="1" x14ac:dyDescent="0.25">
      <c r="A1372" s="2"/>
      <c r="B1372" s="3"/>
      <c r="C1372" s="4"/>
      <c r="D1372" s="5"/>
      <c r="E1372" s="23"/>
      <c r="F1372" s="5"/>
      <c r="G1372" s="18"/>
      <c r="H1372" s="16"/>
      <c r="I1372" s="19"/>
      <c r="J1372" s="19"/>
      <c r="L1372" s="18"/>
      <c r="Y1372" s="32"/>
      <c r="AA1372" s="38"/>
      <c r="AC1372" s="20"/>
      <c r="AD1372" s="30"/>
      <c r="AE1372" s="31"/>
    </row>
    <row r="1373" spans="1:31" ht="7.5" customHeight="1" x14ac:dyDescent="0.25">
      <c r="A1373" s="2"/>
      <c r="B1373" s="3"/>
      <c r="C1373" s="4"/>
      <c r="D1373" s="5"/>
      <c r="E1373" s="23"/>
      <c r="F1373" s="5"/>
      <c r="G1373" s="18"/>
      <c r="H1373" s="16"/>
      <c r="I1373" s="19"/>
      <c r="J1373" s="19"/>
      <c r="L1373" s="18"/>
      <c r="Y1373" s="32"/>
      <c r="AA1373" s="38"/>
      <c r="AC1373" s="20"/>
      <c r="AD1373" s="30"/>
      <c r="AE1373" s="31"/>
    </row>
    <row r="1374" spans="1:31" ht="7.5" customHeight="1" x14ac:dyDescent="0.25">
      <c r="A1374" s="2"/>
      <c r="B1374" s="3"/>
      <c r="C1374" s="4"/>
      <c r="D1374" s="5"/>
      <c r="E1374" s="23"/>
      <c r="F1374" s="5"/>
      <c r="G1374" s="18"/>
      <c r="H1374" s="16"/>
      <c r="I1374" s="19"/>
      <c r="J1374" s="19"/>
      <c r="L1374" s="18"/>
      <c r="Y1374" s="32"/>
      <c r="AA1374" s="38"/>
      <c r="AC1374" s="20"/>
      <c r="AD1374" s="30"/>
      <c r="AE1374" s="31"/>
    </row>
    <row r="1375" spans="1:31" ht="7.5" customHeight="1" x14ac:dyDescent="0.25">
      <c r="A1375" s="2"/>
      <c r="B1375" s="3"/>
      <c r="C1375" s="4"/>
      <c r="D1375" s="5"/>
      <c r="E1375" s="23"/>
      <c r="F1375" s="5"/>
      <c r="G1375" s="18"/>
      <c r="H1375" s="16"/>
      <c r="I1375" s="19"/>
      <c r="J1375" s="19"/>
      <c r="L1375" s="18"/>
      <c r="Y1375" s="32"/>
      <c r="AA1375" s="38"/>
      <c r="AC1375" s="20"/>
      <c r="AD1375" s="30"/>
      <c r="AE1375" s="31"/>
    </row>
    <row r="1376" spans="1:31" ht="7.5" customHeight="1" x14ac:dyDescent="0.25">
      <c r="A1376" s="2"/>
      <c r="B1376" s="3"/>
      <c r="C1376" s="4"/>
      <c r="D1376" s="5"/>
      <c r="E1376" s="23"/>
      <c r="F1376" s="5"/>
      <c r="G1376" s="18"/>
      <c r="H1376" s="16"/>
      <c r="I1376" s="19"/>
      <c r="J1376" s="19"/>
      <c r="L1376" s="18"/>
      <c r="Y1376" s="32"/>
      <c r="AA1376" s="38"/>
      <c r="AC1376" s="20"/>
      <c r="AD1376" s="30"/>
      <c r="AE1376" s="31"/>
    </row>
    <row r="1377" spans="1:31" ht="7.5" customHeight="1" x14ac:dyDescent="0.25">
      <c r="A1377" s="2"/>
      <c r="B1377" s="3"/>
      <c r="C1377" s="4"/>
      <c r="D1377" s="5"/>
      <c r="E1377" s="23"/>
      <c r="F1377" s="5"/>
      <c r="G1377" s="18"/>
      <c r="H1377" s="16"/>
      <c r="I1377" s="19"/>
      <c r="J1377" s="19"/>
      <c r="L1377" s="18"/>
      <c r="Y1377" s="32"/>
      <c r="AA1377" s="38"/>
      <c r="AC1377" s="20"/>
      <c r="AD1377" s="30"/>
      <c r="AE1377" s="31"/>
    </row>
    <row r="1378" spans="1:31" ht="7.5" customHeight="1" x14ac:dyDescent="0.25">
      <c r="A1378" s="2"/>
      <c r="B1378" s="3"/>
      <c r="C1378" s="4"/>
      <c r="D1378" s="5"/>
      <c r="E1378" s="23"/>
      <c r="F1378" s="5"/>
      <c r="G1378" s="18"/>
      <c r="H1378" s="16"/>
      <c r="I1378" s="19"/>
      <c r="J1378" s="19"/>
      <c r="L1378" s="18"/>
      <c r="Y1378" s="32"/>
      <c r="AA1378" s="38"/>
      <c r="AC1378" s="20"/>
      <c r="AD1378" s="30"/>
      <c r="AE1378" s="31"/>
    </row>
    <row r="1379" spans="1:31" ht="7.5" customHeight="1" x14ac:dyDescent="0.25">
      <c r="A1379" s="2"/>
      <c r="B1379" s="3"/>
      <c r="C1379" s="4"/>
      <c r="D1379" s="5"/>
      <c r="E1379" s="23"/>
      <c r="F1379" s="5"/>
      <c r="G1379" s="18"/>
      <c r="H1379" s="16"/>
      <c r="I1379" s="19"/>
      <c r="J1379" s="19"/>
      <c r="L1379" s="18"/>
      <c r="Y1379" s="32"/>
      <c r="AA1379" s="38"/>
      <c r="AC1379" s="20"/>
      <c r="AD1379" s="30"/>
      <c r="AE1379" s="31"/>
    </row>
    <row r="1380" spans="1:31" ht="7.5" customHeight="1" x14ac:dyDescent="0.25">
      <c r="A1380" s="2"/>
      <c r="B1380" s="3"/>
      <c r="C1380" s="4"/>
      <c r="D1380" s="5"/>
      <c r="E1380" s="23"/>
      <c r="F1380" s="5"/>
      <c r="G1380" s="18"/>
      <c r="H1380" s="16"/>
      <c r="I1380" s="19"/>
      <c r="J1380" s="19"/>
      <c r="L1380" s="18"/>
      <c r="Y1380" s="32"/>
      <c r="AA1380" s="38"/>
      <c r="AC1380" s="20"/>
      <c r="AD1380" s="30"/>
      <c r="AE1380" s="31"/>
    </row>
    <row r="1381" spans="1:31" ht="7.5" customHeight="1" x14ac:dyDescent="0.25">
      <c r="A1381" s="2"/>
      <c r="B1381" s="3"/>
      <c r="C1381" s="4"/>
      <c r="D1381" s="5"/>
      <c r="E1381" s="23"/>
      <c r="F1381" s="5"/>
      <c r="G1381" s="18"/>
      <c r="H1381" s="16"/>
      <c r="I1381" s="19"/>
      <c r="J1381" s="19"/>
      <c r="L1381" s="18"/>
      <c r="Y1381" s="32"/>
      <c r="AA1381" s="38"/>
      <c r="AC1381" s="20"/>
      <c r="AD1381" s="30"/>
      <c r="AE1381" s="31"/>
    </row>
    <row r="1382" spans="1:31" ht="7.5" customHeight="1" x14ac:dyDescent="0.25">
      <c r="A1382" s="2"/>
      <c r="B1382" s="3"/>
      <c r="C1382" s="4"/>
      <c r="D1382" s="5"/>
      <c r="E1382" s="23"/>
      <c r="F1382" s="5"/>
      <c r="G1382" s="18"/>
      <c r="H1382" s="16"/>
      <c r="I1382" s="19"/>
      <c r="J1382" s="19"/>
      <c r="L1382" s="18"/>
      <c r="Y1382" s="32"/>
      <c r="AA1382" s="38"/>
      <c r="AC1382" s="20"/>
      <c r="AD1382" s="30"/>
      <c r="AE1382" s="31"/>
    </row>
    <row r="1383" spans="1:31" ht="7.5" customHeight="1" x14ac:dyDescent="0.25">
      <c r="A1383" s="2"/>
      <c r="B1383" s="3"/>
      <c r="C1383" s="4"/>
      <c r="D1383" s="5"/>
      <c r="E1383" s="23"/>
      <c r="F1383" s="5"/>
      <c r="G1383" s="18"/>
      <c r="H1383" s="16"/>
      <c r="I1383" s="19"/>
      <c r="J1383" s="19"/>
      <c r="L1383" s="18"/>
      <c r="Y1383" s="32"/>
      <c r="AA1383" s="38"/>
      <c r="AC1383" s="20"/>
      <c r="AD1383" s="30"/>
      <c r="AE1383" s="31"/>
    </row>
    <row r="1384" spans="1:31" ht="7.5" customHeight="1" x14ac:dyDescent="0.25">
      <c r="A1384" s="2"/>
      <c r="B1384" s="3"/>
      <c r="C1384" s="4"/>
      <c r="D1384" s="5"/>
      <c r="E1384" s="23"/>
      <c r="F1384" s="5"/>
      <c r="G1384" s="18"/>
      <c r="H1384" s="16"/>
      <c r="I1384" s="19"/>
      <c r="J1384" s="19"/>
      <c r="L1384" s="18"/>
      <c r="Y1384" s="32"/>
      <c r="AA1384" s="38"/>
      <c r="AC1384" s="20"/>
      <c r="AD1384" s="30"/>
      <c r="AE1384" s="31"/>
    </row>
    <row r="1385" spans="1:31" ht="7.5" customHeight="1" x14ac:dyDescent="0.25">
      <c r="A1385" s="2"/>
      <c r="B1385" s="3"/>
      <c r="C1385" s="4"/>
      <c r="D1385" s="5"/>
      <c r="E1385" s="23"/>
      <c r="F1385" s="5"/>
      <c r="G1385" s="18"/>
      <c r="H1385" s="16"/>
      <c r="I1385" s="19"/>
      <c r="J1385" s="19"/>
      <c r="L1385" s="18"/>
      <c r="Y1385" s="32"/>
      <c r="AA1385" s="38"/>
      <c r="AC1385" s="20"/>
      <c r="AD1385" s="30"/>
      <c r="AE1385" s="31"/>
    </row>
    <row r="1386" spans="1:31" ht="7.5" customHeight="1" x14ac:dyDescent="0.25">
      <c r="A1386" s="2"/>
      <c r="B1386" s="3"/>
      <c r="C1386" s="4"/>
      <c r="D1386" s="5"/>
      <c r="E1386" s="23"/>
      <c r="F1386" s="5"/>
      <c r="G1386" s="18"/>
      <c r="H1386" s="16"/>
      <c r="I1386" s="19"/>
      <c r="J1386" s="19"/>
      <c r="L1386" s="18"/>
      <c r="Y1386" s="32"/>
      <c r="AA1386" s="38"/>
      <c r="AC1386" s="20"/>
      <c r="AD1386" s="30"/>
      <c r="AE1386" s="31"/>
    </row>
    <row r="1387" spans="1:31" ht="7.5" customHeight="1" x14ac:dyDescent="0.25">
      <c r="A1387" s="2"/>
      <c r="B1387" s="3"/>
      <c r="C1387" s="4"/>
      <c r="D1387" s="5"/>
      <c r="E1387" s="23"/>
      <c r="F1387" s="5"/>
      <c r="G1387" s="18"/>
      <c r="H1387" s="16"/>
      <c r="I1387" s="19"/>
      <c r="J1387" s="19"/>
      <c r="L1387" s="18"/>
      <c r="Y1387" s="32"/>
      <c r="AA1387" s="38"/>
      <c r="AC1387" s="20"/>
      <c r="AD1387" s="30"/>
      <c r="AE1387" s="31"/>
    </row>
    <row r="1388" spans="1:31" ht="7.5" customHeight="1" x14ac:dyDescent="0.25">
      <c r="A1388" s="2"/>
      <c r="B1388" s="3"/>
      <c r="C1388" s="4"/>
      <c r="D1388" s="5"/>
      <c r="E1388" s="23"/>
      <c r="F1388" s="5"/>
      <c r="G1388" s="18"/>
      <c r="H1388" s="16"/>
      <c r="I1388" s="19"/>
      <c r="J1388" s="19"/>
      <c r="L1388" s="18"/>
      <c r="Y1388" s="32"/>
      <c r="AA1388" s="38"/>
      <c r="AC1388" s="20"/>
      <c r="AD1388" s="30"/>
      <c r="AE1388" s="31"/>
    </row>
    <row r="1389" spans="1:31" ht="7.5" customHeight="1" x14ac:dyDescent="0.25">
      <c r="A1389" s="2"/>
      <c r="B1389" s="3"/>
      <c r="C1389" s="4"/>
      <c r="D1389" s="5"/>
      <c r="E1389" s="23"/>
      <c r="F1389" s="5"/>
      <c r="G1389" s="18"/>
      <c r="H1389" s="16"/>
      <c r="I1389" s="19"/>
      <c r="J1389" s="19"/>
      <c r="L1389" s="18"/>
      <c r="Y1389" s="32"/>
      <c r="AA1389" s="38"/>
      <c r="AC1389" s="20"/>
      <c r="AD1389" s="30"/>
      <c r="AE1389" s="31"/>
    </row>
    <row r="1390" spans="1:31" ht="7.5" customHeight="1" x14ac:dyDescent="0.25">
      <c r="A1390" s="2"/>
      <c r="B1390" s="3"/>
      <c r="C1390" s="4"/>
      <c r="D1390" s="5"/>
      <c r="E1390" s="23"/>
      <c r="F1390" s="5"/>
      <c r="G1390" s="18"/>
      <c r="H1390" s="16"/>
      <c r="I1390" s="19"/>
      <c r="J1390" s="19"/>
      <c r="L1390" s="18"/>
      <c r="Y1390" s="32"/>
      <c r="AA1390" s="38"/>
      <c r="AC1390" s="20"/>
      <c r="AD1390" s="30"/>
      <c r="AE1390" s="31"/>
    </row>
    <row r="1391" spans="1:31" ht="7.5" customHeight="1" x14ac:dyDescent="0.25">
      <c r="A1391" s="2"/>
      <c r="B1391" s="3"/>
      <c r="C1391" s="4"/>
      <c r="D1391" s="5"/>
      <c r="E1391" s="23"/>
      <c r="F1391" s="5"/>
      <c r="G1391" s="18"/>
      <c r="H1391" s="16"/>
      <c r="I1391" s="19"/>
      <c r="J1391" s="19"/>
      <c r="L1391" s="18"/>
      <c r="Y1391" s="32"/>
      <c r="AA1391" s="38"/>
      <c r="AC1391" s="20"/>
      <c r="AD1391" s="30"/>
      <c r="AE1391" s="31"/>
    </row>
    <row r="1392" spans="1:31" ht="7.5" customHeight="1" x14ac:dyDescent="0.25">
      <c r="A1392" s="2"/>
      <c r="B1392" s="3"/>
      <c r="C1392" s="4"/>
      <c r="D1392" s="5"/>
      <c r="E1392" s="23"/>
      <c r="F1392" s="5"/>
      <c r="G1392" s="18"/>
      <c r="H1392" s="16"/>
      <c r="I1392" s="19"/>
      <c r="J1392" s="19"/>
      <c r="L1392" s="18"/>
      <c r="Y1392" s="32"/>
      <c r="AA1392" s="38"/>
      <c r="AC1392" s="20"/>
      <c r="AD1392" s="30"/>
      <c r="AE1392" s="31"/>
    </row>
    <row r="1393" spans="1:31" ht="7.5" customHeight="1" x14ac:dyDescent="0.25">
      <c r="A1393" s="2"/>
      <c r="B1393" s="3"/>
      <c r="C1393" s="4"/>
      <c r="D1393" s="5"/>
      <c r="E1393" s="23"/>
      <c r="F1393" s="5"/>
      <c r="G1393" s="18"/>
      <c r="H1393" s="16"/>
      <c r="I1393" s="19"/>
      <c r="J1393" s="19"/>
      <c r="L1393" s="18"/>
      <c r="Y1393" s="32"/>
      <c r="AA1393" s="38"/>
      <c r="AC1393" s="20"/>
      <c r="AD1393" s="30"/>
      <c r="AE1393" s="31"/>
    </row>
    <row r="1394" spans="1:31" ht="7.5" customHeight="1" x14ac:dyDescent="0.25">
      <c r="A1394" s="2"/>
      <c r="B1394" s="3"/>
      <c r="C1394" s="4"/>
      <c r="D1394" s="5"/>
      <c r="E1394" s="23"/>
      <c r="F1394" s="5"/>
      <c r="G1394" s="18"/>
      <c r="H1394" s="16"/>
      <c r="I1394" s="19"/>
      <c r="J1394" s="19"/>
      <c r="L1394" s="18"/>
      <c r="Y1394" s="32"/>
      <c r="AA1394" s="38"/>
      <c r="AC1394" s="20"/>
      <c r="AD1394" s="30"/>
      <c r="AE1394" s="31"/>
    </row>
    <row r="1395" spans="1:31" ht="7.5" customHeight="1" x14ac:dyDescent="0.25">
      <c r="A1395" s="2"/>
      <c r="B1395" s="3"/>
      <c r="C1395" s="4"/>
      <c r="D1395" s="5"/>
      <c r="E1395" s="23"/>
      <c r="F1395" s="5"/>
      <c r="G1395" s="18"/>
      <c r="H1395" s="16"/>
      <c r="I1395" s="19"/>
      <c r="J1395" s="19"/>
      <c r="L1395" s="18"/>
      <c r="Y1395" s="32"/>
      <c r="AA1395" s="38"/>
      <c r="AC1395" s="20"/>
      <c r="AD1395" s="30"/>
      <c r="AE1395" s="31"/>
    </row>
    <row r="1396" spans="1:31" ht="7.5" customHeight="1" x14ac:dyDescent="0.25">
      <c r="A1396" s="2"/>
      <c r="B1396" s="3"/>
      <c r="C1396" s="4"/>
      <c r="D1396" s="5"/>
      <c r="E1396" s="23"/>
      <c r="F1396" s="5"/>
      <c r="G1396" s="18"/>
      <c r="H1396" s="16"/>
      <c r="I1396" s="19"/>
      <c r="J1396" s="19"/>
      <c r="L1396" s="18"/>
      <c r="Y1396" s="32"/>
      <c r="AA1396" s="38"/>
      <c r="AC1396" s="20"/>
      <c r="AD1396" s="30"/>
      <c r="AE1396" s="31"/>
    </row>
    <row r="1397" spans="1:31" ht="7.5" customHeight="1" x14ac:dyDescent="0.25">
      <c r="A1397" s="2"/>
      <c r="B1397" s="3"/>
      <c r="C1397" s="4"/>
      <c r="D1397" s="5"/>
      <c r="E1397" s="23"/>
      <c r="F1397" s="5"/>
      <c r="G1397" s="18"/>
      <c r="H1397" s="16"/>
      <c r="I1397" s="19"/>
      <c r="J1397" s="19"/>
      <c r="L1397" s="18"/>
      <c r="Y1397" s="32"/>
      <c r="AA1397" s="38"/>
      <c r="AC1397" s="20"/>
      <c r="AD1397" s="30"/>
      <c r="AE1397" s="31"/>
    </row>
    <row r="1398" spans="1:31" ht="7.5" customHeight="1" x14ac:dyDescent="0.25">
      <c r="A1398" s="2"/>
      <c r="B1398" s="3"/>
      <c r="C1398" s="4"/>
      <c r="D1398" s="5"/>
      <c r="E1398" s="23"/>
      <c r="F1398" s="5"/>
      <c r="G1398" s="18"/>
      <c r="H1398" s="16"/>
      <c r="I1398" s="19"/>
      <c r="J1398" s="19"/>
      <c r="L1398" s="18"/>
      <c r="Y1398" s="32"/>
      <c r="AA1398" s="38"/>
      <c r="AC1398" s="20"/>
      <c r="AD1398" s="30"/>
      <c r="AE1398" s="31"/>
    </row>
    <row r="1399" spans="1:31" ht="7.5" customHeight="1" x14ac:dyDescent="0.25">
      <c r="A1399" s="2"/>
      <c r="B1399" s="3"/>
      <c r="C1399" s="4"/>
      <c r="D1399" s="5"/>
      <c r="E1399" s="23"/>
      <c r="F1399" s="5"/>
      <c r="G1399" s="18"/>
      <c r="H1399" s="16"/>
      <c r="I1399" s="19"/>
      <c r="J1399" s="19"/>
      <c r="L1399" s="18"/>
      <c r="Y1399" s="32"/>
      <c r="AA1399" s="38"/>
      <c r="AC1399" s="20"/>
      <c r="AD1399" s="30"/>
      <c r="AE1399" s="31"/>
    </row>
    <row r="1400" spans="1:31" ht="7.5" customHeight="1" x14ac:dyDescent="0.25">
      <c r="A1400" s="2"/>
      <c r="B1400" s="3"/>
      <c r="C1400" s="4"/>
      <c r="D1400" s="5"/>
      <c r="E1400" s="23"/>
      <c r="F1400" s="5"/>
      <c r="G1400" s="18"/>
      <c r="H1400" s="16"/>
      <c r="I1400" s="19"/>
      <c r="J1400" s="19"/>
      <c r="L1400" s="18"/>
      <c r="Y1400" s="32"/>
      <c r="AA1400" s="38"/>
      <c r="AC1400" s="20"/>
      <c r="AD1400" s="30"/>
      <c r="AE1400" s="31"/>
    </row>
    <row r="1401" spans="1:31" ht="7.5" customHeight="1" x14ac:dyDescent="0.25">
      <c r="A1401" s="2"/>
      <c r="B1401" s="3"/>
      <c r="C1401" s="4"/>
      <c r="D1401" s="5"/>
      <c r="E1401" s="23"/>
      <c r="F1401" s="5"/>
      <c r="G1401" s="18"/>
      <c r="H1401" s="16"/>
      <c r="I1401" s="19"/>
      <c r="J1401" s="19"/>
      <c r="L1401" s="18"/>
      <c r="Y1401" s="32"/>
      <c r="AA1401" s="38"/>
      <c r="AC1401" s="20"/>
      <c r="AD1401" s="30"/>
      <c r="AE1401" s="31"/>
    </row>
    <row r="1402" spans="1:31" ht="7.5" customHeight="1" x14ac:dyDescent="0.25">
      <c r="A1402" s="2"/>
      <c r="B1402" s="3"/>
      <c r="C1402" s="4"/>
      <c r="D1402" s="5"/>
      <c r="E1402" s="23"/>
      <c r="F1402" s="5"/>
      <c r="G1402" s="18"/>
      <c r="H1402" s="16"/>
      <c r="I1402" s="19"/>
      <c r="J1402" s="19"/>
      <c r="L1402" s="18"/>
      <c r="Y1402" s="32"/>
      <c r="AA1402" s="38"/>
      <c r="AC1402" s="20"/>
      <c r="AD1402" s="30"/>
      <c r="AE1402" s="31"/>
    </row>
    <row r="1403" spans="1:31" ht="7.5" customHeight="1" x14ac:dyDescent="0.25">
      <c r="A1403" s="2"/>
      <c r="B1403" s="3"/>
      <c r="C1403" s="4"/>
      <c r="D1403" s="5"/>
      <c r="E1403" s="23"/>
      <c r="F1403" s="5"/>
      <c r="G1403" s="18"/>
      <c r="H1403" s="16"/>
      <c r="I1403" s="19"/>
      <c r="J1403" s="19"/>
      <c r="L1403" s="18"/>
      <c r="Y1403" s="32"/>
      <c r="AA1403" s="38"/>
      <c r="AC1403" s="20"/>
      <c r="AD1403" s="30"/>
      <c r="AE1403" s="31"/>
    </row>
    <row r="1404" spans="1:31" ht="7.5" customHeight="1" x14ac:dyDescent="0.25">
      <c r="A1404" s="2"/>
      <c r="B1404" s="3"/>
      <c r="C1404" s="4"/>
      <c r="D1404" s="5"/>
      <c r="E1404" s="23"/>
      <c r="F1404" s="5"/>
      <c r="G1404" s="18"/>
      <c r="H1404" s="16"/>
      <c r="I1404" s="19"/>
      <c r="J1404" s="19"/>
      <c r="L1404" s="18"/>
      <c r="Y1404" s="32"/>
      <c r="AA1404" s="38"/>
      <c r="AC1404" s="20"/>
      <c r="AD1404" s="30"/>
      <c r="AE1404" s="31"/>
    </row>
    <row r="1405" spans="1:31" ht="7.5" customHeight="1" x14ac:dyDescent="0.25">
      <c r="A1405" s="2"/>
      <c r="B1405" s="3"/>
      <c r="C1405" s="4"/>
      <c r="D1405" s="5"/>
      <c r="E1405" s="23"/>
      <c r="F1405" s="5"/>
      <c r="G1405" s="18"/>
      <c r="H1405" s="16"/>
      <c r="I1405" s="19"/>
      <c r="J1405" s="19"/>
      <c r="L1405" s="18"/>
      <c r="Y1405" s="32"/>
      <c r="AA1405" s="38"/>
      <c r="AC1405" s="20"/>
      <c r="AD1405" s="30"/>
      <c r="AE1405" s="31"/>
    </row>
    <row r="1406" spans="1:31" ht="7.5" customHeight="1" x14ac:dyDescent="0.25">
      <c r="A1406" s="2"/>
      <c r="B1406" s="3"/>
      <c r="C1406" s="4"/>
      <c r="D1406" s="5"/>
      <c r="E1406" s="23"/>
      <c r="F1406" s="5"/>
      <c r="G1406" s="18"/>
      <c r="H1406" s="16"/>
      <c r="I1406" s="19"/>
      <c r="J1406" s="19"/>
      <c r="L1406" s="18"/>
      <c r="Y1406" s="32"/>
      <c r="AA1406" s="38"/>
      <c r="AC1406" s="20"/>
      <c r="AD1406" s="30"/>
      <c r="AE1406" s="31"/>
    </row>
    <row r="1407" spans="1:31" ht="7.5" customHeight="1" x14ac:dyDescent="0.25">
      <c r="A1407" s="2"/>
      <c r="B1407" s="3"/>
      <c r="C1407" s="4"/>
      <c r="D1407" s="5"/>
      <c r="E1407" s="23"/>
      <c r="F1407" s="5"/>
      <c r="G1407" s="18"/>
      <c r="H1407" s="16"/>
      <c r="I1407" s="19"/>
      <c r="J1407" s="19"/>
      <c r="L1407" s="18"/>
      <c r="Y1407" s="32"/>
      <c r="AA1407" s="38"/>
      <c r="AC1407" s="20"/>
      <c r="AD1407" s="30"/>
      <c r="AE1407" s="31"/>
    </row>
    <row r="1408" spans="1:31" ht="7.5" customHeight="1" x14ac:dyDescent="0.25">
      <c r="A1408" s="2"/>
      <c r="B1408" s="3"/>
      <c r="C1408" s="4"/>
      <c r="D1408" s="5"/>
      <c r="E1408" s="23"/>
      <c r="F1408" s="5"/>
      <c r="G1408" s="18"/>
      <c r="H1408" s="16"/>
      <c r="I1408" s="19"/>
      <c r="J1408" s="19"/>
      <c r="L1408" s="18"/>
      <c r="Y1408" s="32"/>
      <c r="AA1408" s="38"/>
      <c r="AC1408" s="20"/>
      <c r="AD1408" s="30"/>
      <c r="AE1408" s="31"/>
    </row>
    <row r="1409" spans="1:31" ht="7.5" customHeight="1" x14ac:dyDescent="0.25">
      <c r="A1409" s="2"/>
      <c r="B1409" s="3"/>
      <c r="C1409" s="4"/>
      <c r="D1409" s="5"/>
      <c r="E1409" s="23"/>
      <c r="F1409" s="5"/>
      <c r="G1409" s="18"/>
      <c r="H1409" s="16"/>
      <c r="I1409" s="19"/>
      <c r="J1409" s="19"/>
      <c r="L1409" s="18"/>
      <c r="Y1409" s="32"/>
      <c r="AA1409" s="38"/>
      <c r="AC1409" s="20"/>
      <c r="AD1409" s="30"/>
      <c r="AE1409" s="31"/>
    </row>
    <row r="1410" spans="1:31" ht="7.5" customHeight="1" x14ac:dyDescent="0.25">
      <c r="A1410" s="2"/>
      <c r="B1410" s="3"/>
      <c r="C1410" s="4"/>
      <c r="D1410" s="5"/>
      <c r="E1410" s="23"/>
      <c r="F1410" s="5"/>
      <c r="G1410" s="18"/>
      <c r="H1410" s="16"/>
      <c r="I1410" s="19"/>
      <c r="J1410" s="19"/>
      <c r="L1410" s="18"/>
      <c r="Y1410" s="32"/>
      <c r="AA1410" s="38"/>
      <c r="AC1410" s="20"/>
      <c r="AD1410" s="30"/>
      <c r="AE1410" s="31"/>
    </row>
    <row r="1411" spans="1:31" ht="7.5" customHeight="1" x14ac:dyDescent="0.25">
      <c r="A1411" s="2"/>
      <c r="B1411" s="3"/>
      <c r="C1411" s="4"/>
      <c r="D1411" s="5"/>
      <c r="E1411" s="23"/>
      <c r="F1411" s="5"/>
      <c r="G1411" s="18"/>
      <c r="H1411" s="16"/>
      <c r="I1411" s="19"/>
      <c r="J1411" s="19"/>
      <c r="L1411" s="18"/>
      <c r="Y1411" s="32"/>
      <c r="AA1411" s="38"/>
      <c r="AC1411" s="20"/>
      <c r="AD1411" s="30"/>
      <c r="AE1411" s="31"/>
    </row>
    <row r="1412" spans="1:31" ht="7.5" customHeight="1" x14ac:dyDescent="0.25">
      <c r="A1412" s="2"/>
      <c r="B1412" s="3"/>
      <c r="C1412" s="4"/>
      <c r="D1412" s="5"/>
      <c r="E1412" s="23"/>
      <c r="F1412" s="5"/>
      <c r="G1412" s="18"/>
      <c r="H1412" s="16"/>
      <c r="I1412" s="19"/>
      <c r="J1412" s="19"/>
      <c r="L1412" s="18"/>
      <c r="Y1412" s="32"/>
      <c r="AA1412" s="38"/>
      <c r="AC1412" s="20"/>
      <c r="AD1412" s="30"/>
      <c r="AE1412" s="31"/>
    </row>
    <row r="1413" spans="1:31" ht="7.5" customHeight="1" x14ac:dyDescent="0.25">
      <c r="A1413" s="2"/>
      <c r="B1413" s="3"/>
      <c r="C1413" s="4"/>
      <c r="D1413" s="5"/>
      <c r="E1413" s="23"/>
      <c r="F1413" s="5"/>
      <c r="G1413" s="18"/>
      <c r="H1413" s="16"/>
      <c r="I1413" s="19"/>
      <c r="J1413" s="19"/>
      <c r="L1413" s="18"/>
      <c r="Y1413" s="32"/>
      <c r="AA1413" s="38"/>
      <c r="AC1413" s="20"/>
      <c r="AD1413" s="30"/>
      <c r="AE1413" s="31"/>
    </row>
    <row r="1414" spans="1:31" ht="7.5" customHeight="1" x14ac:dyDescent="0.25">
      <c r="A1414" s="2"/>
      <c r="B1414" s="3"/>
      <c r="C1414" s="4"/>
      <c r="D1414" s="5"/>
      <c r="E1414" s="23"/>
      <c r="F1414" s="5"/>
      <c r="G1414" s="18"/>
      <c r="H1414" s="16"/>
      <c r="I1414" s="19"/>
      <c r="J1414" s="19"/>
      <c r="L1414" s="18"/>
      <c r="Y1414" s="32"/>
      <c r="AA1414" s="38"/>
      <c r="AC1414" s="20"/>
      <c r="AD1414" s="30"/>
      <c r="AE1414" s="31"/>
    </row>
    <row r="1415" spans="1:31" ht="7.5" customHeight="1" x14ac:dyDescent="0.25">
      <c r="A1415" s="2"/>
      <c r="B1415" s="3"/>
      <c r="C1415" s="4"/>
      <c r="D1415" s="5"/>
      <c r="E1415" s="23"/>
      <c r="F1415" s="5"/>
      <c r="G1415" s="18"/>
      <c r="H1415" s="16"/>
      <c r="I1415" s="19"/>
      <c r="J1415" s="19"/>
      <c r="L1415" s="18"/>
      <c r="Y1415" s="32"/>
      <c r="AA1415" s="38"/>
      <c r="AC1415" s="20"/>
      <c r="AD1415" s="30"/>
      <c r="AE1415" s="31"/>
    </row>
    <row r="1416" spans="1:31" ht="7.5" customHeight="1" x14ac:dyDescent="0.25">
      <c r="A1416" s="2"/>
      <c r="B1416" s="3"/>
      <c r="C1416" s="4"/>
      <c r="D1416" s="5"/>
      <c r="E1416" s="23"/>
      <c r="F1416" s="5"/>
      <c r="G1416" s="18"/>
      <c r="H1416" s="16"/>
      <c r="I1416" s="19"/>
      <c r="J1416" s="19"/>
      <c r="L1416" s="18"/>
      <c r="Y1416" s="32"/>
      <c r="AA1416" s="38"/>
      <c r="AC1416" s="20"/>
      <c r="AD1416" s="30"/>
      <c r="AE1416" s="31"/>
    </row>
    <row r="1417" spans="1:31" ht="7.5" customHeight="1" x14ac:dyDescent="0.25">
      <c r="A1417" s="2"/>
      <c r="B1417" s="3"/>
      <c r="C1417" s="4"/>
      <c r="D1417" s="5"/>
      <c r="E1417" s="23"/>
      <c r="F1417" s="5"/>
      <c r="G1417" s="18"/>
      <c r="H1417" s="16"/>
      <c r="I1417" s="19"/>
      <c r="J1417" s="19"/>
      <c r="L1417" s="18"/>
      <c r="Y1417" s="32"/>
      <c r="AA1417" s="38"/>
      <c r="AC1417" s="20"/>
      <c r="AD1417" s="30"/>
      <c r="AE1417" s="31"/>
    </row>
    <row r="1418" spans="1:31" ht="7.5" customHeight="1" x14ac:dyDescent="0.25">
      <c r="A1418" s="2"/>
      <c r="B1418" s="3"/>
      <c r="C1418" s="4"/>
      <c r="D1418" s="5"/>
      <c r="E1418" s="23"/>
      <c r="F1418" s="5"/>
      <c r="G1418" s="18"/>
      <c r="H1418" s="16"/>
      <c r="I1418" s="19"/>
      <c r="J1418" s="19"/>
      <c r="L1418" s="18"/>
      <c r="Y1418" s="32"/>
      <c r="AA1418" s="38"/>
      <c r="AC1418" s="20"/>
      <c r="AD1418" s="30"/>
      <c r="AE1418" s="31"/>
    </row>
    <row r="1419" spans="1:31" ht="7.5" customHeight="1" x14ac:dyDescent="0.25">
      <c r="A1419" s="2"/>
      <c r="B1419" s="3"/>
      <c r="C1419" s="4"/>
      <c r="D1419" s="5"/>
      <c r="E1419" s="23"/>
      <c r="F1419" s="5"/>
      <c r="G1419" s="18"/>
      <c r="H1419" s="16"/>
      <c r="I1419" s="19"/>
      <c r="J1419" s="19"/>
      <c r="L1419" s="18"/>
      <c r="Y1419" s="32"/>
      <c r="AA1419" s="38"/>
      <c r="AC1419" s="20"/>
      <c r="AD1419" s="30"/>
      <c r="AE1419" s="31"/>
    </row>
    <row r="1420" spans="1:31" ht="7.5" customHeight="1" x14ac:dyDescent="0.25">
      <c r="A1420" s="2"/>
      <c r="B1420" s="3"/>
      <c r="C1420" s="4"/>
      <c r="D1420" s="5"/>
      <c r="E1420" s="23"/>
      <c r="F1420" s="5"/>
      <c r="G1420" s="18"/>
      <c r="H1420" s="16"/>
      <c r="I1420" s="19"/>
      <c r="J1420" s="19"/>
      <c r="L1420" s="18"/>
      <c r="Y1420" s="32"/>
      <c r="AA1420" s="38"/>
      <c r="AC1420" s="20"/>
      <c r="AD1420" s="30"/>
      <c r="AE1420" s="31"/>
    </row>
    <row r="1421" spans="1:31" ht="7.5" customHeight="1" x14ac:dyDescent="0.25">
      <c r="A1421" s="2"/>
      <c r="B1421" s="3"/>
      <c r="C1421" s="4"/>
      <c r="D1421" s="5"/>
      <c r="E1421" s="23"/>
      <c r="F1421" s="5"/>
      <c r="G1421" s="18"/>
      <c r="H1421" s="16"/>
      <c r="I1421" s="19"/>
      <c r="J1421" s="19"/>
      <c r="L1421" s="18"/>
      <c r="Y1421" s="32"/>
      <c r="AA1421" s="38"/>
      <c r="AC1421" s="20"/>
      <c r="AD1421" s="30"/>
      <c r="AE1421" s="31"/>
    </row>
    <row r="1422" spans="1:31" ht="7.5" customHeight="1" x14ac:dyDescent="0.25">
      <c r="A1422" s="2"/>
      <c r="B1422" s="3"/>
      <c r="C1422" s="4"/>
      <c r="D1422" s="5"/>
      <c r="E1422" s="23"/>
      <c r="F1422" s="5"/>
      <c r="G1422" s="18"/>
      <c r="H1422" s="16"/>
      <c r="I1422" s="19"/>
      <c r="J1422" s="19"/>
      <c r="L1422" s="18"/>
      <c r="Y1422" s="32"/>
      <c r="AA1422" s="38"/>
      <c r="AC1422" s="20"/>
      <c r="AD1422" s="30"/>
      <c r="AE1422" s="31"/>
    </row>
    <row r="1423" spans="1:31" ht="7.5" customHeight="1" x14ac:dyDescent="0.25">
      <c r="A1423" s="2"/>
      <c r="B1423" s="3"/>
      <c r="C1423" s="4"/>
      <c r="D1423" s="5"/>
      <c r="E1423" s="23"/>
      <c r="F1423" s="5"/>
      <c r="G1423" s="18"/>
      <c r="H1423" s="16"/>
      <c r="I1423" s="19"/>
      <c r="J1423" s="19"/>
      <c r="L1423" s="18"/>
      <c r="Y1423" s="32"/>
      <c r="AA1423" s="38"/>
      <c r="AC1423" s="20"/>
      <c r="AD1423" s="30"/>
      <c r="AE1423" s="31"/>
    </row>
    <row r="1424" spans="1:31" ht="7.5" customHeight="1" x14ac:dyDescent="0.25">
      <c r="A1424" s="2"/>
      <c r="B1424" s="3"/>
      <c r="C1424" s="4"/>
      <c r="D1424" s="5"/>
      <c r="E1424" s="23"/>
      <c r="F1424" s="5"/>
      <c r="G1424" s="18"/>
      <c r="H1424" s="16"/>
      <c r="I1424" s="19"/>
      <c r="J1424" s="19"/>
      <c r="L1424" s="18"/>
      <c r="Y1424" s="32"/>
      <c r="AA1424" s="38"/>
      <c r="AC1424" s="20"/>
      <c r="AD1424" s="30"/>
      <c r="AE1424" s="31"/>
    </row>
    <row r="1425" spans="1:31" ht="7.5" customHeight="1" x14ac:dyDescent="0.25">
      <c r="A1425" s="2"/>
      <c r="B1425" s="3"/>
      <c r="C1425" s="4"/>
      <c r="D1425" s="5"/>
      <c r="E1425" s="23"/>
      <c r="F1425" s="5"/>
      <c r="G1425" s="18"/>
      <c r="H1425" s="16"/>
      <c r="I1425" s="19"/>
      <c r="J1425" s="19"/>
      <c r="L1425" s="18"/>
      <c r="Y1425" s="32"/>
      <c r="AA1425" s="38"/>
      <c r="AC1425" s="20"/>
      <c r="AD1425" s="30"/>
      <c r="AE1425" s="31"/>
    </row>
    <row r="1426" spans="1:31" ht="7.5" customHeight="1" x14ac:dyDescent="0.25">
      <c r="A1426" s="2"/>
      <c r="B1426" s="3"/>
      <c r="C1426" s="4"/>
      <c r="D1426" s="5"/>
      <c r="E1426" s="23"/>
      <c r="F1426" s="5"/>
      <c r="G1426" s="18"/>
      <c r="H1426" s="16"/>
      <c r="I1426" s="19"/>
      <c r="J1426" s="19"/>
      <c r="L1426" s="18"/>
      <c r="Y1426" s="32"/>
      <c r="AA1426" s="38"/>
      <c r="AC1426" s="20"/>
      <c r="AD1426" s="30"/>
      <c r="AE1426" s="31"/>
    </row>
    <row r="1427" spans="1:31" ht="7.5" customHeight="1" x14ac:dyDescent="0.25">
      <c r="A1427" s="2"/>
      <c r="B1427" s="3"/>
      <c r="C1427" s="4"/>
      <c r="D1427" s="5"/>
      <c r="E1427" s="23"/>
      <c r="F1427" s="5"/>
      <c r="G1427" s="18"/>
      <c r="H1427" s="16"/>
      <c r="I1427" s="19"/>
      <c r="J1427" s="19"/>
      <c r="L1427" s="18"/>
      <c r="Y1427" s="32"/>
      <c r="AA1427" s="38"/>
      <c r="AC1427" s="20"/>
      <c r="AD1427" s="30"/>
      <c r="AE1427" s="31"/>
    </row>
    <row r="1428" spans="1:31" ht="7.5" customHeight="1" x14ac:dyDescent="0.25">
      <c r="A1428" s="2"/>
      <c r="B1428" s="3"/>
      <c r="C1428" s="4"/>
      <c r="D1428" s="5"/>
      <c r="E1428" s="23"/>
      <c r="F1428" s="5"/>
      <c r="G1428" s="18"/>
      <c r="H1428" s="16"/>
      <c r="I1428" s="19"/>
      <c r="J1428" s="19"/>
      <c r="L1428" s="18"/>
      <c r="Y1428" s="32"/>
      <c r="AA1428" s="38"/>
      <c r="AC1428" s="20"/>
      <c r="AD1428" s="30"/>
      <c r="AE1428" s="31"/>
    </row>
    <row r="1429" spans="1:31" ht="7.5" customHeight="1" x14ac:dyDescent="0.25">
      <c r="A1429" s="2"/>
      <c r="B1429" s="3"/>
      <c r="C1429" s="4"/>
      <c r="D1429" s="5"/>
      <c r="E1429" s="23"/>
      <c r="F1429" s="5"/>
      <c r="G1429" s="18"/>
      <c r="H1429" s="16"/>
      <c r="I1429" s="19"/>
      <c r="J1429" s="19"/>
      <c r="L1429" s="18"/>
      <c r="Y1429" s="32"/>
      <c r="AA1429" s="38"/>
      <c r="AC1429" s="20"/>
      <c r="AD1429" s="30"/>
      <c r="AE1429" s="31"/>
    </row>
    <row r="1430" spans="1:31" ht="7.5" customHeight="1" x14ac:dyDescent="0.25">
      <c r="A1430" s="2"/>
      <c r="B1430" s="3"/>
      <c r="C1430" s="4"/>
      <c r="D1430" s="5"/>
      <c r="E1430" s="23"/>
      <c r="F1430" s="5"/>
      <c r="G1430" s="18"/>
      <c r="H1430" s="16"/>
      <c r="I1430" s="19"/>
      <c r="J1430" s="19"/>
      <c r="L1430" s="18"/>
      <c r="Y1430" s="32"/>
      <c r="AA1430" s="38"/>
      <c r="AC1430" s="20"/>
      <c r="AD1430" s="30"/>
      <c r="AE1430" s="31"/>
    </row>
    <row r="1431" spans="1:31" ht="7.5" customHeight="1" x14ac:dyDescent="0.25">
      <c r="A1431" s="2"/>
      <c r="B1431" s="3"/>
      <c r="C1431" s="4"/>
      <c r="D1431" s="5"/>
      <c r="E1431" s="23"/>
      <c r="F1431" s="5"/>
      <c r="G1431" s="18"/>
      <c r="H1431" s="16"/>
      <c r="I1431" s="19"/>
      <c r="J1431" s="19"/>
      <c r="L1431" s="18"/>
      <c r="Y1431" s="32"/>
      <c r="AA1431" s="38"/>
      <c r="AC1431" s="20"/>
      <c r="AD1431" s="30"/>
      <c r="AE1431" s="31"/>
    </row>
    <row r="1432" spans="1:31" ht="7.5" customHeight="1" x14ac:dyDescent="0.25">
      <c r="A1432" s="2"/>
      <c r="B1432" s="3"/>
      <c r="C1432" s="4"/>
      <c r="D1432" s="5"/>
      <c r="E1432" s="23"/>
      <c r="F1432" s="5"/>
      <c r="G1432" s="18"/>
      <c r="H1432" s="16"/>
      <c r="I1432" s="19"/>
      <c r="J1432" s="19"/>
      <c r="L1432" s="18"/>
      <c r="Y1432" s="32"/>
      <c r="AA1432" s="38"/>
      <c r="AC1432" s="20"/>
      <c r="AD1432" s="30"/>
      <c r="AE1432" s="31"/>
    </row>
    <row r="1433" spans="1:31" ht="7.5" customHeight="1" x14ac:dyDescent="0.25">
      <c r="A1433" s="2"/>
      <c r="B1433" s="3"/>
      <c r="C1433" s="4"/>
      <c r="D1433" s="5"/>
      <c r="E1433" s="23"/>
      <c r="F1433" s="5"/>
      <c r="G1433" s="18"/>
      <c r="H1433" s="16"/>
      <c r="I1433" s="19"/>
      <c r="J1433" s="19"/>
      <c r="L1433" s="18"/>
      <c r="Y1433" s="32"/>
      <c r="AA1433" s="38"/>
      <c r="AC1433" s="20"/>
      <c r="AD1433" s="30"/>
      <c r="AE1433" s="31"/>
    </row>
    <row r="1434" spans="1:31" ht="7.5" customHeight="1" x14ac:dyDescent="0.25">
      <c r="A1434" s="2"/>
      <c r="B1434" s="3"/>
      <c r="C1434" s="4"/>
      <c r="D1434" s="5"/>
      <c r="E1434" s="23"/>
      <c r="F1434" s="5"/>
      <c r="G1434" s="18"/>
      <c r="H1434" s="16"/>
      <c r="I1434" s="19"/>
      <c r="J1434" s="19"/>
      <c r="L1434" s="18"/>
      <c r="Y1434" s="32"/>
      <c r="AA1434" s="38"/>
      <c r="AC1434" s="20"/>
      <c r="AD1434" s="30"/>
      <c r="AE1434" s="31"/>
    </row>
    <row r="1435" spans="1:31" ht="7.5" customHeight="1" x14ac:dyDescent="0.25">
      <c r="A1435" s="2"/>
      <c r="B1435" s="3"/>
      <c r="C1435" s="4"/>
      <c r="D1435" s="5"/>
      <c r="E1435" s="23"/>
      <c r="F1435" s="5"/>
      <c r="G1435" s="18"/>
      <c r="H1435" s="16"/>
      <c r="I1435" s="19"/>
      <c r="J1435" s="19"/>
      <c r="L1435" s="18"/>
      <c r="Y1435" s="32"/>
      <c r="AA1435" s="38"/>
      <c r="AC1435" s="20"/>
      <c r="AD1435" s="30"/>
      <c r="AE1435" s="31"/>
    </row>
    <row r="1436" spans="1:31" ht="7.5" customHeight="1" x14ac:dyDescent="0.25">
      <c r="A1436" s="2"/>
      <c r="B1436" s="3"/>
      <c r="C1436" s="4"/>
      <c r="D1436" s="5"/>
      <c r="E1436" s="23"/>
      <c r="F1436" s="5"/>
      <c r="G1436" s="18"/>
      <c r="H1436" s="16"/>
      <c r="I1436" s="19"/>
      <c r="J1436" s="19"/>
      <c r="L1436" s="18"/>
      <c r="Y1436" s="32"/>
      <c r="AA1436" s="38"/>
      <c r="AC1436" s="20"/>
      <c r="AD1436" s="30"/>
      <c r="AE1436" s="31"/>
    </row>
    <row r="1437" spans="1:31" ht="7.5" customHeight="1" x14ac:dyDescent="0.25">
      <c r="A1437" s="2"/>
      <c r="B1437" s="3"/>
      <c r="C1437" s="4"/>
      <c r="D1437" s="5"/>
      <c r="E1437" s="23"/>
      <c r="F1437" s="5"/>
      <c r="G1437" s="18"/>
      <c r="H1437" s="16"/>
      <c r="I1437" s="19"/>
      <c r="J1437" s="19"/>
      <c r="L1437" s="18"/>
      <c r="Y1437" s="32"/>
      <c r="AA1437" s="38"/>
      <c r="AC1437" s="20"/>
      <c r="AD1437" s="30"/>
      <c r="AE1437" s="31"/>
    </row>
    <row r="1438" spans="1:31" ht="7.5" customHeight="1" x14ac:dyDescent="0.25">
      <c r="A1438" s="2"/>
      <c r="B1438" s="3"/>
      <c r="C1438" s="4"/>
      <c r="D1438" s="5"/>
      <c r="E1438" s="23"/>
      <c r="F1438" s="5"/>
      <c r="G1438" s="18"/>
      <c r="H1438" s="16"/>
      <c r="I1438" s="19"/>
      <c r="J1438" s="19"/>
      <c r="L1438" s="18"/>
      <c r="Y1438" s="32"/>
      <c r="AA1438" s="38"/>
      <c r="AC1438" s="20"/>
      <c r="AD1438" s="30"/>
      <c r="AE1438" s="31"/>
    </row>
    <row r="1439" spans="1:31" ht="7.5" customHeight="1" x14ac:dyDescent="0.25">
      <c r="A1439" s="2"/>
      <c r="B1439" s="3"/>
      <c r="C1439" s="4"/>
      <c r="D1439" s="5"/>
      <c r="E1439" s="23"/>
      <c r="F1439" s="5"/>
      <c r="G1439" s="18"/>
      <c r="H1439" s="16"/>
      <c r="I1439" s="19"/>
      <c r="J1439" s="19"/>
      <c r="L1439" s="18"/>
      <c r="Y1439" s="32"/>
      <c r="AA1439" s="38"/>
      <c r="AC1439" s="20"/>
      <c r="AD1439" s="30"/>
      <c r="AE1439" s="31"/>
    </row>
    <row r="1440" spans="1:31" ht="7.5" customHeight="1" x14ac:dyDescent="0.25">
      <c r="A1440" s="2"/>
      <c r="B1440" s="3"/>
      <c r="C1440" s="4"/>
      <c r="D1440" s="5"/>
      <c r="E1440" s="23"/>
      <c r="F1440" s="5"/>
      <c r="G1440" s="18"/>
      <c r="H1440" s="16"/>
      <c r="I1440" s="19"/>
      <c r="J1440" s="19"/>
      <c r="L1440" s="18"/>
      <c r="Y1440" s="32"/>
      <c r="AA1440" s="38"/>
      <c r="AC1440" s="20"/>
      <c r="AD1440" s="30"/>
      <c r="AE1440" s="31"/>
    </row>
    <row r="1441" spans="1:31" ht="7.5" customHeight="1" x14ac:dyDescent="0.25">
      <c r="A1441" s="2"/>
      <c r="B1441" s="3"/>
      <c r="C1441" s="4"/>
      <c r="D1441" s="5"/>
      <c r="E1441" s="23"/>
      <c r="F1441" s="5"/>
      <c r="G1441" s="18"/>
      <c r="H1441" s="16"/>
      <c r="I1441" s="19"/>
      <c r="J1441" s="19"/>
      <c r="L1441" s="18"/>
      <c r="Y1441" s="32"/>
      <c r="AA1441" s="38"/>
      <c r="AC1441" s="20"/>
      <c r="AD1441" s="30"/>
      <c r="AE1441" s="31"/>
    </row>
    <row r="1442" spans="1:31" ht="7.5" customHeight="1" x14ac:dyDescent="0.25">
      <c r="A1442" s="2"/>
      <c r="B1442" s="3"/>
      <c r="C1442" s="4"/>
      <c r="D1442" s="5"/>
      <c r="E1442" s="23"/>
      <c r="F1442" s="5"/>
      <c r="G1442" s="18"/>
      <c r="H1442" s="16"/>
      <c r="I1442" s="19"/>
      <c r="J1442" s="19"/>
      <c r="L1442" s="18"/>
      <c r="Y1442" s="32"/>
      <c r="AA1442" s="38"/>
      <c r="AC1442" s="20"/>
      <c r="AD1442" s="30"/>
      <c r="AE1442" s="31"/>
    </row>
    <row r="1443" spans="1:31" ht="7.5" customHeight="1" x14ac:dyDescent="0.25">
      <c r="A1443" s="2"/>
      <c r="B1443" s="3"/>
      <c r="C1443" s="4"/>
      <c r="D1443" s="5"/>
      <c r="E1443" s="23"/>
      <c r="F1443" s="5"/>
      <c r="G1443" s="18"/>
      <c r="H1443" s="16"/>
      <c r="I1443" s="19"/>
      <c r="J1443" s="19"/>
      <c r="L1443" s="18"/>
      <c r="Y1443" s="32"/>
      <c r="AA1443" s="38"/>
      <c r="AC1443" s="20"/>
      <c r="AD1443" s="30"/>
      <c r="AE1443" s="31"/>
    </row>
    <row r="1444" spans="1:31" ht="7.5" customHeight="1" x14ac:dyDescent="0.25">
      <c r="A1444" s="2"/>
      <c r="B1444" s="3"/>
      <c r="C1444" s="4"/>
      <c r="D1444" s="5"/>
      <c r="E1444" s="23"/>
      <c r="F1444" s="5"/>
      <c r="G1444" s="18"/>
      <c r="H1444" s="16"/>
      <c r="I1444" s="19"/>
      <c r="J1444" s="19"/>
      <c r="L1444" s="18"/>
      <c r="Y1444" s="32"/>
      <c r="AA1444" s="38"/>
      <c r="AC1444" s="20"/>
      <c r="AD1444" s="30"/>
      <c r="AE1444" s="31"/>
    </row>
    <row r="1445" spans="1:31" ht="7.5" customHeight="1" x14ac:dyDescent="0.25">
      <c r="A1445" s="2"/>
      <c r="B1445" s="3"/>
      <c r="C1445" s="4"/>
      <c r="D1445" s="5"/>
      <c r="E1445" s="23"/>
      <c r="F1445" s="5"/>
      <c r="G1445" s="18"/>
      <c r="H1445" s="16"/>
      <c r="I1445" s="19"/>
      <c r="J1445" s="19"/>
      <c r="L1445" s="18"/>
      <c r="Y1445" s="32"/>
      <c r="AA1445" s="38"/>
      <c r="AC1445" s="20"/>
      <c r="AD1445" s="30"/>
      <c r="AE1445" s="31"/>
    </row>
    <row r="1446" spans="1:31" ht="7.5" customHeight="1" x14ac:dyDescent="0.25">
      <c r="A1446" s="2"/>
      <c r="B1446" s="3"/>
      <c r="C1446" s="4"/>
      <c r="D1446" s="5"/>
      <c r="E1446" s="23"/>
      <c r="F1446" s="5"/>
      <c r="G1446" s="18"/>
      <c r="H1446" s="16"/>
      <c r="I1446" s="19"/>
      <c r="J1446" s="19"/>
      <c r="L1446" s="18"/>
      <c r="Y1446" s="32"/>
      <c r="AA1446" s="38"/>
      <c r="AC1446" s="20"/>
      <c r="AD1446" s="30"/>
      <c r="AE1446" s="31"/>
    </row>
    <row r="1447" spans="1:31" ht="7.5" customHeight="1" x14ac:dyDescent="0.25">
      <c r="A1447" s="2"/>
      <c r="B1447" s="3"/>
      <c r="C1447" s="4"/>
      <c r="D1447" s="5"/>
      <c r="E1447" s="23"/>
      <c r="F1447" s="5"/>
      <c r="G1447" s="18"/>
      <c r="H1447" s="16"/>
      <c r="I1447" s="19"/>
      <c r="J1447" s="19"/>
      <c r="L1447" s="18"/>
      <c r="Y1447" s="32"/>
      <c r="AA1447" s="38"/>
      <c r="AC1447" s="20"/>
      <c r="AD1447" s="30"/>
      <c r="AE1447" s="31"/>
    </row>
    <row r="1448" spans="1:31" ht="7.5" customHeight="1" x14ac:dyDescent="0.25">
      <c r="A1448" s="2"/>
      <c r="B1448" s="3"/>
      <c r="C1448" s="4"/>
      <c r="D1448" s="5"/>
      <c r="E1448" s="23"/>
      <c r="F1448" s="5"/>
      <c r="G1448" s="18"/>
      <c r="H1448" s="16"/>
      <c r="I1448" s="19"/>
      <c r="J1448" s="19"/>
      <c r="L1448" s="18"/>
      <c r="Y1448" s="32"/>
      <c r="AA1448" s="38"/>
      <c r="AC1448" s="20"/>
      <c r="AD1448" s="30"/>
      <c r="AE1448" s="31"/>
    </row>
    <row r="1449" spans="1:31" ht="7.5" customHeight="1" x14ac:dyDescent="0.25">
      <c r="A1449" s="2"/>
      <c r="B1449" s="3"/>
      <c r="C1449" s="4"/>
      <c r="D1449" s="5"/>
      <c r="E1449" s="23"/>
      <c r="F1449" s="5"/>
      <c r="G1449" s="18"/>
      <c r="H1449" s="16"/>
      <c r="I1449" s="19"/>
      <c r="J1449" s="19"/>
      <c r="L1449" s="18"/>
      <c r="Y1449" s="32"/>
      <c r="AA1449" s="38"/>
      <c r="AC1449" s="20"/>
      <c r="AD1449" s="30"/>
      <c r="AE1449" s="31"/>
    </row>
    <row r="1450" spans="1:31" ht="7.5" customHeight="1" x14ac:dyDescent="0.25">
      <c r="A1450" s="2"/>
      <c r="B1450" s="3"/>
      <c r="C1450" s="4"/>
      <c r="D1450" s="5"/>
      <c r="E1450" s="23"/>
      <c r="F1450" s="5"/>
      <c r="G1450" s="18"/>
      <c r="H1450" s="16"/>
      <c r="I1450" s="19"/>
      <c r="J1450" s="19"/>
      <c r="L1450" s="18"/>
      <c r="Y1450" s="32"/>
      <c r="AA1450" s="38"/>
      <c r="AC1450" s="20"/>
      <c r="AD1450" s="30"/>
      <c r="AE1450" s="31"/>
    </row>
    <row r="1451" spans="1:31" ht="7.5" customHeight="1" x14ac:dyDescent="0.25">
      <c r="A1451" s="2"/>
      <c r="B1451" s="3"/>
      <c r="C1451" s="4"/>
      <c r="D1451" s="5"/>
      <c r="E1451" s="23"/>
      <c r="F1451" s="5"/>
      <c r="G1451" s="18"/>
      <c r="H1451" s="16"/>
      <c r="I1451" s="19"/>
      <c r="J1451" s="19"/>
      <c r="L1451" s="18"/>
      <c r="Y1451" s="32"/>
      <c r="AA1451" s="38"/>
      <c r="AC1451" s="20"/>
      <c r="AD1451" s="30"/>
      <c r="AE1451" s="31"/>
    </row>
    <row r="1452" spans="1:31" ht="7.5" customHeight="1" x14ac:dyDescent="0.25">
      <c r="A1452" s="2"/>
      <c r="B1452" s="3"/>
      <c r="C1452" s="4"/>
      <c r="D1452" s="5"/>
      <c r="E1452" s="23"/>
      <c r="F1452" s="5"/>
      <c r="G1452" s="18"/>
      <c r="H1452" s="16"/>
      <c r="I1452" s="19"/>
      <c r="J1452" s="19"/>
      <c r="L1452" s="18"/>
      <c r="Y1452" s="32"/>
      <c r="AA1452" s="38"/>
      <c r="AC1452" s="20"/>
      <c r="AD1452" s="30"/>
      <c r="AE1452" s="31"/>
    </row>
    <row r="1453" spans="1:31" ht="7.5" customHeight="1" x14ac:dyDescent="0.25">
      <c r="A1453" s="2"/>
      <c r="B1453" s="3"/>
      <c r="C1453" s="4"/>
      <c r="D1453" s="5"/>
      <c r="E1453" s="23"/>
      <c r="F1453" s="5"/>
      <c r="G1453" s="18"/>
      <c r="H1453" s="16"/>
      <c r="I1453" s="19"/>
      <c r="J1453" s="19"/>
      <c r="L1453" s="18"/>
      <c r="Y1453" s="32"/>
      <c r="AA1453" s="38"/>
      <c r="AC1453" s="20"/>
      <c r="AD1453" s="30"/>
      <c r="AE1453" s="31"/>
    </row>
    <row r="1454" spans="1:31" ht="7.5" customHeight="1" x14ac:dyDescent="0.25">
      <c r="A1454" s="2"/>
      <c r="B1454" s="3"/>
      <c r="C1454" s="4"/>
      <c r="D1454" s="5"/>
      <c r="E1454" s="23"/>
      <c r="F1454" s="5"/>
      <c r="G1454" s="18"/>
      <c r="H1454" s="16"/>
      <c r="I1454" s="19"/>
      <c r="J1454" s="19"/>
      <c r="L1454" s="18"/>
      <c r="Y1454" s="32"/>
      <c r="AA1454" s="38"/>
      <c r="AC1454" s="20"/>
      <c r="AD1454" s="30"/>
      <c r="AE1454" s="31"/>
    </row>
    <row r="1455" spans="1:31" ht="7.5" customHeight="1" x14ac:dyDescent="0.25">
      <c r="A1455" s="2"/>
      <c r="B1455" s="3"/>
      <c r="C1455" s="4"/>
      <c r="D1455" s="5"/>
      <c r="E1455" s="23"/>
      <c r="F1455" s="5"/>
      <c r="G1455" s="18"/>
      <c r="H1455" s="16"/>
      <c r="I1455" s="19"/>
      <c r="J1455" s="19"/>
      <c r="L1455" s="18"/>
      <c r="Y1455" s="32"/>
      <c r="AA1455" s="38"/>
      <c r="AC1455" s="20"/>
      <c r="AD1455" s="30"/>
      <c r="AE1455" s="31"/>
    </row>
    <row r="1456" spans="1:31" ht="7.5" customHeight="1" x14ac:dyDescent="0.25">
      <c r="A1456" s="2"/>
      <c r="B1456" s="3"/>
      <c r="C1456" s="4"/>
      <c r="D1456" s="5"/>
      <c r="E1456" s="23"/>
      <c r="F1456" s="5"/>
      <c r="G1456" s="18"/>
      <c r="H1456" s="16"/>
      <c r="I1456" s="19"/>
      <c r="J1456" s="19"/>
      <c r="L1456" s="18"/>
      <c r="Y1456" s="32"/>
      <c r="AA1456" s="38"/>
      <c r="AC1456" s="20"/>
      <c r="AD1456" s="30"/>
      <c r="AE1456" s="31"/>
    </row>
    <row r="1457" spans="1:31" ht="7.5" customHeight="1" x14ac:dyDescent="0.25">
      <c r="A1457" s="2"/>
      <c r="B1457" s="3"/>
      <c r="C1457" s="4"/>
      <c r="D1457" s="5"/>
      <c r="E1457" s="23"/>
      <c r="F1457" s="5"/>
      <c r="G1457" s="18"/>
      <c r="H1457" s="16"/>
      <c r="I1457" s="19"/>
      <c r="J1457" s="19"/>
      <c r="L1457" s="18"/>
      <c r="Y1457" s="32"/>
      <c r="AA1457" s="38"/>
      <c r="AC1457" s="20"/>
      <c r="AD1457" s="30"/>
      <c r="AE1457" s="31"/>
    </row>
    <row r="1458" spans="1:31" ht="7.5" customHeight="1" x14ac:dyDescent="0.25">
      <c r="A1458" s="2"/>
      <c r="B1458" s="3"/>
      <c r="C1458" s="4"/>
      <c r="D1458" s="5"/>
      <c r="E1458" s="23"/>
      <c r="F1458" s="5"/>
      <c r="G1458" s="18"/>
      <c r="H1458" s="16"/>
      <c r="I1458" s="19"/>
      <c r="J1458" s="19"/>
      <c r="L1458" s="18"/>
      <c r="Y1458" s="32"/>
      <c r="AA1458" s="38"/>
      <c r="AC1458" s="20"/>
      <c r="AD1458" s="30"/>
      <c r="AE1458" s="31"/>
    </row>
    <row r="1459" spans="1:31" ht="7.5" customHeight="1" x14ac:dyDescent="0.25">
      <c r="A1459" s="2"/>
      <c r="B1459" s="3"/>
      <c r="C1459" s="4"/>
      <c r="D1459" s="5"/>
      <c r="E1459" s="23"/>
      <c r="F1459" s="5"/>
      <c r="G1459" s="18"/>
      <c r="H1459" s="16"/>
      <c r="I1459" s="19"/>
      <c r="J1459" s="19"/>
      <c r="L1459" s="18"/>
      <c r="Y1459" s="32"/>
      <c r="AA1459" s="38"/>
      <c r="AC1459" s="20"/>
      <c r="AD1459" s="30"/>
      <c r="AE1459" s="31"/>
    </row>
    <row r="1460" spans="1:31" ht="7.5" customHeight="1" x14ac:dyDescent="0.25">
      <c r="A1460" s="2"/>
      <c r="B1460" s="3"/>
      <c r="C1460" s="4"/>
      <c r="D1460" s="5"/>
      <c r="E1460" s="23"/>
      <c r="F1460" s="5"/>
      <c r="G1460" s="18"/>
      <c r="H1460" s="16"/>
      <c r="I1460" s="19"/>
      <c r="J1460" s="19"/>
      <c r="L1460" s="18"/>
      <c r="Y1460" s="32"/>
      <c r="AA1460" s="38"/>
      <c r="AC1460" s="20"/>
      <c r="AD1460" s="30"/>
      <c r="AE1460" s="31"/>
    </row>
    <row r="1461" spans="1:31" ht="7.5" customHeight="1" x14ac:dyDescent="0.25">
      <c r="A1461" s="2"/>
      <c r="B1461" s="3"/>
      <c r="C1461" s="4"/>
      <c r="D1461" s="5"/>
      <c r="E1461" s="23"/>
      <c r="F1461" s="5"/>
      <c r="G1461" s="18"/>
      <c r="H1461" s="16"/>
      <c r="I1461" s="19"/>
      <c r="J1461" s="19"/>
      <c r="L1461" s="18"/>
      <c r="Y1461" s="32"/>
      <c r="AA1461" s="38"/>
      <c r="AC1461" s="20"/>
      <c r="AD1461" s="30"/>
      <c r="AE1461" s="31"/>
    </row>
    <row r="1462" spans="1:31" ht="7.5" customHeight="1" x14ac:dyDescent="0.25">
      <c r="A1462" s="2"/>
      <c r="B1462" s="3"/>
      <c r="C1462" s="4"/>
      <c r="D1462" s="5"/>
      <c r="E1462" s="23"/>
      <c r="F1462" s="5"/>
      <c r="G1462" s="18"/>
      <c r="H1462" s="16"/>
      <c r="I1462" s="19"/>
      <c r="J1462" s="19"/>
      <c r="L1462" s="18"/>
      <c r="Y1462" s="32"/>
      <c r="AA1462" s="38"/>
      <c r="AC1462" s="20"/>
      <c r="AD1462" s="30"/>
      <c r="AE1462" s="31"/>
    </row>
    <row r="1463" spans="1:31" ht="7.5" customHeight="1" x14ac:dyDescent="0.25">
      <c r="A1463" s="2"/>
      <c r="B1463" s="3"/>
      <c r="C1463" s="4"/>
      <c r="D1463" s="5"/>
      <c r="E1463" s="23"/>
      <c r="F1463" s="5"/>
      <c r="G1463" s="18"/>
      <c r="H1463" s="16"/>
      <c r="I1463" s="19"/>
      <c r="J1463" s="19"/>
      <c r="L1463" s="18"/>
      <c r="Y1463" s="32"/>
      <c r="AA1463" s="38"/>
      <c r="AC1463" s="20"/>
      <c r="AD1463" s="30"/>
      <c r="AE1463" s="31"/>
    </row>
    <row r="1464" spans="1:31" ht="7.5" customHeight="1" x14ac:dyDescent="0.25">
      <c r="A1464" s="2"/>
      <c r="B1464" s="3"/>
      <c r="C1464" s="4"/>
      <c r="D1464" s="5"/>
      <c r="E1464" s="23"/>
      <c r="F1464" s="5"/>
      <c r="G1464" s="18"/>
      <c r="H1464" s="16"/>
      <c r="I1464" s="19"/>
      <c r="J1464" s="19"/>
      <c r="L1464" s="18"/>
      <c r="Y1464" s="32"/>
      <c r="AA1464" s="38"/>
      <c r="AC1464" s="20"/>
      <c r="AD1464" s="30"/>
      <c r="AE1464" s="31"/>
    </row>
    <row r="1465" spans="1:31" ht="7.5" customHeight="1" x14ac:dyDescent="0.25">
      <c r="A1465" s="2"/>
      <c r="B1465" s="3"/>
      <c r="C1465" s="4"/>
      <c r="D1465" s="5"/>
      <c r="E1465" s="23"/>
      <c r="F1465" s="5"/>
      <c r="G1465" s="18"/>
      <c r="H1465" s="16"/>
      <c r="I1465" s="19"/>
      <c r="J1465" s="19"/>
      <c r="L1465" s="18"/>
      <c r="Y1465" s="32"/>
      <c r="AA1465" s="38"/>
      <c r="AC1465" s="20"/>
      <c r="AD1465" s="30"/>
      <c r="AE1465" s="31"/>
    </row>
    <row r="1466" spans="1:31" ht="7.5" customHeight="1" x14ac:dyDescent="0.25">
      <c r="A1466" s="2"/>
      <c r="B1466" s="3"/>
      <c r="C1466" s="4"/>
      <c r="D1466" s="5"/>
      <c r="E1466" s="23"/>
      <c r="F1466" s="5"/>
      <c r="G1466" s="18"/>
      <c r="H1466" s="16"/>
      <c r="I1466" s="19"/>
      <c r="J1466" s="19"/>
      <c r="L1466" s="18"/>
      <c r="Y1466" s="32"/>
      <c r="AA1466" s="38"/>
      <c r="AC1466" s="20"/>
      <c r="AD1466" s="30"/>
      <c r="AE1466" s="31"/>
    </row>
    <row r="1467" spans="1:31" ht="7.5" customHeight="1" x14ac:dyDescent="0.25">
      <c r="A1467" s="2"/>
      <c r="B1467" s="3"/>
      <c r="C1467" s="4"/>
      <c r="D1467" s="5"/>
      <c r="E1467" s="23"/>
      <c r="F1467" s="5"/>
      <c r="G1467" s="18"/>
      <c r="H1467" s="16"/>
      <c r="I1467" s="19"/>
      <c r="J1467" s="19"/>
      <c r="L1467" s="18"/>
      <c r="Y1467" s="32"/>
      <c r="AA1467" s="38"/>
      <c r="AC1467" s="20"/>
      <c r="AD1467" s="30"/>
      <c r="AE1467" s="31"/>
    </row>
    <row r="1468" spans="1:31" ht="7.5" customHeight="1" x14ac:dyDescent="0.25">
      <c r="A1468" s="2"/>
      <c r="B1468" s="3"/>
      <c r="C1468" s="4"/>
      <c r="D1468" s="5"/>
      <c r="E1468" s="23"/>
      <c r="F1468" s="5"/>
      <c r="G1468" s="18"/>
      <c r="H1468" s="16"/>
      <c r="I1468" s="19"/>
      <c r="J1468" s="19"/>
      <c r="L1468" s="18"/>
      <c r="Y1468" s="32"/>
      <c r="AA1468" s="38"/>
      <c r="AC1468" s="20"/>
      <c r="AD1468" s="30"/>
      <c r="AE1468" s="31"/>
    </row>
    <row r="1469" spans="1:31" ht="7.5" customHeight="1" x14ac:dyDescent="0.25">
      <c r="A1469" s="2"/>
      <c r="B1469" s="3"/>
      <c r="C1469" s="4"/>
      <c r="D1469" s="5"/>
      <c r="E1469" s="23"/>
      <c r="F1469" s="5"/>
      <c r="G1469" s="18"/>
      <c r="H1469" s="16"/>
      <c r="I1469" s="19"/>
      <c r="J1469" s="19"/>
      <c r="L1469" s="18"/>
      <c r="Y1469" s="32"/>
      <c r="AA1469" s="38"/>
      <c r="AC1469" s="20"/>
      <c r="AD1469" s="30"/>
      <c r="AE1469" s="31"/>
    </row>
    <row r="1470" spans="1:31" ht="7.5" customHeight="1" x14ac:dyDescent="0.25">
      <c r="A1470" s="2"/>
      <c r="B1470" s="3"/>
      <c r="C1470" s="4"/>
      <c r="D1470" s="5"/>
      <c r="E1470" s="23"/>
      <c r="F1470" s="5"/>
      <c r="G1470" s="18"/>
      <c r="H1470" s="16"/>
      <c r="I1470" s="19"/>
      <c r="J1470" s="19"/>
      <c r="L1470" s="18"/>
      <c r="Y1470" s="32"/>
      <c r="AA1470" s="38"/>
      <c r="AC1470" s="20"/>
      <c r="AD1470" s="30"/>
      <c r="AE1470" s="31"/>
    </row>
    <row r="1471" spans="1:31" ht="7.5" customHeight="1" x14ac:dyDescent="0.25">
      <c r="A1471" s="2"/>
      <c r="B1471" s="3"/>
      <c r="C1471" s="4"/>
      <c r="D1471" s="5"/>
      <c r="E1471" s="23"/>
      <c r="F1471" s="5"/>
      <c r="G1471" s="18"/>
      <c r="H1471" s="16"/>
      <c r="I1471" s="19"/>
      <c r="J1471" s="19"/>
      <c r="L1471" s="18"/>
      <c r="Y1471" s="32"/>
      <c r="AA1471" s="38"/>
      <c r="AC1471" s="20"/>
      <c r="AD1471" s="30"/>
      <c r="AE1471" s="31"/>
    </row>
    <row r="1472" spans="1:31" ht="7.5" customHeight="1" x14ac:dyDescent="0.25">
      <c r="A1472" s="2"/>
      <c r="B1472" s="3"/>
      <c r="C1472" s="4"/>
      <c r="D1472" s="5"/>
      <c r="E1472" s="23"/>
      <c r="F1472" s="5"/>
      <c r="G1472" s="18"/>
      <c r="H1472" s="16"/>
      <c r="I1472" s="19"/>
      <c r="J1472" s="19"/>
      <c r="L1472" s="18"/>
      <c r="Y1472" s="32"/>
      <c r="AA1472" s="38"/>
      <c r="AC1472" s="20"/>
      <c r="AD1472" s="30"/>
      <c r="AE1472" s="31"/>
    </row>
    <row r="1473" spans="1:31" ht="7.5" customHeight="1" x14ac:dyDescent="0.25">
      <c r="A1473" s="2"/>
      <c r="B1473" s="3"/>
      <c r="C1473" s="4"/>
      <c r="D1473" s="5"/>
      <c r="E1473" s="23"/>
      <c r="F1473" s="5"/>
      <c r="G1473" s="18"/>
      <c r="H1473" s="16"/>
      <c r="I1473" s="19"/>
      <c r="J1473" s="19"/>
      <c r="L1473" s="18"/>
      <c r="Y1473" s="32"/>
      <c r="AA1473" s="38"/>
      <c r="AC1473" s="20"/>
      <c r="AD1473" s="30"/>
      <c r="AE1473" s="31"/>
    </row>
    <row r="1474" spans="1:31" ht="7.5" customHeight="1" x14ac:dyDescent="0.25">
      <c r="A1474" s="2"/>
      <c r="B1474" s="3"/>
      <c r="C1474" s="4"/>
      <c r="D1474" s="5"/>
      <c r="E1474" s="23"/>
      <c r="F1474" s="5"/>
      <c r="G1474" s="18"/>
      <c r="H1474" s="16"/>
      <c r="I1474" s="19"/>
      <c r="J1474" s="19"/>
      <c r="L1474" s="18"/>
      <c r="Y1474" s="32"/>
      <c r="AA1474" s="38"/>
      <c r="AC1474" s="20"/>
      <c r="AD1474" s="30"/>
      <c r="AE1474" s="31"/>
    </row>
    <row r="1475" spans="1:31" ht="7.5" customHeight="1" x14ac:dyDescent="0.25">
      <c r="A1475" s="2"/>
      <c r="B1475" s="3"/>
      <c r="C1475" s="4"/>
      <c r="D1475" s="5"/>
      <c r="E1475" s="23"/>
      <c r="F1475" s="5"/>
      <c r="G1475" s="18"/>
      <c r="H1475" s="16"/>
      <c r="I1475" s="19"/>
      <c r="J1475" s="19"/>
      <c r="L1475" s="18"/>
      <c r="Y1475" s="32"/>
      <c r="AA1475" s="38"/>
      <c r="AC1475" s="20"/>
      <c r="AD1475" s="30"/>
      <c r="AE1475" s="31"/>
    </row>
    <row r="1476" spans="1:31" ht="7.5" customHeight="1" x14ac:dyDescent="0.25">
      <c r="A1476" s="2"/>
      <c r="B1476" s="3"/>
      <c r="C1476" s="4"/>
      <c r="D1476" s="5"/>
      <c r="E1476" s="23"/>
      <c r="F1476" s="5"/>
      <c r="G1476" s="18"/>
      <c r="H1476" s="16"/>
      <c r="I1476" s="19"/>
      <c r="J1476" s="19"/>
      <c r="L1476" s="18"/>
      <c r="Y1476" s="32"/>
      <c r="AA1476" s="38"/>
      <c r="AC1476" s="20"/>
      <c r="AD1476" s="30"/>
      <c r="AE1476" s="31"/>
    </row>
    <row r="1477" spans="1:31" ht="7.5" customHeight="1" x14ac:dyDescent="0.25">
      <c r="A1477" s="2"/>
      <c r="B1477" s="3"/>
      <c r="C1477" s="4"/>
      <c r="D1477" s="5"/>
      <c r="E1477" s="23"/>
      <c r="F1477" s="5"/>
      <c r="G1477" s="18"/>
      <c r="H1477" s="16"/>
      <c r="I1477" s="19"/>
      <c r="J1477" s="19"/>
      <c r="L1477" s="18"/>
      <c r="Y1477" s="32"/>
      <c r="AA1477" s="38"/>
      <c r="AC1477" s="20"/>
      <c r="AD1477" s="30"/>
      <c r="AE1477" s="31"/>
    </row>
    <row r="1478" spans="1:31" ht="7.5" customHeight="1" x14ac:dyDescent="0.25">
      <c r="A1478" s="2"/>
      <c r="B1478" s="3"/>
      <c r="C1478" s="4"/>
      <c r="D1478" s="5"/>
      <c r="E1478" s="23"/>
      <c r="F1478" s="5"/>
      <c r="G1478" s="18"/>
      <c r="H1478" s="16"/>
      <c r="I1478" s="19"/>
      <c r="J1478" s="19"/>
      <c r="L1478" s="18"/>
      <c r="Y1478" s="32"/>
      <c r="AA1478" s="38"/>
      <c r="AC1478" s="20"/>
      <c r="AD1478" s="30"/>
      <c r="AE1478" s="31"/>
    </row>
    <row r="1479" spans="1:31" ht="7.5" customHeight="1" x14ac:dyDescent="0.25">
      <c r="A1479" s="2"/>
      <c r="B1479" s="3"/>
      <c r="C1479" s="4"/>
      <c r="D1479" s="5"/>
      <c r="E1479" s="23"/>
      <c r="F1479" s="5"/>
      <c r="G1479" s="18"/>
      <c r="H1479" s="16"/>
      <c r="I1479" s="19"/>
      <c r="J1479" s="19"/>
      <c r="L1479" s="18"/>
      <c r="Y1479" s="32"/>
      <c r="AA1479" s="38"/>
      <c r="AC1479" s="20"/>
      <c r="AD1479" s="30"/>
      <c r="AE1479" s="31"/>
    </row>
    <row r="1480" spans="1:31" ht="7.5" customHeight="1" x14ac:dyDescent="0.25">
      <c r="A1480" s="2"/>
      <c r="B1480" s="3"/>
      <c r="C1480" s="4"/>
      <c r="D1480" s="5"/>
      <c r="E1480" s="23"/>
      <c r="F1480" s="5"/>
      <c r="G1480" s="18"/>
      <c r="H1480" s="16"/>
      <c r="I1480" s="19"/>
      <c r="J1480" s="19"/>
      <c r="L1480" s="18"/>
      <c r="Y1480" s="32"/>
      <c r="AA1480" s="38"/>
      <c r="AC1480" s="20"/>
      <c r="AD1480" s="30"/>
      <c r="AE1480" s="31"/>
    </row>
    <row r="1481" spans="1:31" ht="7.5" customHeight="1" x14ac:dyDescent="0.25">
      <c r="A1481" s="2"/>
      <c r="B1481" s="3"/>
      <c r="C1481" s="4"/>
      <c r="D1481" s="5"/>
      <c r="E1481" s="23"/>
      <c r="F1481" s="5"/>
      <c r="G1481" s="18"/>
      <c r="H1481" s="16"/>
      <c r="I1481" s="19"/>
      <c r="J1481" s="19"/>
      <c r="L1481" s="18"/>
      <c r="Y1481" s="32"/>
      <c r="AA1481" s="38"/>
      <c r="AC1481" s="20"/>
      <c r="AD1481" s="30"/>
      <c r="AE1481" s="31"/>
    </row>
    <row r="1482" spans="1:31" ht="7.5" customHeight="1" x14ac:dyDescent="0.25">
      <c r="A1482" s="2"/>
      <c r="B1482" s="3"/>
      <c r="C1482" s="4"/>
      <c r="D1482" s="5"/>
      <c r="E1482" s="23"/>
      <c r="F1482" s="5"/>
      <c r="G1482" s="18"/>
      <c r="H1482" s="16"/>
      <c r="I1482" s="19"/>
      <c r="J1482" s="19"/>
      <c r="L1482" s="18"/>
      <c r="Y1482" s="32"/>
      <c r="AA1482" s="38"/>
      <c r="AC1482" s="20"/>
      <c r="AD1482" s="30"/>
      <c r="AE1482" s="31"/>
    </row>
    <row r="1483" spans="1:31" ht="7.5" customHeight="1" x14ac:dyDescent="0.25">
      <c r="A1483" s="2"/>
      <c r="B1483" s="3"/>
      <c r="C1483" s="4"/>
      <c r="D1483" s="5"/>
      <c r="E1483" s="23"/>
      <c r="F1483" s="5"/>
      <c r="G1483" s="18"/>
      <c r="H1483" s="16"/>
      <c r="I1483" s="19"/>
      <c r="J1483" s="19"/>
      <c r="L1483" s="18"/>
      <c r="Y1483" s="32"/>
      <c r="AA1483" s="38"/>
      <c r="AC1483" s="20"/>
      <c r="AD1483" s="30"/>
      <c r="AE1483" s="31"/>
    </row>
    <row r="1484" spans="1:31" ht="7.5" customHeight="1" x14ac:dyDescent="0.25">
      <c r="A1484" s="2"/>
      <c r="B1484" s="3"/>
      <c r="C1484" s="4"/>
      <c r="D1484" s="5"/>
      <c r="E1484" s="23"/>
      <c r="F1484" s="5"/>
      <c r="G1484" s="18"/>
      <c r="H1484" s="16"/>
      <c r="I1484" s="19"/>
      <c r="J1484" s="19"/>
      <c r="L1484" s="18"/>
      <c r="Y1484" s="32"/>
      <c r="AA1484" s="38"/>
      <c r="AC1484" s="20"/>
      <c r="AD1484" s="30"/>
      <c r="AE1484" s="31"/>
    </row>
    <row r="1485" spans="1:31" ht="7.5" customHeight="1" x14ac:dyDescent="0.25">
      <c r="A1485" s="2"/>
      <c r="B1485" s="3"/>
      <c r="C1485" s="4"/>
      <c r="D1485" s="5"/>
      <c r="E1485" s="23"/>
      <c r="F1485" s="5"/>
      <c r="G1485" s="18"/>
      <c r="H1485" s="16"/>
      <c r="I1485" s="19"/>
      <c r="J1485" s="19"/>
      <c r="L1485" s="18"/>
      <c r="Y1485" s="32"/>
      <c r="AA1485" s="38"/>
      <c r="AC1485" s="20"/>
      <c r="AD1485" s="30"/>
      <c r="AE1485" s="31"/>
    </row>
    <row r="1486" spans="1:31" ht="7.5" customHeight="1" x14ac:dyDescent="0.25">
      <c r="A1486" s="2"/>
      <c r="B1486" s="3"/>
      <c r="C1486" s="4"/>
      <c r="D1486" s="5"/>
      <c r="E1486" s="23"/>
      <c r="F1486" s="5"/>
      <c r="G1486" s="18"/>
      <c r="H1486" s="16"/>
      <c r="I1486" s="19"/>
      <c r="J1486" s="19"/>
      <c r="L1486" s="18"/>
      <c r="Y1486" s="32"/>
      <c r="AA1486" s="38"/>
      <c r="AC1486" s="20"/>
      <c r="AD1486" s="30"/>
      <c r="AE1486" s="31"/>
    </row>
    <row r="1487" spans="1:31" ht="7.5" customHeight="1" x14ac:dyDescent="0.25">
      <c r="A1487" s="2"/>
      <c r="B1487" s="3"/>
      <c r="C1487" s="4"/>
      <c r="D1487" s="5"/>
      <c r="E1487" s="23"/>
      <c r="F1487" s="5"/>
      <c r="G1487" s="18"/>
      <c r="H1487" s="16"/>
      <c r="I1487" s="19"/>
      <c r="J1487" s="19"/>
      <c r="L1487" s="18"/>
      <c r="Y1487" s="32"/>
      <c r="AA1487" s="38"/>
      <c r="AC1487" s="20"/>
      <c r="AD1487" s="30"/>
      <c r="AE1487" s="31"/>
    </row>
    <row r="1488" spans="1:31" ht="7.5" customHeight="1" x14ac:dyDescent="0.25">
      <c r="A1488" s="2"/>
      <c r="B1488" s="3"/>
      <c r="C1488" s="4"/>
      <c r="D1488" s="5"/>
      <c r="E1488" s="23"/>
      <c r="F1488" s="5"/>
      <c r="G1488" s="18"/>
      <c r="H1488" s="16"/>
      <c r="I1488" s="19"/>
      <c r="J1488" s="19"/>
      <c r="L1488" s="18"/>
      <c r="Y1488" s="32"/>
      <c r="AA1488" s="38"/>
      <c r="AC1488" s="20"/>
      <c r="AD1488" s="30"/>
      <c r="AE1488" s="31"/>
    </row>
    <row r="1489" spans="1:31" ht="7.5" customHeight="1" x14ac:dyDescent="0.25">
      <c r="A1489" s="2"/>
      <c r="B1489" s="3"/>
      <c r="C1489" s="4"/>
      <c r="D1489" s="5"/>
      <c r="E1489" s="23"/>
      <c r="F1489" s="5"/>
      <c r="G1489" s="18"/>
      <c r="H1489" s="16"/>
      <c r="I1489" s="19"/>
      <c r="J1489" s="19"/>
      <c r="L1489" s="18"/>
      <c r="Y1489" s="32"/>
      <c r="AA1489" s="38"/>
      <c r="AC1489" s="20"/>
      <c r="AD1489" s="30"/>
      <c r="AE1489" s="31"/>
    </row>
    <row r="1490" spans="1:31" ht="7.5" customHeight="1" x14ac:dyDescent="0.25">
      <c r="A1490" s="2"/>
      <c r="B1490" s="3"/>
      <c r="C1490" s="4"/>
      <c r="D1490" s="5"/>
      <c r="E1490" s="23"/>
      <c r="F1490" s="5"/>
      <c r="G1490" s="18"/>
      <c r="H1490" s="16"/>
      <c r="I1490" s="19"/>
      <c r="J1490" s="19"/>
      <c r="L1490" s="18"/>
      <c r="Y1490" s="32"/>
      <c r="AA1490" s="38"/>
      <c r="AC1490" s="20"/>
      <c r="AD1490" s="30"/>
      <c r="AE1490" s="31"/>
    </row>
    <row r="1491" spans="1:31" ht="7.5" customHeight="1" x14ac:dyDescent="0.25">
      <c r="A1491" s="2"/>
      <c r="B1491" s="3"/>
      <c r="C1491" s="4"/>
      <c r="D1491" s="5"/>
      <c r="E1491" s="23"/>
      <c r="F1491" s="5"/>
      <c r="G1491" s="18"/>
      <c r="H1491" s="16"/>
      <c r="I1491" s="19"/>
      <c r="J1491" s="19"/>
      <c r="L1491" s="18"/>
      <c r="Y1491" s="32"/>
      <c r="AA1491" s="38"/>
      <c r="AC1491" s="20"/>
      <c r="AD1491" s="30"/>
      <c r="AE1491" s="31"/>
    </row>
    <row r="1492" spans="1:31" ht="7.5" customHeight="1" x14ac:dyDescent="0.25">
      <c r="A1492" s="2"/>
      <c r="B1492" s="3"/>
      <c r="C1492" s="4"/>
      <c r="D1492" s="5"/>
      <c r="E1492" s="23"/>
      <c r="F1492" s="5"/>
      <c r="G1492" s="18"/>
      <c r="H1492" s="16"/>
      <c r="I1492" s="19"/>
      <c r="J1492" s="19"/>
      <c r="L1492" s="18"/>
      <c r="Y1492" s="32"/>
      <c r="AA1492" s="38"/>
      <c r="AC1492" s="20"/>
      <c r="AD1492" s="30"/>
      <c r="AE1492" s="31"/>
    </row>
    <row r="1493" spans="1:31" ht="7.5" customHeight="1" x14ac:dyDescent="0.25">
      <c r="A1493" s="2"/>
      <c r="B1493" s="3"/>
      <c r="C1493" s="4"/>
      <c r="D1493" s="5"/>
      <c r="E1493" s="23"/>
      <c r="F1493" s="5"/>
      <c r="G1493" s="18"/>
      <c r="H1493" s="16"/>
      <c r="I1493" s="19"/>
      <c r="J1493" s="19"/>
      <c r="L1493" s="18"/>
      <c r="Y1493" s="32"/>
      <c r="AA1493" s="38"/>
      <c r="AC1493" s="20"/>
      <c r="AD1493" s="30"/>
      <c r="AE1493" s="31"/>
    </row>
    <row r="1494" spans="1:31" ht="7.5" customHeight="1" x14ac:dyDescent="0.25">
      <c r="A1494" s="2"/>
      <c r="B1494" s="3"/>
      <c r="C1494" s="4"/>
      <c r="D1494" s="5"/>
      <c r="E1494" s="23"/>
      <c r="F1494" s="5"/>
      <c r="G1494" s="18"/>
      <c r="H1494" s="16"/>
      <c r="I1494" s="19"/>
      <c r="J1494" s="19"/>
      <c r="L1494" s="18"/>
      <c r="Y1494" s="32"/>
      <c r="AA1494" s="38"/>
      <c r="AC1494" s="20"/>
      <c r="AD1494" s="30"/>
      <c r="AE1494" s="31"/>
    </row>
    <row r="1495" spans="1:31" ht="7.5" customHeight="1" x14ac:dyDescent="0.25">
      <c r="A1495" s="2"/>
      <c r="B1495" s="3"/>
      <c r="C1495" s="4"/>
      <c r="D1495" s="5"/>
      <c r="E1495" s="23"/>
      <c r="F1495" s="5"/>
      <c r="G1495" s="18"/>
      <c r="H1495" s="16"/>
      <c r="I1495" s="19"/>
      <c r="J1495" s="19"/>
      <c r="L1495" s="18"/>
      <c r="Y1495" s="32"/>
      <c r="AA1495" s="38"/>
      <c r="AC1495" s="20"/>
      <c r="AD1495" s="30"/>
      <c r="AE1495" s="31"/>
    </row>
    <row r="1496" spans="1:31" ht="7.5" customHeight="1" x14ac:dyDescent="0.25">
      <c r="A1496" s="2"/>
      <c r="B1496" s="3"/>
      <c r="C1496" s="4"/>
      <c r="D1496" s="5"/>
      <c r="E1496" s="23"/>
      <c r="F1496" s="5"/>
      <c r="G1496" s="18"/>
      <c r="H1496" s="16"/>
      <c r="I1496" s="19"/>
      <c r="J1496" s="19"/>
      <c r="L1496" s="18"/>
      <c r="Y1496" s="32"/>
      <c r="AA1496" s="38"/>
      <c r="AC1496" s="20"/>
      <c r="AD1496" s="30"/>
      <c r="AE1496" s="31"/>
    </row>
    <row r="1497" spans="1:31" ht="7.5" customHeight="1" x14ac:dyDescent="0.25">
      <c r="A1497" s="2"/>
      <c r="B1497" s="3"/>
      <c r="C1497" s="4"/>
      <c r="D1497" s="5"/>
      <c r="E1497" s="23"/>
      <c r="F1497" s="5"/>
      <c r="G1497" s="18"/>
      <c r="H1497" s="16"/>
      <c r="I1497" s="19"/>
      <c r="J1497" s="19"/>
      <c r="L1497" s="18"/>
      <c r="Y1497" s="32"/>
      <c r="AA1497" s="38"/>
      <c r="AC1497" s="20"/>
      <c r="AD1497" s="30"/>
      <c r="AE1497" s="31"/>
    </row>
    <row r="1498" spans="1:31" ht="7.5" customHeight="1" x14ac:dyDescent="0.25">
      <c r="A1498" s="2"/>
      <c r="B1498" s="3"/>
      <c r="C1498" s="4"/>
      <c r="D1498" s="5"/>
      <c r="E1498" s="23"/>
      <c r="F1498" s="5"/>
      <c r="G1498" s="18"/>
      <c r="H1498" s="16"/>
      <c r="I1498" s="19"/>
      <c r="J1498" s="19"/>
      <c r="L1498" s="18"/>
      <c r="Y1498" s="32"/>
      <c r="AA1498" s="38"/>
      <c r="AC1498" s="20"/>
      <c r="AD1498" s="30"/>
      <c r="AE1498" s="31"/>
    </row>
    <row r="1499" spans="1:31" ht="7.5" customHeight="1" x14ac:dyDescent="0.25">
      <c r="A1499" s="2"/>
      <c r="B1499" s="3"/>
      <c r="C1499" s="4"/>
      <c r="D1499" s="5"/>
      <c r="E1499" s="23"/>
      <c r="F1499" s="5"/>
      <c r="G1499" s="18"/>
      <c r="H1499" s="16"/>
      <c r="I1499" s="19"/>
      <c r="J1499" s="19"/>
      <c r="L1499" s="18"/>
      <c r="Y1499" s="32"/>
      <c r="AA1499" s="38"/>
      <c r="AC1499" s="20"/>
      <c r="AD1499" s="30"/>
      <c r="AE1499" s="31"/>
    </row>
    <row r="1500" spans="1:31" ht="7.5" customHeight="1" x14ac:dyDescent="0.25">
      <c r="A1500" s="2"/>
      <c r="B1500" s="3"/>
      <c r="C1500" s="4"/>
      <c r="D1500" s="5"/>
      <c r="E1500" s="23"/>
      <c r="F1500" s="5"/>
      <c r="G1500" s="18"/>
      <c r="H1500" s="16"/>
      <c r="I1500" s="19"/>
      <c r="J1500" s="19"/>
      <c r="L1500" s="18"/>
      <c r="Y1500" s="32"/>
      <c r="AA1500" s="38"/>
      <c r="AC1500" s="20"/>
      <c r="AD1500" s="30"/>
      <c r="AE1500" s="31"/>
    </row>
    <row r="1501" spans="1:31" ht="7.5" customHeight="1" x14ac:dyDescent="0.25">
      <c r="A1501" s="2"/>
      <c r="B1501" s="3"/>
      <c r="C1501" s="4"/>
      <c r="D1501" s="5"/>
      <c r="E1501" s="23"/>
      <c r="F1501" s="5"/>
      <c r="G1501" s="18"/>
      <c r="H1501" s="16"/>
      <c r="I1501" s="19"/>
      <c r="J1501" s="19"/>
      <c r="L1501" s="18"/>
      <c r="Y1501" s="32"/>
      <c r="AA1501" s="38"/>
      <c r="AC1501" s="20"/>
      <c r="AD1501" s="30"/>
      <c r="AE1501" s="31"/>
    </row>
    <row r="1502" spans="1:31" ht="7.5" customHeight="1" x14ac:dyDescent="0.25">
      <c r="A1502" s="2"/>
      <c r="B1502" s="3"/>
      <c r="C1502" s="4"/>
      <c r="D1502" s="5"/>
      <c r="E1502" s="23"/>
      <c r="F1502" s="5"/>
      <c r="G1502" s="18"/>
      <c r="H1502" s="16"/>
      <c r="I1502" s="19"/>
      <c r="J1502" s="19"/>
      <c r="L1502" s="18"/>
      <c r="Y1502" s="32"/>
      <c r="AA1502" s="38"/>
      <c r="AC1502" s="20"/>
      <c r="AD1502" s="30"/>
      <c r="AE1502" s="31"/>
    </row>
    <row r="1503" spans="1:31" ht="7.5" customHeight="1" x14ac:dyDescent="0.25">
      <c r="A1503" s="2"/>
      <c r="B1503" s="3"/>
      <c r="C1503" s="4"/>
      <c r="D1503" s="5"/>
      <c r="E1503" s="23"/>
      <c r="F1503" s="5"/>
      <c r="G1503" s="18"/>
      <c r="H1503" s="16"/>
      <c r="I1503" s="19"/>
      <c r="J1503" s="19"/>
      <c r="L1503" s="18"/>
      <c r="Y1503" s="32"/>
      <c r="AA1503" s="38"/>
      <c r="AC1503" s="20"/>
      <c r="AD1503" s="30"/>
      <c r="AE1503" s="31"/>
    </row>
    <row r="1504" spans="1:31" ht="7.5" customHeight="1" x14ac:dyDescent="0.25">
      <c r="A1504" s="2"/>
      <c r="B1504" s="3"/>
      <c r="C1504" s="4"/>
      <c r="D1504" s="5"/>
      <c r="E1504" s="23"/>
      <c r="F1504" s="5"/>
      <c r="G1504" s="18"/>
      <c r="H1504" s="16"/>
      <c r="I1504" s="19"/>
      <c r="J1504" s="19"/>
      <c r="L1504" s="18"/>
      <c r="Y1504" s="32"/>
      <c r="AA1504" s="38"/>
      <c r="AC1504" s="20"/>
      <c r="AD1504" s="30"/>
      <c r="AE1504" s="31"/>
    </row>
    <row r="1505" spans="1:31" ht="7.5" customHeight="1" x14ac:dyDescent="0.25">
      <c r="A1505" s="2"/>
      <c r="B1505" s="3"/>
      <c r="C1505" s="4"/>
      <c r="D1505" s="5"/>
      <c r="E1505" s="23"/>
      <c r="F1505" s="5"/>
      <c r="G1505" s="18"/>
      <c r="H1505" s="16"/>
      <c r="I1505" s="19"/>
      <c r="J1505" s="19"/>
      <c r="L1505" s="18"/>
      <c r="Y1505" s="32"/>
      <c r="AA1505" s="38"/>
      <c r="AC1505" s="20"/>
      <c r="AD1505" s="30"/>
      <c r="AE1505" s="31"/>
    </row>
    <row r="1506" spans="1:31" ht="7.5" customHeight="1" x14ac:dyDescent="0.25">
      <c r="A1506" s="2"/>
      <c r="B1506" s="3"/>
      <c r="C1506" s="4"/>
      <c r="D1506" s="5"/>
      <c r="E1506" s="23"/>
      <c r="F1506" s="5"/>
      <c r="G1506" s="18"/>
      <c r="H1506" s="16"/>
      <c r="I1506" s="19"/>
      <c r="J1506" s="19"/>
      <c r="L1506" s="18"/>
      <c r="Y1506" s="32"/>
      <c r="AA1506" s="38"/>
      <c r="AC1506" s="20"/>
      <c r="AD1506" s="30"/>
      <c r="AE1506" s="31"/>
    </row>
    <row r="1507" spans="1:31" ht="7.5" customHeight="1" x14ac:dyDescent="0.25">
      <c r="A1507" s="2"/>
      <c r="B1507" s="3"/>
      <c r="C1507" s="4"/>
      <c r="D1507" s="5"/>
      <c r="E1507" s="23"/>
      <c r="F1507" s="5"/>
      <c r="G1507" s="18"/>
      <c r="H1507" s="16"/>
      <c r="I1507" s="19"/>
      <c r="J1507" s="19"/>
      <c r="L1507" s="18"/>
      <c r="Y1507" s="32"/>
      <c r="AA1507" s="38"/>
      <c r="AC1507" s="20"/>
      <c r="AD1507" s="30"/>
      <c r="AE1507" s="31"/>
    </row>
    <row r="1508" spans="1:31" ht="7.5" customHeight="1" x14ac:dyDescent="0.25">
      <c r="A1508" s="2"/>
      <c r="B1508" s="3"/>
      <c r="C1508" s="4"/>
      <c r="D1508" s="5"/>
      <c r="E1508" s="23"/>
      <c r="F1508" s="5"/>
      <c r="G1508" s="18"/>
      <c r="H1508" s="16"/>
      <c r="I1508" s="19"/>
      <c r="J1508" s="19"/>
      <c r="L1508" s="18"/>
      <c r="Y1508" s="32"/>
      <c r="AA1508" s="38"/>
      <c r="AC1508" s="20"/>
      <c r="AD1508" s="30"/>
      <c r="AE1508" s="31"/>
    </row>
    <row r="1509" spans="1:31" ht="7.5" customHeight="1" x14ac:dyDescent="0.25">
      <c r="A1509" s="2"/>
      <c r="B1509" s="3"/>
      <c r="C1509" s="4"/>
      <c r="D1509" s="5"/>
      <c r="E1509" s="23"/>
      <c r="F1509" s="5"/>
      <c r="G1509" s="18"/>
      <c r="H1509" s="16"/>
      <c r="I1509" s="19"/>
      <c r="J1509" s="19"/>
      <c r="L1509" s="18"/>
      <c r="Y1509" s="32"/>
      <c r="AA1509" s="38"/>
      <c r="AC1509" s="20"/>
      <c r="AD1509" s="30"/>
      <c r="AE1509" s="31"/>
    </row>
    <row r="1510" spans="1:31" ht="7.5" customHeight="1" x14ac:dyDescent="0.25">
      <c r="A1510" s="2"/>
      <c r="B1510" s="3"/>
      <c r="C1510" s="4"/>
      <c r="D1510" s="5"/>
      <c r="E1510" s="23"/>
      <c r="F1510" s="5"/>
      <c r="G1510" s="18"/>
      <c r="H1510" s="16"/>
      <c r="I1510" s="19"/>
      <c r="J1510" s="19"/>
      <c r="L1510" s="18"/>
      <c r="Y1510" s="32"/>
      <c r="AA1510" s="38"/>
      <c r="AC1510" s="20"/>
      <c r="AD1510" s="30"/>
      <c r="AE1510" s="31"/>
    </row>
    <row r="1511" spans="1:31" ht="7.5" customHeight="1" x14ac:dyDescent="0.25">
      <c r="A1511" s="2"/>
      <c r="B1511" s="3"/>
      <c r="C1511" s="4"/>
      <c r="D1511" s="5"/>
      <c r="E1511" s="23"/>
      <c r="F1511" s="5"/>
      <c r="G1511" s="18"/>
      <c r="H1511" s="16"/>
      <c r="I1511" s="19"/>
      <c r="J1511" s="19"/>
      <c r="L1511" s="18"/>
      <c r="Y1511" s="32"/>
      <c r="AA1511" s="38"/>
      <c r="AC1511" s="20"/>
      <c r="AD1511" s="30"/>
      <c r="AE1511" s="31"/>
    </row>
    <row r="1512" spans="1:31" ht="7.5" customHeight="1" x14ac:dyDescent="0.25">
      <c r="A1512" s="2"/>
      <c r="B1512" s="3"/>
      <c r="C1512" s="4"/>
      <c r="D1512" s="5"/>
      <c r="E1512" s="23"/>
      <c r="F1512" s="5"/>
      <c r="G1512" s="18"/>
      <c r="H1512" s="16"/>
      <c r="I1512" s="19"/>
      <c r="J1512" s="19"/>
      <c r="L1512" s="18"/>
      <c r="Y1512" s="32"/>
      <c r="AA1512" s="38"/>
      <c r="AC1512" s="20"/>
      <c r="AD1512" s="30"/>
      <c r="AE1512" s="31"/>
    </row>
    <row r="1513" spans="1:31" ht="7.5" customHeight="1" x14ac:dyDescent="0.25">
      <c r="A1513" s="2"/>
      <c r="B1513" s="3"/>
      <c r="C1513" s="4"/>
      <c r="D1513" s="5"/>
      <c r="E1513" s="23"/>
      <c r="F1513" s="5"/>
      <c r="G1513" s="18"/>
      <c r="H1513" s="16"/>
      <c r="I1513" s="19"/>
      <c r="J1513" s="19"/>
      <c r="L1513" s="18"/>
      <c r="Y1513" s="32"/>
      <c r="AA1513" s="38"/>
      <c r="AC1513" s="20"/>
      <c r="AD1513" s="30"/>
      <c r="AE1513" s="31"/>
    </row>
    <row r="1514" spans="1:31" ht="7.5" customHeight="1" x14ac:dyDescent="0.25">
      <c r="A1514" s="2"/>
      <c r="B1514" s="3"/>
      <c r="C1514" s="4"/>
      <c r="D1514" s="5"/>
      <c r="E1514" s="23"/>
      <c r="F1514" s="5"/>
      <c r="G1514" s="18"/>
      <c r="H1514" s="16"/>
      <c r="I1514" s="19"/>
      <c r="J1514" s="19"/>
      <c r="L1514" s="18"/>
      <c r="Y1514" s="32"/>
      <c r="AA1514" s="38"/>
      <c r="AC1514" s="20"/>
      <c r="AD1514" s="30"/>
      <c r="AE1514" s="31"/>
    </row>
    <row r="1515" spans="1:31" ht="7.5" customHeight="1" x14ac:dyDescent="0.25">
      <c r="A1515" s="2"/>
      <c r="B1515" s="3"/>
      <c r="C1515" s="4"/>
      <c r="D1515" s="5"/>
      <c r="E1515" s="23"/>
      <c r="F1515" s="5"/>
      <c r="G1515" s="18"/>
      <c r="H1515" s="16"/>
      <c r="I1515" s="19"/>
      <c r="J1515" s="19"/>
      <c r="L1515" s="18"/>
      <c r="Y1515" s="32"/>
      <c r="AA1515" s="38"/>
      <c r="AC1515" s="20"/>
      <c r="AD1515" s="30"/>
      <c r="AE1515" s="31"/>
    </row>
    <row r="1516" spans="1:31" ht="7.5" customHeight="1" x14ac:dyDescent="0.25">
      <c r="A1516" s="2"/>
      <c r="B1516" s="3"/>
      <c r="C1516" s="4"/>
      <c r="D1516" s="5"/>
      <c r="E1516" s="23"/>
      <c r="F1516" s="5"/>
      <c r="G1516" s="18"/>
      <c r="H1516" s="16"/>
      <c r="I1516" s="19"/>
      <c r="J1516" s="19"/>
      <c r="L1516" s="18"/>
      <c r="Y1516" s="32"/>
      <c r="AA1516" s="38"/>
      <c r="AC1516" s="20"/>
      <c r="AD1516" s="30"/>
      <c r="AE1516" s="31"/>
    </row>
    <row r="1517" spans="1:31" ht="7.5" customHeight="1" x14ac:dyDescent="0.25">
      <c r="A1517" s="2"/>
      <c r="B1517" s="3"/>
      <c r="C1517" s="4"/>
      <c r="D1517" s="5"/>
      <c r="E1517" s="23"/>
      <c r="F1517" s="5"/>
      <c r="G1517" s="18"/>
      <c r="H1517" s="16"/>
      <c r="I1517" s="19"/>
      <c r="J1517" s="19"/>
      <c r="L1517" s="18"/>
      <c r="Y1517" s="32"/>
      <c r="AA1517" s="38"/>
      <c r="AC1517" s="20"/>
      <c r="AD1517" s="30"/>
      <c r="AE1517" s="31"/>
    </row>
    <row r="1518" spans="1:31" ht="7.5" customHeight="1" x14ac:dyDescent="0.25">
      <c r="A1518" s="2"/>
      <c r="B1518" s="3"/>
      <c r="C1518" s="4"/>
      <c r="D1518" s="5"/>
      <c r="E1518" s="23"/>
      <c r="F1518" s="5"/>
      <c r="G1518" s="18"/>
      <c r="H1518" s="16"/>
      <c r="I1518" s="19"/>
      <c r="J1518" s="19"/>
      <c r="L1518" s="18"/>
      <c r="Y1518" s="32"/>
      <c r="AA1518" s="38"/>
      <c r="AC1518" s="20"/>
      <c r="AD1518" s="30"/>
      <c r="AE1518" s="31"/>
    </row>
    <row r="1519" spans="1:31" ht="7.5" customHeight="1" x14ac:dyDescent="0.25">
      <c r="A1519" s="2"/>
      <c r="B1519" s="3"/>
      <c r="C1519" s="4"/>
      <c r="D1519" s="5"/>
      <c r="E1519" s="23"/>
      <c r="F1519" s="5"/>
      <c r="G1519" s="18"/>
      <c r="H1519" s="16"/>
      <c r="I1519" s="19"/>
      <c r="J1519" s="19"/>
      <c r="L1519" s="18"/>
      <c r="Y1519" s="32"/>
      <c r="AA1519" s="38"/>
      <c r="AC1519" s="20"/>
      <c r="AD1519" s="30"/>
      <c r="AE1519" s="31"/>
    </row>
    <row r="1520" spans="1:31" ht="7.5" customHeight="1" x14ac:dyDescent="0.25">
      <c r="A1520" s="2"/>
      <c r="B1520" s="3"/>
      <c r="C1520" s="4"/>
      <c r="D1520" s="5"/>
      <c r="E1520" s="23"/>
      <c r="F1520" s="5"/>
      <c r="G1520" s="18"/>
      <c r="H1520" s="16"/>
      <c r="I1520" s="19"/>
      <c r="J1520" s="19"/>
      <c r="L1520" s="18"/>
      <c r="Y1520" s="32"/>
      <c r="AA1520" s="38"/>
      <c r="AC1520" s="20"/>
      <c r="AD1520" s="30"/>
      <c r="AE1520" s="31"/>
    </row>
    <row r="1521" spans="1:31" ht="7.5" customHeight="1" x14ac:dyDescent="0.25">
      <c r="A1521" s="2"/>
      <c r="B1521" s="3"/>
      <c r="C1521" s="4"/>
      <c r="D1521" s="5"/>
      <c r="E1521" s="23"/>
      <c r="F1521" s="5"/>
      <c r="G1521" s="18"/>
      <c r="H1521" s="16"/>
      <c r="I1521" s="19"/>
      <c r="J1521" s="19"/>
      <c r="L1521" s="18"/>
      <c r="Y1521" s="32"/>
      <c r="AA1521" s="38"/>
      <c r="AC1521" s="20"/>
      <c r="AD1521" s="30"/>
      <c r="AE1521" s="31"/>
    </row>
    <row r="1522" spans="1:31" ht="7.5" customHeight="1" x14ac:dyDescent="0.25">
      <c r="A1522" s="2"/>
      <c r="B1522" s="3"/>
      <c r="C1522" s="4"/>
      <c r="D1522" s="5"/>
      <c r="E1522" s="23"/>
      <c r="F1522" s="5"/>
      <c r="G1522" s="18"/>
      <c r="H1522" s="16"/>
      <c r="I1522" s="19"/>
      <c r="J1522" s="19"/>
      <c r="L1522" s="18"/>
      <c r="Y1522" s="32"/>
      <c r="AA1522" s="38"/>
      <c r="AC1522" s="20"/>
      <c r="AD1522" s="30"/>
      <c r="AE1522" s="31"/>
    </row>
    <row r="1523" spans="1:31" ht="7.5" customHeight="1" x14ac:dyDescent="0.25">
      <c r="A1523" s="2"/>
      <c r="B1523" s="3"/>
      <c r="C1523" s="4"/>
      <c r="D1523" s="5"/>
      <c r="E1523" s="23"/>
      <c r="F1523" s="5"/>
      <c r="G1523" s="18"/>
      <c r="H1523" s="16"/>
      <c r="I1523" s="19"/>
      <c r="J1523" s="19"/>
      <c r="L1523" s="18"/>
      <c r="Y1523" s="32"/>
      <c r="AA1523" s="38"/>
      <c r="AC1523" s="20"/>
      <c r="AD1523" s="30"/>
      <c r="AE1523" s="31"/>
    </row>
    <row r="1524" spans="1:31" ht="7.5" customHeight="1" x14ac:dyDescent="0.25">
      <c r="A1524" s="2"/>
      <c r="B1524" s="3"/>
      <c r="C1524" s="4"/>
      <c r="D1524" s="5"/>
      <c r="E1524" s="23"/>
      <c r="F1524" s="5"/>
      <c r="G1524" s="18"/>
      <c r="H1524" s="16"/>
      <c r="I1524" s="19"/>
      <c r="J1524" s="19"/>
      <c r="L1524" s="18"/>
      <c r="Y1524" s="32"/>
      <c r="AA1524" s="38"/>
      <c r="AC1524" s="20"/>
      <c r="AD1524" s="30"/>
      <c r="AE1524" s="31"/>
    </row>
    <row r="1525" spans="1:31" ht="7.5" customHeight="1" x14ac:dyDescent="0.25">
      <c r="A1525" s="2"/>
      <c r="B1525" s="3"/>
      <c r="C1525" s="4"/>
      <c r="D1525" s="5"/>
      <c r="E1525" s="23"/>
      <c r="F1525" s="5"/>
      <c r="G1525" s="18"/>
      <c r="H1525" s="16"/>
      <c r="I1525" s="19"/>
      <c r="J1525" s="19"/>
      <c r="L1525" s="18"/>
      <c r="Y1525" s="32"/>
      <c r="AA1525" s="38"/>
      <c r="AC1525" s="20"/>
      <c r="AD1525" s="30"/>
      <c r="AE1525" s="31"/>
    </row>
    <row r="1526" spans="1:31" ht="7.5" customHeight="1" x14ac:dyDescent="0.25">
      <c r="A1526" s="2"/>
      <c r="B1526" s="3"/>
      <c r="C1526" s="4"/>
      <c r="D1526" s="5"/>
      <c r="E1526" s="23"/>
      <c r="F1526" s="5"/>
      <c r="G1526" s="18"/>
      <c r="H1526" s="16"/>
      <c r="I1526" s="19"/>
      <c r="J1526" s="19"/>
      <c r="L1526" s="18"/>
      <c r="Y1526" s="32"/>
      <c r="AA1526" s="38"/>
      <c r="AC1526" s="20"/>
      <c r="AD1526" s="30"/>
      <c r="AE1526" s="31"/>
    </row>
    <row r="1527" spans="1:31" ht="7.5" customHeight="1" x14ac:dyDescent="0.25">
      <c r="A1527" s="2"/>
      <c r="B1527" s="3"/>
      <c r="C1527" s="4"/>
      <c r="D1527" s="5"/>
      <c r="E1527" s="23"/>
      <c r="F1527" s="5"/>
      <c r="G1527" s="18"/>
      <c r="H1527" s="16"/>
      <c r="I1527" s="19"/>
      <c r="J1527" s="19"/>
      <c r="L1527" s="18"/>
      <c r="Y1527" s="32"/>
      <c r="AA1527" s="38"/>
      <c r="AC1527" s="20"/>
      <c r="AD1527" s="30"/>
      <c r="AE1527" s="31"/>
    </row>
    <row r="1528" spans="1:31" ht="7.5" customHeight="1" x14ac:dyDescent="0.25">
      <c r="A1528" s="2"/>
      <c r="B1528" s="3"/>
      <c r="C1528" s="4"/>
      <c r="D1528" s="5"/>
      <c r="E1528" s="23"/>
      <c r="F1528" s="5"/>
      <c r="G1528" s="18"/>
      <c r="H1528" s="16"/>
      <c r="I1528" s="19"/>
      <c r="J1528" s="19"/>
      <c r="L1528" s="18"/>
      <c r="Y1528" s="32"/>
      <c r="AA1528" s="38"/>
      <c r="AC1528" s="20"/>
      <c r="AD1528" s="30"/>
      <c r="AE1528" s="31"/>
    </row>
    <row r="1529" spans="1:31" ht="7.5" customHeight="1" x14ac:dyDescent="0.25">
      <c r="A1529" s="2"/>
      <c r="B1529" s="3"/>
      <c r="C1529" s="4"/>
      <c r="D1529" s="5"/>
      <c r="E1529" s="23"/>
      <c r="F1529" s="5"/>
      <c r="G1529" s="18"/>
      <c r="H1529" s="16"/>
      <c r="I1529" s="19"/>
      <c r="J1529" s="19"/>
      <c r="L1529" s="18"/>
      <c r="Y1529" s="32"/>
      <c r="AA1529" s="38"/>
      <c r="AC1529" s="20"/>
      <c r="AD1529" s="30"/>
      <c r="AE1529" s="31"/>
    </row>
    <row r="1530" spans="1:31" ht="7.5" customHeight="1" x14ac:dyDescent="0.25">
      <c r="A1530" s="2"/>
      <c r="B1530" s="3"/>
      <c r="C1530" s="4"/>
      <c r="D1530" s="5"/>
      <c r="E1530" s="23"/>
      <c r="F1530" s="5"/>
      <c r="G1530" s="18"/>
      <c r="H1530" s="16"/>
      <c r="I1530" s="19"/>
      <c r="J1530" s="19"/>
      <c r="L1530" s="18"/>
      <c r="Y1530" s="32"/>
      <c r="AA1530" s="38"/>
      <c r="AC1530" s="20"/>
      <c r="AD1530" s="30"/>
      <c r="AE1530" s="31"/>
    </row>
    <row r="1531" spans="1:31" ht="7.5" customHeight="1" x14ac:dyDescent="0.25">
      <c r="A1531" s="2"/>
      <c r="B1531" s="3"/>
      <c r="C1531" s="4"/>
      <c r="D1531" s="5"/>
      <c r="E1531" s="23"/>
      <c r="F1531" s="5"/>
      <c r="G1531" s="18"/>
      <c r="H1531" s="16"/>
      <c r="I1531" s="19"/>
      <c r="J1531" s="19"/>
      <c r="L1531" s="18"/>
      <c r="Y1531" s="32"/>
      <c r="AA1531" s="38"/>
      <c r="AC1531" s="20"/>
      <c r="AD1531" s="30"/>
      <c r="AE1531" s="31"/>
    </row>
    <row r="1532" spans="1:31" ht="7.5" customHeight="1" x14ac:dyDescent="0.25">
      <c r="A1532" s="2"/>
      <c r="B1532" s="3"/>
      <c r="C1532" s="4"/>
      <c r="D1532" s="5"/>
      <c r="E1532" s="23"/>
      <c r="F1532" s="5"/>
      <c r="G1532" s="18"/>
      <c r="H1532" s="16"/>
      <c r="I1532" s="19"/>
      <c r="J1532" s="19"/>
      <c r="L1532" s="18"/>
      <c r="Y1532" s="32"/>
      <c r="AA1532" s="38"/>
      <c r="AC1532" s="20"/>
      <c r="AD1532" s="30"/>
      <c r="AE1532" s="31"/>
    </row>
    <row r="1533" spans="1:31" ht="7.5" customHeight="1" x14ac:dyDescent="0.25">
      <c r="A1533" s="2"/>
      <c r="B1533" s="3"/>
      <c r="C1533" s="4"/>
      <c r="D1533" s="5"/>
      <c r="E1533" s="23"/>
      <c r="F1533" s="5"/>
      <c r="G1533" s="18"/>
      <c r="H1533" s="16"/>
      <c r="I1533" s="19"/>
      <c r="J1533" s="19"/>
      <c r="L1533" s="18"/>
      <c r="Y1533" s="32"/>
      <c r="AA1533" s="38"/>
      <c r="AC1533" s="20"/>
      <c r="AD1533" s="30"/>
      <c r="AE1533" s="31"/>
    </row>
    <row r="1534" spans="1:31" ht="7.5" customHeight="1" x14ac:dyDescent="0.25">
      <c r="A1534" s="2"/>
      <c r="B1534" s="3"/>
      <c r="C1534" s="4"/>
      <c r="D1534" s="5"/>
      <c r="E1534" s="23"/>
      <c r="F1534" s="5"/>
      <c r="G1534" s="18"/>
      <c r="H1534" s="16"/>
      <c r="I1534" s="19"/>
      <c r="J1534" s="19"/>
      <c r="L1534" s="18"/>
      <c r="Y1534" s="32"/>
      <c r="AA1534" s="38"/>
      <c r="AC1534" s="20"/>
      <c r="AD1534" s="30"/>
      <c r="AE1534" s="31"/>
    </row>
    <row r="1535" spans="1:31" ht="7.5" customHeight="1" x14ac:dyDescent="0.25">
      <c r="A1535" s="2"/>
      <c r="B1535" s="3"/>
      <c r="C1535" s="4"/>
      <c r="D1535" s="5"/>
      <c r="E1535" s="23"/>
      <c r="F1535" s="5"/>
      <c r="G1535" s="18"/>
      <c r="H1535" s="16"/>
      <c r="I1535" s="19"/>
      <c r="J1535" s="19"/>
      <c r="L1535" s="18"/>
      <c r="Y1535" s="32"/>
      <c r="AA1535" s="38"/>
      <c r="AC1535" s="20"/>
      <c r="AD1535" s="30"/>
      <c r="AE1535" s="31"/>
    </row>
    <row r="1536" spans="1:31" ht="7.5" customHeight="1" x14ac:dyDescent="0.25">
      <c r="A1536" s="2"/>
      <c r="B1536" s="3"/>
      <c r="C1536" s="4"/>
      <c r="D1536" s="5"/>
      <c r="E1536" s="23"/>
      <c r="F1536" s="5"/>
      <c r="G1536" s="18"/>
      <c r="H1536" s="16"/>
      <c r="I1536" s="19"/>
      <c r="J1536" s="19"/>
      <c r="L1536" s="18"/>
      <c r="Y1536" s="32"/>
      <c r="AA1536" s="38"/>
      <c r="AC1536" s="20"/>
      <c r="AD1536" s="30"/>
      <c r="AE1536" s="31"/>
    </row>
    <row r="1537" spans="1:31" ht="7.5" customHeight="1" x14ac:dyDescent="0.25">
      <c r="A1537" s="2"/>
      <c r="B1537" s="3"/>
      <c r="C1537" s="4"/>
      <c r="D1537" s="5"/>
      <c r="E1537" s="23"/>
      <c r="F1537" s="5"/>
      <c r="G1537" s="18"/>
      <c r="H1537" s="16"/>
      <c r="I1537" s="19"/>
      <c r="J1537" s="19"/>
      <c r="L1537" s="18"/>
      <c r="Y1537" s="32"/>
      <c r="AA1537" s="38"/>
      <c r="AC1537" s="20"/>
      <c r="AD1537" s="30"/>
      <c r="AE1537" s="31"/>
    </row>
    <row r="1538" spans="1:31" ht="7.5" customHeight="1" x14ac:dyDescent="0.25">
      <c r="A1538" s="2"/>
      <c r="B1538" s="3"/>
      <c r="C1538" s="4"/>
      <c r="D1538" s="5"/>
      <c r="E1538" s="23"/>
      <c r="F1538" s="5"/>
      <c r="G1538" s="18"/>
      <c r="H1538" s="16"/>
      <c r="I1538" s="19"/>
      <c r="J1538" s="19"/>
      <c r="L1538" s="18"/>
      <c r="Y1538" s="32"/>
      <c r="AA1538" s="38"/>
      <c r="AC1538" s="20"/>
      <c r="AD1538" s="30"/>
      <c r="AE1538" s="31"/>
    </row>
    <row r="1539" spans="1:31" ht="7.5" customHeight="1" x14ac:dyDescent="0.25">
      <c r="A1539" s="2"/>
      <c r="B1539" s="3"/>
      <c r="C1539" s="4"/>
      <c r="D1539" s="5"/>
      <c r="E1539" s="23"/>
      <c r="F1539" s="5"/>
      <c r="G1539" s="18"/>
      <c r="H1539" s="16"/>
      <c r="I1539" s="19"/>
      <c r="J1539" s="19"/>
      <c r="L1539" s="18"/>
      <c r="Y1539" s="32"/>
      <c r="AA1539" s="38"/>
      <c r="AC1539" s="20"/>
      <c r="AD1539" s="30"/>
      <c r="AE1539" s="31"/>
    </row>
    <row r="1540" spans="1:31" ht="7.5" customHeight="1" x14ac:dyDescent="0.25">
      <c r="A1540" s="2"/>
      <c r="B1540" s="3"/>
      <c r="C1540" s="4"/>
      <c r="D1540" s="5"/>
      <c r="E1540" s="23"/>
      <c r="F1540" s="5"/>
      <c r="G1540" s="18"/>
      <c r="H1540" s="16"/>
      <c r="I1540" s="19"/>
      <c r="J1540" s="19"/>
      <c r="L1540" s="18"/>
      <c r="Y1540" s="32"/>
      <c r="AA1540" s="38"/>
      <c r="AC1540" s="20"/>
      <c r="AD1540" s="30"/>
      <c r="AE1540" s="31"/>
    </row>
    <row r="1541" spans="1:31" ht="7.5" customHeight="1" x14ac:dyDescent="0.25">
      <c r="A1541" s="2"/>
      <c r="B1541" s="3"/>
      <c r="C1541" s="4"/>
      <c r="D1541" s="5"/>
      <c r="E1541" s="23"/>
      <c r="F1541" s="5"/>
      <c r="G1541" s="18"/>
      <c r="H1541" s="16"/>
      <c r="I1541" s="19"/>
      <c r="J1541" s="19"/>
      <c r="L1541" s="18"/>
      <c r="Y1541" s="32"/>
      <c r="AA1541" s="38"/>
      <c r="AC1541" s="20"/>
      <c r="AD1541" s="30"/>
      <c r="AE1541" s="31"/>
    </row>
    <row r="1542" spans="1:31" ht="7.5" customHeight="1" x14ac:dyDescent="0.25">
      <c r="A1542" s="2"/>
      <c r="B1542" s="3"/>
      <c r="C1542" s="4"/>
      <c r="D1542" s="5"/>
      <c r="E1542" s="23"/>
      <c r="F1542" s="5"/>
      <c r="G1542" s="18"/>
      <c r="H1542" s="16"/>
      <c r="I1542" s="19"/>
      <c r="J1542" s="19"/>
      <c r="L1542" s="18"/>
      <c r="Y1542" s="32"/>
      <c r="AA1542" s="38"/>
      <c r="AC1542" s="20"/>
      <c r="AD1542" s="30"/>
      <c r="AE1542" s="31"/>
    </row>
    <row r="1543" spans="1:31" ht="7.5" customHeight="1" x14ac:dyDescent="0.25">
      <c r="A1543" s="2"/>
      <c r="B1543" s="3"/>
      <c r="C1543" s="4"/>
      <c r="D1543" s="5"/>
      <c r="E1543" s="23"/>
      <c r="F1543" s="5"/>
      <c r="G1543" s="18"/>
      <c r="H1543" s="16"/>
      <c r="I1543" s="19"/>
      <c r="J1543" s="19"/>
      <c r="L1543" s="18"/>
      <c r="Y1543" s="32"/>
      <c r="AA1543" s="38"/>
      <c r="AC1543" s="20"/>
      <c r="AD1543" s="30"/>
      <c r="AE1543" s="31"/>
    </row>
    <row r="1544" spans="1:31" ht="7.5" customHeight="1" x14ac:dyDescent="0.25">
      <c r="A1544" s="2"/>
      <c r="B1544" s="3"/>
      <c r="C1544" s="4"/>
      <c r="D1544" s="5"/>
      <c r="E1544" s="23"/>
      <c r="F1544" s="5"/>
      <c r="G1544" s="18"/>
      <c r="H1544" s="16"/>
      <c r="I1544" s="19"/>
      <c r="J1544" s="19"/>
      <c r="L1544" s="18"/>
      <c r="Y1544" s="32"/>
      <c r="AA1544" s="38"/>
      <c r="AC1544" s="20"/>
      <c r="AD1544" s="30"/>
      <c r="AE1544" s="31"/>
    </row>
    <row r="1545" spans="1:31" ht="7.5" customHeight="1" x14ac:dyDescent="0.25">
      <c r="A1545" s="2"/>
      <c r="B1545" s="3"/>
      <c r="C1545" s="4"/>
      <c r="D1545" s="5"/>
      <c r="E1545" s="23"/>
      <c r="F1545" s="5"/>
      <c r="G1545" s="18"/>
      <c r="H1545" s="16"/>
      <c r="I1545" s="19"/>
      <c r="J1545" s="19"/>
      <c r="L1545" s="18"/>
      <c r="Y1545" s="32"/>
      <c r="AA1545" s="38"/>
      <c r="AC1545" s="20"/>
      <c r="AD1545" s="30"/>
      <c r="AE1545" s="31"/>
    </row>
    <row r="1546" spans="1:31" ht="7.5" customHeight="1" x14ac:dyDescent="0.25">
      <c r="A1546" s="2"/>
      <c r="B1546" s="3"/>
      <c r="C1546" s="4"/>
      <c r="D1546" s="5"/>
      <c r="E1546" s="23"/>
      <c r="F1546" s="5"/>
      <c r="G1546" s="18"/>
      <c r="H1546" s="16"/>
      <c r="I1546" s="19"/>
      <c r="J1546" s="19"/>
      <c r="L1546" s="18"/>
      <c r="Y1546" s="32"/>
      <c r="AA1546" s="38"/>
      <c r="AC1546" s="20"/>
      <c r="AD1546" s="30"/>
      <c r="AE1546" s="31"/>
    </row>
    <row r="1547" spans="1:31" ht="7.5" customHeight="1" x14ac:dyDescent="0.25">
      <c r="A1547" s="2"/>
      <c r="B1547" s="3"/>
      <c r="C1547" s="4"/>
      <c r="D1547" s="5"/>
      <c r="E1547" s="23"/>
      <c r="F1547" s="5"/>
      <c r="G1547" s="18"/>
      <c r="H1547" s="16"/>
      <c r="I1547" s="19"/>
      <c r="J1547" s="19"/>
      <c r="L1547" s="18"/>
      <c r="Y1547" s="32"/>
      <c r="AA1547" s="38"/>
      <c r="AC1547" s="20"/>
      <c r="AD1547" s="30"/>
      <c r="AE1547" s="31"/>
    </row>
    <row r="1548" spans="1:31" ht="7.5" customHeight="1" x14ac:dyDescent="0.25">
      <c r="A1548" s="2"/>
      <c r="B1548" s="3"/>
      <c r="C1548" s="4"/>
      <c r="D1548" s="5"/>
      <c r="E1548" s="23"/>
      <c r="F1548" s="5"/>
      <c r="G1548" s="18"/>
      <c r="H1548" s="16"/>
      <c r="I1548" s="19"/>
      <c r="J1548" s="19"/>
      <c r="L1548" s="18"/>
      <c r="Y1548" s="32"/>
      <c r="AA1548" s="38"/>
      <c r="AC1548" s="20"/>
      <c r="AD1548" s="30"/>
      <c r="AE1548" s="31"/>
    </row>
    <row r="1549" spans="1:31" ht="7.5" customHeight="1" x14ac:dyDescent="0.25">
      <c r="A1549" s="2"/>
      <c r="B1549" s="3"/>
      <c r="C1549" s="4"/>
      <c r="D1549" s="5"/>
      <c r="E1549" s="23"/>
      <c r="F1549" s="5"/>
      <c r="G1549" s="18"/>
      <c r="H1549" s="16"/>
      <c r="I1549" s="19"/>
      <c r="J1549" s="19"/>
      <c r="L1549" s="18"/>
      <c r="Y1549" s="32"/>
      <c r="AA1549" s="38"/>
      <c r="AC1549" s="20"/>
      <c r="AD1549" s="30"/>
      <c r="AE1549" s="31"/>
    </row>
    <row r="1550" spans="1:31" ht="7.5" customHeight="1" x14ac:dyDescent="0.25">
      <c r="A1550" s="2"/>
      <c r="B1550" s="3"/>
      <c r="C1550" s="4"/>
      <c r="D1550" s="5"/>
      <c r="E1550" s="23"/>
      <c r="F1550" s="5"/>
      <c r="G1550" s="18"/>
      <c r="H1550" s="16"/>
      <c r="I1550" s="19"/>
      <c r="J1550" s="19"/>
      <c r="L1550" s="18"/>
      <c r="Y1550" s="32"/>
      <c r="AA1550" s="38"/>
      <c r="AC1550" s="20"/>
      <c r="AD1550" s="30"/>
      <c r="AE1550" s="31"/>
    </row>
    <row r="1551" spans="1:31" ht="7.5" customHeight="1" x14ac:dyDescent="0.25">
      <c r="A1551" s="2"/>
      <c r="B1551" s="3"/>
      <c r="C1551" s="4"/>
      <c r="D1551" s="5"/>
      <c r="E1551" s="23"/>
      <c r="F1551" s="5"/>
      <c r="G1551" s="18"/>
      <c r="H1551" s="16"/>
      <c r="I1551" s="19"/>
      <c r="J1551" s="19"/>
      <c r="L1551" s="18"/>
      <c r="Y1551" s="32"/>
      <c r="AA1551" s="38"/>
      <c r="AC1551" s="20"/>
      <c r="AD1551" s="30"/>
      <c r="AE1551" s="31"/>
    </row>
    <row r="1552" spans="1:31" ht="7.5" customHeight="1" x14ac:dyDescent="0.25">
      <c r="A1552" s="2"/>
      <c r="B1552" s="3"/>
      <c r="C1552" s="4"/>
      <c r="D1552" s="5"/>
      <c r="E1552" s="23"/>
      <c r="F1552" s="5"/>
      <c r="G1552" s="18"/>
      <c r="H1552" s="16"/>
      <c r="I1552" s="19"/>
      <c r="J1552" s="19"/>
      <c r="L1552" s="18"/>
      <c r="Y1552" s="32"/>
      <c r="AA1552" s="38"/>
      <c r="AC1552" s="20"/>
      <c r="AD1552" s="30"/>
      <c r="AE1552" s="31"/>
    </row>
    <row r="1553" spans="1:31" ht="7.5" customHeight="1" x14ac:dyDescent="0.25">
      <c r="A1553" s="2"/>
      <c r="B1553" s="3"/>
      <c r="C1553" s="4"/>
      <c r="D1553" s="5"/>
      <c r="E1553" s="23"/>
      <c r="F1553" s="5"/>
      <c r="G1553" s="18"/>
      <c r="H1553" s="16"/>
      <c r="I1553" s="19"/>
      <c r="J1553" s="19"/>
      <c r="L1553" s="18"/>
      <c r="Y1553" s="32"/>
      <c r="AA1553" s="38"/>
      <c r="AC1553" s="20"/>
      <c r="AD1553" s="30"/>
      <c r="AE1553" s="31"/>
    </row>
    <row r="1554" spans="1:31" ht="7.5" customHeight="1" x14ac:dyDescent="0.25">
      <c r="A1554" s="2"/>
      <c r="B1554" s="3"/>
      <c r="C1554" s="4"/>
      <c r="D1554" s="5"/>
      <c r="E1554" s="23"/>
      <c r="F1554" s="5"/>
      <c r="G1554" s="18"/>
      <c r="H1554" s="16"/>
      <c r="I1554" s="19"/>
      <c r="J1554" s="19"/>
      <c r="L1554" s="18"/>
      <c r="Y1554" s="32"/>
      <c r="AA1554" s="38"/>
      <c r="AC1554" s="20"/>
      <c r="AD1554" s="30"/>
      <c r="AE1554" s="31"/>
    </row>
    <row r="1555" spans="1:31" ht="7.5" customHeight="1" x14ac:dyDescent="0.25">
      <c r="A1555" s="2"/>
      <c r="B1555" s="3"/>
      <c r="C1555" s="4"/>
      <c r="D1555" s="5"/>
      <c r="E1555" s="23"/>
      <c r="F1555" s="5"/>
      <c r="G1555" s="18"/>
      <c r="H1555" s="16"/>
      <c r="I1555" s="19"/>
      <c r="J1555" s="19"/>
      <c r="L1555" s="18"/>
      <c r="Y1555" s="32"/>
      <c r="AA1555" s="38"/>
      <c r="AC1555" s="20"/>
      <c r="AD1555" s="30"/>
      <c r="AE1555" s="31"/>
    </row>
    <row r="1556" spans="1:31" ht="7.5" customHeight="1" x14ac:dyDescent="0.25">
      <c r="A1556" s="2"/>
      <c r="B1556" s="3"/>
      <c r="C1556" s="4"/>
      <c r="D1556" s="5"/>
      <c r="E1556" s="23"/>
      <c r="F1556" s="5"/>
      <c r="G1556" s="18"/>
      <c r="H1556" s="16"/>
      <c r="I1556" s="19"/>
      <c r="J1556" s="19"/>
      <c r="L1556" s="18"/>
      <c r="Y1556" s="32"/>
      <c r="AA1556" s="38"/>
      <c r="AC1556" s="20"/>
      <c r="AD1556" s="30"/>
      <c r="AE1556" s="31"/>
    </row>
    <row r="1557" spans="1:31" ht="7.5" customHeight="1" x14ac:dyDescent="0.25">
      <c r="A1557" s="2"/>
      <c r="B1557" s="3"/>
      <c r="C1557" s="4"/>
      <c r="D1557" s="5"/>
      <c r="E1557" s="23"/>
      <c r="F1557" s="5"/>
      <c r="G1557" s="18"/>
      <c r="H1557" s="16"/>
      <c r="I1557" s="19"/>
      <c r="J1557" s="19"/>
      <c r="L1557" s="18"/>
      <c r="Y1557" s="32"/>
      <c r="AA1557" s="38"/>
      <c r="AC1557" s="20"/>
      <c r="AD1557" s="30"/>
      <c r="AE1557" s="31"/>
    </row>
    <row r="1558" spans="1:31" ht="7.5" customHeight="1" x14ac:dyDescent="0.25">
      <c r="A1558" s="2"/>
      <c r="B1558" s="3"/>
      <c r="C1558" s="4"/>
      <c r="D1558" s="5"/>
      <c r="E1558" s="23"/>
      <c r="F1558" s="5"/>
      <c r="G1558" s="18"/>
      <c r="H1558" s="16"/>
      <c r="I1558" s="19"/>
      <c r="J1558" s="19"/>
      <c r="L1558" s="18"/>
      <c r="Y1558" s="32"/>
      <c r="AA1558" s="38"/>
      <c r="AC1558" s="20"/>
      <c r="AD1558" s="30"/>
      <c r="AE1558" s="31"/>
    </row>
    <row r="1559" spans="1:31" ht="7.5" customHeight="1" x14ac:dyDescent="0.25">
      <c r="A1559" s="2"/>
      <c r="B1559" s="3"/>
      <c r="C1559" s="4"/>
      <c r="D1559" s="5"/>
      <c r="E1559" s="23"/>
      <c r="F1559" s="5"/>
      <c r="G1559" s="18"/>
      <c r="H1559" s="16"/>
      <c r="I1559" s="19"/>
      <c r="J1559" s="19"/>
      <c r="L1559" s="18"/>
      <c r="Y1559" s="32"/>
      <c r="AA1559" s="38"/>
      <c r="AC1559" s="20"/>
      <c r="AD1559" s="30"/>
      <c r="AE1559" s="31"/>
    </row>
    <row r="1560" spans="1:31" ht="7.5" customHeight="1" x14ac:dyDescent="0.25">
      <c r="A1560" s="2"/>
      <c r="B1560" s="3"/>
      <c r="C1560" s="4"/>
      <c r="D1560" s="5"/>
      <c r="E1560" s="23"/>
      <c r="F1560" s="5"/>
      <c r="G1560" s="18"/>
      <c r="H1560" s="16"/>
      <c r="I1560" s="19"/>
      <c r="J1560" s="19"/>
      <c r="L1560" s="18"/>
      <c r="Y1560" s="32"/>
      <c r="AA1560" s="38"/>
      <c r="AC1560" s="20"/>
      <c r="AD1560" s="30"/>
      <c r="AE1560" s="31"/>
    </row>
    <row r="1561" spans="1:31" ht="7.5" customHeight="1" x14ac:dyDescent="0.25">
      <c r="A1561" s="2"/>
      <c r="B1561" s="3"/>
      <c r="C1561" s="4"/>
      <c r="D1561" s="5"/>
      <c r="E1561" s="23"/>
      <c r="F1561" s="5"/>
      <c r="G1561" s="18"/>
      <c r="H1561" s="16"/>
      <c r="I1561" s="19"/>
      <c r="J1561" s="19"/>
      <c r="L1561" s="18"/>
      <c r="Y1561" s="32"/>
      <c r="AA1561" s="38"/>
      <c r="AC1561" s="20"/>
      <c r="AD1561" s="30"/>
      <c r="AE1561" s="31"/>
    </row>
    <row r="1562" spans="1:31" ht="7.5" customHeight="1" x14ac:dyDescent="0.25">
      <c r="A1562" s="2"/>
      <c r="B1562" s="3"/>
      <c r="C1562" s="4"/>
      <c r="D1562" s="5"/>
      <c r="E1562" s="23"/>
      <c r="F1562" s="5"/>
      <c r="G1562" s="18"/>
      <c r="H1562" s="16"/>
      <c r="I1562" s="19"/>
      <c r="J1562" s="19"/>
      <c r="L1562" s="18"/>
      <c r="Y1562" s="32"/>
      <c r="AA1562" s="38"/>
      <c r="AC1562" s="20"/>
      <c r="AD1562" s="30"/>
      <c r="AE1562" s="31"/>
    </row>
    <row r="1563" spans="1:31" ht="7.5" customHeight="1" x14ac:dyDescent="0.25">
      <c r="A1563" s="2"/>
      <c r="B1563" s="3"/>
      <c r="C1563" s="4"/>
      <c r="D1563" s="5"/>
      <c r="E1563" s="23"/>
      <c r="F1563" s="5"/>
      <c r="G1563" s="18"/>
      <c r="H1563" s="16"/>
      <c r="I1563" s="19"/>
      <c r="J1563" s="19"/>
      <c r="L1563" s="18"/>
      <c r="Y1563" s="32"/>
      <c r="AA1563" s="38"/>
      <c r="AC1563" s="20"/>
      <c r="AD1563" s="30"/>
      <c r="AE1563" s="31"/>
    </row>
    <row r="1564" spans="1:31" ht="7.5" customHeight="1" x14ac:dyDescent="0.25">
      <c r="A1564" s="2"/>
      <c r="B1564" s="3"/>
      <c r="C1564" s="4"/>
      <c r="D1564" s="5"/>
      <c r="E1564" s="23"/>
      <c r="F1564" s="5"/>
      <c r="G1564" s="18"/>
      <c r="H1564" s="16"/>
      <c r="I1564" s="19"/>
      <c r="J1564" s="19"/>
      <c r="L1564" s="18"/>
      <c r="Y1564" s="32"/>
      <c r="AA1564" s="38"/>
      <c r="AC1564" s="20"/>
      <c r="AD1564" s="30"/>
      <c r="AE1564" s="31"/>
    </row>
    <row r="1565" spans="1:31" ht="7.5" customHeight="1" x14ac:dyDescent="0.25">
      <c r="A1565" s="2"/>
      <c r="B1565" s="3"/>
      <c r="C1565" s="4"/>
      <c r="D1565" s="5"/>
      <c r="E1565" s="23"/>
      <c r="F1565" s="5"/>
      <c r="G1565" s="18"/>
      <c r="H1565" s="16"/>
      <c r="I1565" s="19"/>
      <c r="J1565" s="19"/>
      <c r="L1565" s="18"/>
      <c r="Y1565" s="32"/>
      <c r="AA1565" s="38"/>
      <c r="AC1565" s="20"/>
      <c r="AD1565" s="30"/>
      <c r="AE1565" s="31"/>
    </row>
    <row r="1566" spans="1:31" ht="7.5" customHeight="1" x14ac:dyDescent="0.25">
      <c r="A1566" s="2"/>
      <c r="B1566" s="3"/>
      <c r="C1566" s="4"/>
      <c r="D1566" s="5"/>
      <c r="E1566" s="23"/>
      <c r="F1566" s="5"/>
      <c r="G1566" s="18"/>
      <c r="H1566" s="16"/>
      <c r="I1566" s="19"/>
      <c r="J1566" s="19"/>
      <c r="L1566" s="18"/>
      <c r="Y1566" s="32"/>
      <c r="AA1566" s="38"/>
      <c r="AC1566" s="20"/>
      <c r="AD1566" s="30"/>
      <c r="AE1566" s="31"/>
    </row>
    <row r="1567" spans="1:31" ht="7.5" customHeight="1" x14ac:dyDescent="0.25">
      <c r="A1567" s="2"/>
      <c r="B1567" s="3"/>
      <c r="C1567" s="4"/>
      <c r="D1567" s="5"/>
      <c r="E1567" s="23"/>
      <c r="F1567" s="5"/>
      <c r="G1567" s="18"/>
      <c r="H1567" s="16"/>
      <c r="I1567" s="19"/>
      <c r="J1567" s="19"/>
      <c r="L1567" s="18"/>
      <c r="Y1567" s="32"/>
      <c r="AA1567" s="38"/>
      <c r="AC1567" s="20"/>
      <c r="AD1567" s="30"/>
      <c r="AE1567" s="31"/>
    </row>
    <row r="1568" spans="1:31" ht="7.5" customHeight="1" x14ac:dyDescent="0.25">
      <c r="A1568" s="2"/>
      <c r="B1568" s="3"/>
      <c r="C1568" s="4"/>
      <c r="D1568" s="5"/>
      <c r="E1568" s="23"/>
      <c r="F1568" s="5"/>
      <c r="G1568" s="18"/>
      <c r="H1568" s="16"/>
      <c r="I1568" s="19"/>
      <c r="J1568" s="19"/>
      <c r="L1568" s="18"/>
      <c r="Y1568" s="32"/>
      <c r="AA1568" s="38"/>
      <c r="AC1568" s="20"/>
      <c r="AD1568" s="30"/>
      <c r="AE1568" s="31"/>
    </row>
    <row r="1569" spans="1:31" ht="7.5" customHeight="1" x14ac:dyDescent="0.25">
      <c r="A1569" s="2"/>
      <c r="B1569" s="3"/>
      <c r="C1569" s="4"/>
      <c r="D1569" s="5"/>
      <c r="E1569" s="23"/>
      <c r="F1569" s="5"/>
      <c r="G1569" s="18"/>
      <c r="H1569" s="16"/>
      <c r="I1569" s="19"/>
      <c r="J1569" s="19"/>
      <c r="L1569" s="18"/>
      <c r="Y1569" s="32"/>
      <c r="AA1569" s="38"/>
      <c r="AC1569" s="20"/>
      <c r="AD1569" s="30"/>
      <c r="AE1569" s="31"/>
    </row>
    <row r="1570" spans="1:31" ht="7.5" customHeight="1" x14ac:dyDescent="0.25">
      <c r="A1570" s="2"/>
      <c r="B1570" s="3"/>
      <c r="C1570" s="4"/>
      <c r="D1570" s="5"/>
      <c r="E1570" s="23"/>
      <c r="F1570" s="5"/>
      <c r="G1570" s="18"/>
      <c r="H1570" s="16"/>
      <c r="I1570" s="19"/>
      <c r="J1570" s="19"/>
      <c r="L1570" s="18"/>
      <c r="Y1570" s="32"/>
      <c r="AA1570" s="38"/>
      <c r="AC1570" s="20"/>
      <c r="AD1570" s="30"/>
      <c r="AE1570" s="31"/>
    </row>
    <row r="1571" spans="1:31" ht="7.5" customHeight="1" x14ac:dyDescent="0.25">
      <c r="A1571" s="2"/>
      <c r="B1571" s="3"/>
      <c r="C1571" s="4"/>
      <c r="D1571" s="5"/>
      <c r="E1571" s="23"/>
      <c r="F1571" s="5"/>
      <c r="G1571" s="18"/>
      <c r="H1571" s="16"/>
      <c r="I1571" s="19"/>
      <c r="J1571" s="19"/>
      <c r="L1571" s="18"/>
      <c r="Y1571" s="32"/>
      <c r="AA1571" s="38"/>
      <c r="AC1571" s="20"/>
      <c r="AD1571" s="30"/>
      <c r="AE1571" s="31"/>
    </row>
    <row r="1572" spans="1:31" ht="7.5" customHeight="1" x14ac:dyDescent="0.25">
      <c r="A1572" s="2"/>
      <c r="B1572" s="3"/>
      <c r="C1572" s="4"/>
      <c r="D1572" s="5"/>
      <c r="E1572" s="23"/>
      <c r="F1572" s="5"/>
      <c r="G1572" s="18"/>
      <c r="H1572" s="16"/>
      <c r="I1572" s="19"/>
      <c r="J1572" s="19"/>
      <c r="L1572" s="18"/>
      <c r="Y1572" s="32"/>
      <c r="AA1572" s="38"/>
      <c r="AC1572" s="20"/>
      <c r="AD1572" s="30"/>
      <c r="AE1572" s="31"/>
    </row>
    <row r="1573" spans="1:31" ht="7.5" customHeight="1" x14ac:dyDescent="0.25">
      <c r="A1573" s="2"/>
      <c r="B1573" s="3"/>
      <c r="C1573" s="4"/>
      <c r="D1573" s="5"/>
      <c r="E1573" s="23"/>
      <c r="F1573" s="5"/>
      <c r="G1573" s="18"/>
      <c r="H1573" s="16"/>
      <c r="I1573" s="19"/>
      <c r="J1573" s="19"/>
      <c r="L1573" s="18"/>
      <c r="Y1573" s="32"/>
      <c r="AA1573" s="38"/>
      <c r="AC1573" s="20"/>
      <c r="AD1573" s="30"/>
      <c r="AE1573" s="31"/>
    </row>
    <row r="1574" spans="1:31" ht="7.5" customHeight="1" x14ac:dyDescent="0.25">
      <c r="A1574" s="2"/>
      <c r="B1574" s="3"/>
      <c r="C1574" s="4"/>
      <c r="D1574" s="5"/>
      <c r="E1574" s="23"/>
      <c r="F1574" s="5"/>
      <c r="G1574" s="18"/>
      <c r="H1574" s="16"/>
      <c r="I1574" s="19"/>
      <c r="J1574" s="19"/>
      <c r="L1574" s="18"/>
      <c r="Y1574" s="32"/>
      <c r="AA1574" s="38"/>
      <c r="AC1574" s="20"/>
      <c r="AD1574" s="30"/>
      <c r="AE1574" s="31"/>
    </row>
    <row r="1575" spans="1:31" ht="7.5" customHeight="1" x14ac:dyDescent="0.25">
      <c r="A1575" s="2"/>
      <c r="B1575" s="3"/>
      <c r="C1575" s="4"/>
      <c r="D1575" s="5"/>
      <c r="E1575" s="23"/>
      <c r="F1575" s="5"/>
      <c r="G1575" s="18"/>
      <c r="H1575" s="16"/>
      <c r="I1575" s="19"/>
      <c r="J1575" s="19"/>
      <c r="L1575" s="18"/>
      <c r="Y1575" s="32"/>
      <c r="AA1575" s="38"/>
      <c r="AC1575" s="20"/>
      <c r="AD1575" s="30"/>
      <c r="AE1575" s="31"/>
    </row>
    <row r="1576" spans="1:31" ht="7.5" customHeight="1" x14ac:dyDescent="0.25">
      <c r="A1576" s="2"/>
      <c r="B1576" s="3"/>
      <c r="C1576" s="4"/>
      <c r="D1576" s="5"/>
      <c r="E1576" s="23"/>
      <c r="F1576" s="5"/>
      <c r="G1576" s="18"/>
      <c r="H1576" s="16"/>
      <c r="I1576" s="19"/>
      <c r="J1576" s="19"/>
      <c r="L1576" s="18"/>
      <c r="Y1576" s="32"/>
      <c r="AA1576" s="38"/>
      <c r="AC1576" s="20"/>
      <c r="AD1576" s="30"/>
      <c r="AE1576" s="31"/>
    </row>
    <row r="1577" spans="1:31" ht="7.5" customHeight="1" x14ac:dyDescent="0.25">
      <c r="A1577" s="2"/>
      <c r="B1577" s="3"/>
      <c r="C1577" s="4"/>
      <c r="D1577" s="5"/>
      <c r="E1577" s="23"/>
      <c r="F1577" s="5"/>
      <c r="G1577" s="18"/>
      <c r="H1577" s="16"/>
      <c r="I1577" s="19"/>
      <c r="J1577" s="19"/>
      <c r="L1577" s="18"/>
      <c r="Y1577" s="32"/>
      <c r="AA1577" s="38"/>
      <c r="AC1577" s="20"/>
      <c r="AD1577" s="30"/>
      <c r="AE1577" s="31"/>
    </row>
    <row r="1578" spans="1:31" ht="7.5" customHeight="1" x14ac:dyDescent="0.25">
      <c r="A1578" s="2"/>
      <c r="B1578" s="3"/>
      <c r="C1578" s="4"/>
      <c r="D1578" s="5"/>
      <c r="E1578" s="23"/>
      <c r="F1578" s="5"/>
      <c r="G1578" s="18"/>
      <c r="H1578" s="16"/>
      <c r="I1578" s="19"/>
      <c r="J1578" s="19"/>
      <c r="L1578" s="18"/>
      <c r="Y1578" s="32"/>
      <c r="AA1578" s="38"/>
      <c r="AC1578" s="20"/>
      <c r="AD1578" s="30"/>
      <c r="AE1578" s="31"/>
    </row>
    <row r="1579" spans="1:31" ht="7.5" customHeight="1" x14ac:dyDescent="0.25">
      <c r="A1579" s="2"/>
      <c r="B1579" s="3"/>
      <c r="C1579" s="4"/>
      <c r="D1579" s="5"/>
      <c r="E1579" s="23"/>
      <c r="F1579" s="5"/>
      <c r="G1579" s="18"/>
      <c r="H1579" s="16"/>
      <c r="I1579" s="19"/>
      <c r="J1579" s="19"/>
      <c r="L1579" s="18"/>
      <c r="Y1579" s="32"/>
      <c r="AA1579" s="38"/>
      <c r="AC1579" s="20"/>
      <c r="AD1579" s="30"/>
      <c r="AE1579" s="31"/>
    </row>
    <row r="1580" spans="1:31" ht="7.5" customHeight="1" x14ac:dyDescent="0.25">
      <c r="A1580" s="2"/>
      <c r="B1580" s="3"/>
      <c r="C1580" s="4"/>
      <c r="D1580" s="5"/>
      <c r="E1580" s="23"/>
      <c r="F1580" s="5"/>
      <c r="G1580" s="18"/>
      <c r="H1580" s="16"/>
      <c r="I1580" s="19"/>
      <c r="J1580" s="19"/>
      <c r="L1580" s="18"/>
      <c r="Y1580" s="32"/>
      <c r="AA1580" s="38"/>
      <c r="AC1580" s="20"/>
      <c r="AD1580" s="30"/>
      <c r="AE1580" s="31"/>
    </row>
    <row r="1581" spans="1:31" ht="7.5" customHeight="1" x14ac:dyDescent="0.25">
      <c r="A1581" s="2"/>
      <c r="B1581" s="3"/>
      <c r="C1581" s="4"/>
      <c r="D1581" s="5"/>
      <c r="E1581" s="23"/>
      <c r="F1581" s="5"/>
      <c r="G1581" s="18"/>
      <c r="H1581" s="16"/>
      <c r="I1581" s="19"/>
      <c r="J1581" s="19"/>
      <c r="L1581" s="18"/>
      <c r="Y1581" s="32"/>
      <c r="AA1581" s="38"/>
      <c r="AC1581" s="20"/>
      <c r="AD1581" s="30"/>
      <c r="AE1581" s="31"/>
    </row>
    <row r="1582" spans="1:31" ht="7.5" customHeight="1" x14ac:dyDescent="0.25">
      <c r="A1582" s="2"/>
      <c r="B1582" s="3"/>
      <c r="C1582" s="4"/>
      <c r="D1582" s="5"/>
      <c r="E1582" s="23"/>
      <c r="F1582" s="5"/>
      <c r="G1582" s="18"/>
      <c r="H1582" s="16"/>
      <c r="I1582" s="19"/>
      <c r="J1582" s="19"/>
      <c r="L1582" s="18"/>
      <c r="Y1582" s="32"/>
      <c r="AA1582" s="38"/>
      <c r="AC1582" s="20"/>
      <c r="AD1582" s="30"/>
      <c r="AE1582" s="31"/>
    </row>
    <row r="1583" spans="1:31" ht="7.5" customHeight="1" x14ac:dyDescent="0.25">
      <c r="A1583" s="2"/>
      <c r="B1583" s="3"/>
      <c r="C1583" s="4"/>
      <c r="D1583" s="5"/>
      <c r="E1583" s="23"/>
      <c r="F1583" s="5"/>
      <c r="G1583" s="18"/>
      <c r="H1583" s="16"/>
      <c r="I1583" s="19"/>
      <c r="J1583" s="19"/>
      <c r="L1583" s="18"/>
      <c r="Y1583" s="32"/>
      <c r="AA1583" s="38"/>
      <c r="AC1583" s="20"/>
      <c r="AD1583" s="30"/>
      <c r="AE1583" s="31"/>
    </row>
    <row r="1584" spans="1:31" ht="7.5" customHeight="1" x14ac:dyDescent="0.25">
      <c r="A1584" s="2"/>
      <c r="B1584" s="3"/>
      <c r="C1584" s="4"/>
      <c r="D1584" s="5"/>
      <c r="E1584" s="23"/>
      <c r="F1584" s="5"/>
      <c r="G1584" s="18"/>
      <c r="H1584" s="16"/>
      <c r="I1584" s="19"/>
      <c r="J1584" s="19"/>
      <c r="L1584" s="18"/>
      <c r="Y1584" s="32"/>
      <c r="AA1584" s="38"/>
      <c r="AC1584" s="20"/>
      <c r="AD1584" s="30"/>
      <c r="AE1584" s="31"/>
    </row>
    <row r="1585" spans="1:31" ht="7.5" customHeight="1" x14ac:dyDescent="0.25">
      <c r="A1585" s="2"/>
      <c r="B1585" s="3"/>
      <c r="C1585" s="4"/>
      <c r="D1585" s="5"/>
      <c r="E1585" s="23"/>
      <c r="F1585" s="5"/>
      <c r="G1585" s="18"/>
      <c r="H1585" s="16"/>
      <c r="I1585" s="19"/>
      <c r="J1585" s="19"/>
      <c r="L1585" s="18"/>
      <c r="Y1585" s="32"/>
      <c r="AA1585" s="38"/>
      <c r="AC1585" s="20"/>
      <c r="AD1585" s="30"/>
      <c r="AE1585" s="31"/>
    </row>
    <row r="1586" spans="1:31" ht="7.5" customHeight="1" x14ac:dyDescent="0.25">
      <c r="A1586" s="2"/>
      <c r="B1586" s="3"/>
      <c r="C1586" s="4"/>
      <c r="D1586" s="5"/>
      <c r="E1586" s="23"/>
      <c r="F1586" s="5"/>
      <c r="G1586" s="18"/>
      <c r="H1586" s="16"/>
      <c r="I1586" s="19"/>
      <c r="J1586" s="19"/>
      <c r="L1586" s="18"/>
      <c r="Y1586" s="32"/>
      <c r="AA1586" s="38"/>
      <c r="AC1586" s="20"/>
      <c r="AD1586" s="30"/>
      <c r="AE1586" s="31"/>
    </row>
    <row r="1587" spans="1:31" ht="7.5" customHeight="1" x14ac:dyDescent="0.25">
      <c r="A1587" s="2"/>
      <c r="B1587" s="3"/>
      <c r="C1587" s="4"/>
      <c r="D1587" s="5"/>
      <c r="E1587" s="23"/>
      <c r="F1587" s="5"/>
      <c r="G1587" s="18"/>
      <c r="H1587" s="16"/>
      <c r="I1587" s="19"/>
      <c r="J1587" s="19"/>
      <c r="L1587" s="18"/>
      <c r="Y1587" s="32"/>
      <c r="AA1587" s="38"/>
      <c r="AC1587" s="20"/>
      <c r="AD1587" s="30"/>
      <c r="AE1587" s="31"/>
    </row>
    <row r="1588" spans="1:31" ht="7.5" customHeight="1" x14ac:dyDescent="0.25">
      <c r="A1588" s="2"/>
      <c r="B1588" s="3"/>
      <c r="C1588" s="4"/>
      <c r="D1588" s="5"/>
      <c r="E1588" s="23"/>
      <c r="F1588" s="5"/>
      <c r="G1588" s="18"/>
      <c r="H1588" s="16"/>
      <c r="I1588" s="19"/>
      <c r="J1588" s="19"/>
      <c r="L1588" s="18"/>
      <c r="Y1588" s="32"/>
      <c r="AA1588" s="38"/>
      <c r="AC1588" s="20"/>
      <c r="AD1588" s="30"/>
      <c r="AE1588" s="31"/>
    </row>
    <row r="1589" spans="1:31" ht="7.5" customHeight="1" x14ac:dyDescent="0.25">
      <c r="A1589" s="2"/>
      <c r="B1589" s="3"/>
      <c r="C1589" s="4"/>
      <c r="D1589" s="5"/>
      <c r="E1589" s="23"/>
      <c r="F1589" s="5"/>
      <c r="G1589" s="18"/>
      <c r="H1589" s="16"/>
      <c r="I1589" s="19"/>
      <c r="J1589" s="19"/>
      <c r="L1589" s="18"/>
      <c r="Y1589" s="32"/>
      <c r="AA1589" s="38"/>
      <c r="AC1589" s="20"/>
      <c r="AD1589" s="30"/>
      <c r="AE1589" s="31"/>
    </row>
    <row r="1590" spans="1:31" ht="7.5" customHeight="1" x14ac:dyDescent="0.25">
      <c r="A1590" s="2"/>
      <c r="B1590" s="3"/>
      <c r="C1590" s="4"/>
      <c r="D1590" s="5"/>
      <c r="E1590" s="23"/>
      <c r="F1590" s="5"/>
      <c r="G1590" s="18"/>
      <c r="H1590" s="16"/>
      <c r="I1590" s="19"/>
      <c r="J1590" s="19"/>
      <c r="L1590" s="18"/>
      <c r="Y1590" s="32"/>
      <c r="AA1590" s="38"/>
      <c r="AC1590" s="20"/>
      <c r="AD1590" s="30"/>
      <c r="AE1590" s="31"/>
    </row>
    <row r="1591" spans="1:31" ht="7.5" customHeight="1" x14ac:dyDescent="0.25">
      <c r="A1591" s="2"/>
      <c r="B1591" s="3"/>
      <c r="C1591" s="4"/>
      <c r="D1591" s="5"/>
      <c r="E1591" s="23"/>
      <c r="F1591" s="5"/>
      <c r="G1591" s="18"/>
      <c r="H1591" s="16"/>
      <c r="I1591" s="19"/>
      <c r="J1591" s="19"/>
      <c r="L1591" s="18"/>
      <c r="Y1591" s="32"/>
      <c r="AA1591" s="38"/>
      <c r="AC1591" s="20"/>
      <c r="AD1591" s="30"/>
      <c r="AE1591" s="31"/>
    </row>
    <row r="1592" spans="1:31" ht="7.5" customHeight="1" x14ac:dyDescent="0.25">
      <c r="A1592" s="2"/>
      <c r="B1592" s="3"/>
      <c r="C1592" s="4"/>
      <c r="D1592" s="5"/>
      <c r="E1592" s="23"/>
      <c r="F1592" s="5"/>
      <c r="G1592" s="18"/>
      <c r="H1592" s="16"/>
      <c r="I1592" s="19"/>
      <c r="J1592" s="19"/>
      <c r="L1592" s="18"/>
      <c r="Y1592" s="32"/>
      <c r="AA1592" s="38"/>
      <c r="AC1592" s="20"/>
      <c r="AD1592" s="30"/>
      <c r="AE1592" s="31"/>
    </row>
    <row r="1593" spans="1:31" ht="7.5" customHeight="1" x14ac:dyDescent="0.25">
      <c r="A1593" s="2"/>
      <c r="B1593" s="3"/>
      <c r="C1593" s="4"/>
      <c r="D1593" s="5"/>
      <c r="E1593" s="23"/>
      <c r="F1593" s="5"/>
      <c r="G1593" s="18"/>
      <c r="H1593" s="16"/>
      <c r="I1593" s="19"/>
      <c r="J1593" s="19"/>
      <c r="L1593" s="18"/>
      <c r="Y1593" s="32"/>
      <c r="AA1593" s="38"/>
      <c r="AC1593" s="20"/>
      <c r="AD1593" s="30"/>
      <c r="AE1593" s="31"/>
    </row>
    <row r="1594" spans="1:31" ht="7.5" customHeight="1" x14ac:dyDescent="0.25">
      <c r="A1594" s="2"/>
      <c r="B1594" s="3"/>
      <c r="C1594" s="4"/>
      <c r="D1594" s="5"/>
      <c r="E1594" s="23"/>
      <c r="F1594" s="5"/>
      <c r="G1594" s="18"/>
      <c r="H1594" s="16"/>
      <c r="I1594" s="19"/>
      <c r="J1594" s="19"/>
      <c r="L1594" s="18"/>
      <c r="Y1594" s="32"/>
      <c r="AA1594" s="38"/>
      <c r="AC1594" s="20"/>
      <c r="AD1594" s="30"/>
      <c r="AE1594" s="31"/>
    </row>
    <row r="1595" spans="1:31" ht="7.5" customHeight="1" x14ac:dyDescent="0.25">
      <c r="A1595" s="2"/>
      <c r="B1595" s="3"/>
      <c r="C1595" s="4"/>
      <c r="D1595" s="5"/>
      <c r="E1595" s="23"/>
      <c r="F1595" s="5"/>
      <c r="G1595" s="18"/>
      <c r="H1595" s="16"/>
      <c r="I1595" s="19"/>
      <c r="J1595" s="19"/>
      <c r="L1595" s="18"/>
      <c r="Y1595" s="32"/>
      <c r="AA1595" s="38"/>
      <c r="AC1595" s="20"/>
      <c r="AD1595" s="30"/>
      <c r="AE1595" s="31"/>
    </row>
    <row r="1596" spans="1:31" ht="7.5" customHeight="1" x14ac:dyDescent="0.25">
      <c r="A1596" s="2"/>
      <c r="B1596" s="3"/>
      <c r="C1596" s="4"/>
      <c r="D1596" s="5"/>
      <c r="E1596" s="23"/>
      <c r="F1596" s="5"/>
      <c r="G1596" s="18"/>
      <c r="H1596" s="16"/>
      <c r="I1596" s="19"/>
      <c r="J1596" s="19"/>
      <c r="L1596" s="18"/>
      <c r="Y1596" s="32"/>
      <c r="AA1596" s="38"/>
      <c r="AC1596" s="20"/>
      <c r="AD1596" s="30"/>
      <c r="AE1596" s="31"/>
    </row>
    <row r="1597" spans="1:31" ht="7.5" customHeight="1" x14ac:dyDescent="0.25">
      <c r="A1597" s="2"/>
      <c r="B1597" s="3"/>
      <c r="C1597" s="4"/>
      <c r="D1597" s="5"/>
      <c r="E1597" s="23"/>
      <c r="F1597" s="5"/>
      <c r="G1597" s="18"/>
      <c r="H1597" s="16"/>
      <c r="I1597" s="19"/>
      <c r="J1597" s="19"/>
      <c r="L1597" s="18"/>
      <c r="Y1597" s="32"/>
      <c r="AA1597" s="38"/>
      <c r="AC1597" s="20"/>
      <c r="AD1597" s="30"/>
      <c r="AE1597" s="31"/>
    </row>
    <row r="1598" spans="1:31" ht="7.5" customHeight="1" x14ac:dyDescent="0.25">
      <c r="A1598" s="2"/>
      <c r="B1598" s="3"/>
      <c r="C1598" s="4"/>
      <c r="D1598" s="5"/>
      <c r="E1598" s="23"/>
      <c r="F1598" s="5"/>
      <c r="G1598" s="18"/>
      <c r="H1598" s="16"/>
      <c r="I1598" s="19"/>
      <c r="J1598" s="19"/>
      <c r="L1598" s="18"/>
      <c r="Y1598" s="32"/>
      <c r="AA1598" s="38"/>
      <c r="AC1598" s="20"/>
      <c r="AD1598" s="30"/>
      <c r="AE1598" s="31"/>
    </row>
    <row r="1599" spans="1:31" ht="7.5" customHeight="1" x14ac:dyDescent="0.25">
      <c r="A1599" s="2"/>
      <c r="B1599" s="3"/>
      <c r="C1599" s="4"/>
      <c r="D1599" s="5"/>
      <c r="E1599" s="23"/>
      <c r="F1599" s="5"/>
      <c r="G1599" s="18"/>
      <c r="H1599" s="16"/>
      <c r="I1599" s="19"/>
      <c r="J1599" s="19"/>
      <c r="L1599" s="18"/>
      <c r="Y1599" s="32"/>
      <c r="AA1599" s="38"/>
      <c r="AC1599" s="20"/>
      <c r="AD1599" s="30"/>
      <c r="AE1599" s="31"/>
    </row>
    <row r="1600" spans="1:31" ht="7.5" customHeight="1" x14ac:dyDescent="0.25">
      <c r="A1600" s="2"/>
      <c r="B1600" s="3"/>
      <c r="C1600" s="4"/>
      <c r="D1600" s="5"/>
      <c r="E1600" s="23"/>
      <c r="F1600" s="5"/>
      <c r="G1600" s="18"/>
      <c r="H1600" s="16"/>
      <c r="I1600" s="19"/>
      <c r="J1600" s="19"/>
      <c r="L1600" s="18"/>
      <c r="Y1600" s="32"/>
      <c r="AA1600" s="38"/>
      <c r="AC1600" s="20"/>
      <c r="AD1600" s="30"/>
      <c r="AE1600" s="31"/>
    </row>
    <row r="1601" spans="1:31" ht="7.5" customHeight="1" x14ac:dyDescent="0.25">
      <c r="A1601" s="2"/>
      <c r="B1601" s="3"/>
      <c r="C1601" s="4"/>
      <c r="D1601" s="5"/>
      <c r="E1601" s="23"/>
      <c r="F1601" s="5"/>
      <c r="G1601" s="18"/>
      <c r="H1601" s="16"/>
      <c r="I1601" s="19"/>
      <c r="J1601" s="19"/>
      <c r="L1601" s="18"/>
      <c r="Y1601" s="32"/>
      <c r="AA1601" s="38"/>
      <c r="AC1601" s="20"/>
      <c r="AD1601" s="30"/>
      <c r="AE1601" s="31"/>
    </row>
    <row r="1602" spans="1:31" ht="7.5" customHeight="1" x14ac:dyDescent="0.25">
      <c r="A1602" s="2"/>
      <c r="B1602" s="3"/>
      <c r="C1602" s="4"/>
      <c r="D1602" s="5"/>
      <c r="E1602" s="23"/>
      <c r="F1602" s="5"/>
      <c r="G1602" s="18"/>
      <c r="H1602" s="16"/>
      <c r="I1602" s="19"/>
      <c r="J1602" s="19"/>
      <c r="L1602" s="18"/>
      <c r="Y1602" s="32"/>
      <c r="AA1602" s="38"/>
      <c r="AC1602" s="20"/>
      <c r="AD1602" s="30"/>
      <c r="AE1602" s="31"/>
    </row>
    <row r="1603" spans="1:31" ht="7.5" customHeight="1" x14ac:dyDescent="0.25">
      <c r="A1603" s="2"/>
      <c r="B1603" s="3"/>
      <c r="C1603" s="4"/>
      <c r="D1603" s="5"/>
      <c r="E1603" s="23"/>
      <c r="F1603" s="5"/>
      <c r="G1603" s="18"/>
      <c r="H1603" s="16"/>
      <c r="I1603" s="19"/>
      <c r="J1603" s="19"/>
      <c r="L1603" s="18"/>
      <c r="Y1603" s="32"/>
      <c r="AA1603" s="38"/>
      <c r="AC1603" s="20"/>
      <c r="AD1603" s="30"/>
      <c r="AE1603" s="31"/>
    </row>
    <row r="1604" spans="1:31" ht="7.5" customHeight="1" x14ac:dyDescent="0.25">
      <c r="A1604" s="2"/>
      <c r="B1604" s="3"/>
      <c r="C1604" s="4"/>
      <c r="D1604" s="5"/>
      <c r="E1604" s="23"/>
      <c r="F1604" s="5"/>
      <c r="G1604" s="18"/>
      <c r="H1604" s="16"/>
      <c r="I1604" s="19"/>
      <c r="J1604" s="19"/>
      <c r="L1604" s="18"/>
      <c r="Y1604" s="32"/>
      <c r="AA1604" s="38"/>
      <c r="AC1604" s="20"/>
      <c r="AD1604" s="30"/>
      <c r="AE1604" s="31"/>
    </row>
    <row r="1605" spans="1:31" ht="7.5" customHeight="1" x14ac:dyDescent="0.25">
      <c r="A1605" s="2"/>
      <c r="B1605" s="3"/>
      <c r="C1605" s="4"/>
      <c r="D1605" s="5"/>
      <c r="E1605" s="23"/>
      <c r="F1605" s="5"/>
      <c r="G1605" s="18"/>
      <c r="H1605" s="16"/>
      <c r="I1605" s="19"/>
      <c r="J1605" s="19"/>
      <c r="L1605" s="18"/>
      <c r="Y1605" s="32"/>
      <c r="AA1605" s="38"/>
      <c r="AC1605" s="20"/>
      <c r="AD1605" s="30"/>
      <c r="AE1605" s="31"/>
    </row>
    <row r="1606" spans="1:31" ht="7.5" customHeight="1" x14ac:dyDescent="0.25">
      <c r="A1606" s="2"/>
      <c r="B1606" s="3"/>
      <c r="C1606" s="4"/>
      <c r="D1606" s="5"/>
      <c r="E1606" s="23"/>
      <c r="F1606" s="5"/>
      <c r="G1606" s="18"/>
      <c r="H1606" s="16"/>
      <c r="I1606" s="19"/>
      <c r="J1606" s="19"/>
      <c r="L1606" s="18"/>
      <c r="Y1606" s="32"/>
      <c r="AA1606" s="38"/>
      <c r="AC1606" s="20"/>
      <c r="AD1606" s="30"/>
      <c r="AE1606" s="31"/>
    </row>
    <row r="1607" spans="1:31" ht="7.5" customHeight="1" x14ac:dyDescent="0.25">
      <c r="A1607" s="2"/>
      <c r="B1607" s="3"/>
      <c r="C1607" s="4"/>
      <c r="D1607" s="5"/>
      <c r="E1607" s="23"/>
      <c r="F1607" s="5"/>
      <c r="G1607" s="18"/>
      <c r="H1607" s="16"/>
      <c r="I1607" s="19"/>
      <c r="J1607" s="19"/>
      <c r="L1607" s="18"/>
      <c r="Y1607" s="32"/>
      <c r="AA1607" s="38"/>
      <c r="AC1607" s="20"/>
      <c r="AD1607" s="30"/>
      <c r="AE1607" s="31"/>
    </row>
    <row r="1608" spans="1:31" ht="7.5" customHeight="1" x14ac:dyDescent="0.25">
      <c r="A1608" s="2"/>
      <c r="B1608" s="3"/>
      <c r="C1608" s="4"/>
      <c r="D1608" s="5"/>
      <c r="E1608" s="23"/>
      <c r="F1608" s="5"/>
      <c r="G1608" s="18"/>
      <c r="H1608" s="16"/>
      <c r="I1608" s="19"/>
      <c r="J1608" s="19"/>
      <c r="L1608" s="18"/>
      <c r="Y1608" s="32"/>
      <c r="AA1608" s="38"/>
      <c r="AC1608" s="20"/>
      <c r="AD1608" s="30"/>
      <c r="AE1608" s="31"/>
    </row>
    <row r="1609" spans="1:31" ht="7.5" customHeight="1" x14ac:dyDescent="0.25">
      <c r="A1609" s="2"/>
      <c r="B1609" s="3"/>
      <c r="C1609" s="4"/>
      <c r="D1609" s="5"/>
      <c r="E1609" s="23"/>
      <c r="F1609" s="5"/>
      <c r="G1609" s="18"/>
      <c r="H1609" s="16"/>
      <c r="I1609" s="19"/>
      <c r="J1609" s="19"/>
      <c r="L1609" s="18"/>
      <c r="Y1609" s="32"/>
      <c r="AA1609" s="38"/>
      <c r="AC1609" s="20"/>
      <c r="AD1609" s="30"/>
      <c r="AE1609" s="31"/>
    </row>
    <row r="1610" spans="1:31" ht="7.5" customHeight="1" x14ac:dyDescent="0.25">
      <c r="A1610" s="2"/>
      <c r="B1610" s="3"/>
      <c r="C1610" s="4"/>
      <c r="D1610" s="5"/>
      <c r="E1610" s="23"/>
      <c r="F1610" s="5"/>
      <c r="G1610" s="18"/>
      <c r="H1610" s="16"/>
      <c r="I1610" s="19"/>
      <c r="J1610" s="19"/>
      <c r="L1610" s="18"/>
      <c r="Y1610" s="32"/>
      <c r="AA1610" s="38"/>
      <c r="AC1610" s="20"/>
      <c r="AD1610" s="30"/>
      <c r="AE1610" s="31"/>
    </row>
    <row r="1611" spans="1:31" ht="7.5" customHeight="1" x14ac:dyDescent="0.25">
      <c r="A1611" s="2"/>
      <c r="B1611" s="3"/>
      <c r="C1611" s="4"/>
      <c r="D1611" s="5"/>
      <c r="E1611" s="23"/>
      <c r="F1611" s="5"/>
      <c r="G1611" s="18"/>
      <c r="H1611" s="16"/>
      <c r="I1611" s="19"/>
      <c r="J1611" s="19"/>
      <c r="L1611" s="18"/>
      <c r="Y1611" s="32"/>
      <c r="AA1611" s="38"/>
      <c r="AC1611" s="20"/>
      <c r="AD1611" s="30"/>
      <c r="AE1611" s="31"/>
    </row>
    <row r="1612" spans="1:31" ht="7.5" customHeight="1" x14ac:dyDescent="0.25">
      <c r="A1612" s="2"/>
      <c r="B1612" s="3"/>
      <c r="C1612" s="4"/>
      <c r="D1612" s="5"/>
      <c r="E1612" s="23"/>
      <c r="F1612" s="5"/>
      <c r="G1612" s="18"/>
      <c r="H1612" s="16"/>
      <c r="I1612" s="19"/>
      <c r="J1612" s="19"/>
      <c r="L1612" s="18"/>
      <c r="Y1612" s="32"/>
      <c r="AA1612" s="38"/>
      <c r="AC1612" s="20"/>
      <c r="AD1612" s="30"/>
      <c r="AE1612" s="31"/>
    </row>
    <row r="1613" spans="1:31" ht="7.5" customHeight="1" x14ac:dyDescent="0.25">
      <c r="A1613" s="2"/>
      <c r="B1613" s="3"/>
      <c r="C1613" s="4"/>
      <c r="D1613" s="5"/>
      <c r="E1613" s="23"/>
      <c r="F1613" s="5"/>
      <c r="G1613" s="18"/>
      <c r="H1613" s="16"/>
      <c r="I1613" s="19"/>
      <c r="J1613" s="19"/>
      <c r="L1613" s="18"/>
      <c r="Y1613" s="32"/>
      <c r="AA1613" s="38"/>
      <c r="AC1613" s="20"/>
      <c r="AD1613" s="30"/>
      <c r="AE1613" s="31"/>
    </row>
    <row r="1614" spans="1:31" ht="7.5" customHeight="1" x14ac:dyDescent="0.25">
      <c r="A1614" s="2"/>
      <c r="B1614" s="3"/>
      <c r="C1614" s="4"/>
      <c r="D1614" s="5"/>
      <c r="E1614" s="23"/>
      <c r="F1614" s="5"/>
      <c r="G1614" s="18"/>
      <c r="H1614" s="16"/>
      <c r="I1614" s="19"/>
      <c r="J1614" s="19"/>
      <c r="L1614" s="18"/>
      <c r="Y1614" s="32"/>
      <c r="AA1614" s="38"/>
      <c r="AC1614" s="20"/>
      <c r="AD1614" s="30"/>
      <c r="AE1614" s="31"/>
    </row>
    <row r="1615" spans="1:31" ht="7.5" customHeight="1" x14ac:dyDescent="0.25">
      <c r="A1615" s="2"/>
      <c r="B1615" s="3"/>
      <c r="C1615" s="4"/>
      <c r="D1615" s="5"/>
      <c r="E1615" s="23"/>
      <c r="F1615" s="5"/>
      <c r="G1615" s="18"/>
      <c r="H1615" s="16"/>
      <c r="I1615" s="19"/>
      <c r="J1615" s="19"/>
      <c r="L1615" s="18"/>
      <c r="Y1615" s="32"/>
      <c r="AA1615" s="38"/>
      <c r="AC1615" s="20"/>
      <c r="AD1615" s="30"/>
      <c r="AE1615" s="31"/>
    </row>
    <row r="1616" spans="1:31" ht="7.5" customHeight="1" x14ac:dyDescent="0.25">
      <c r="A1616" s="2"/>
      <c r="B1616" s="3"/>
      <c r="C1616" s="4"/>
      <c r="D1616" s="5"/>
      <c r="E1616" s="23"/>
      <c r="F1616" s="5"/>
      <c r="G1616" s="18"/>
      <c r="H1616" s="16"/>
      <c r="I1616" s="19"/>
      <c r="J1616" s="19"/>
      <c r="L1616" s="18"/>
      <c r="Y1616" s="32"/>
      <c r="AA1616" s="38"/>
      <c r="AC1616" s="20"/>
      <c r="AD1616" s="30"/>
      <c r="AE1616" s="31"/>
    </row>
    <row r="1617" spans="1:31" ht="7.5" customHeight="1" x14ac:dyDescent="0.25">
      <c r="A1617" s="2"/>
      <c r="B1617" s="3"/>
      <c r="C1617" s="4"/>
      <c r="D1617" s="5"/>
      <c r="E1617" s="23"/>
      <c r="F1617" s="5"/>
      <c r="G1617" s="18"/>
      <c r="H1617" s="16"/>
      <c r="I1617" s="19"/>
      <c r="J1617" s="19"/>
      <c r="L1617" s="18"/>
      <c r="Y1617" s="32"/>
      <c r="AA1617" s="38"/>
      <c r="AC1617" s="20"/>
      <c r="AD1617" s="30"/>
      <c r="AE1617" s="31"/>
    </row>
    <row r="1618" spans="1:31" ht="7.5" customHeight="1" x14ac:dyDescent="0.25">
      <c r="A1618" s="2"/>
      <c r="B1618" s="3"/>
      <c r="C1618" s="4"/>
      <c r="D1618" s="5"/>
      <c r="E1618" s="23"/>
      <c r="F1618" s="5"/>
      <c r="G1618" s="18"/>
      <c r="H1618" s="16"/>
      <c r="I1618" s="19"/>
      <c r="J1618" s="19"/>
      <c r="L1618" s="18"/>
      <c r="Y1618" s="32"/>
      <c r="AA1618" s="38"/>
      <c r="AC1618" s="20"/>
      <c r="AD1618" s="30"/>
      <c r="AE1618" s="31"/>
    </row>
    <row r="1619" spans="1:31" ht="7.5" customHeight="1" x14ac:dyDescent="0.25">
      <c r="A1619" s="2"/>
      <c r="B1619" s="3"/>
      <c r="C1619" s="4"/>
      <c r="D1619" s="5"/>
      <c r="E1619" s="23"/>
      <c r="F1619" s="5"/>
      <c r="G1619" s="18"/>
      <c r="H1619" s="16"/>
      <c r="I1619" s="19"/>
      <c r="J1619" s="19"/>
      <c r="L1619" s="18"/>
      <c r="Y1619" s="32"/>
      <c r="AA1619" s="38"/>
      <c r="AC1619" s="20"/>
      <c r="AD1619" s="30"/>
      <c r="AE1619" s="31"/>
    </row>
    <row r="1620" spans="1:31" ht="7.5" customHeight="1" x14ac:dyDescent="0.25">
      <c r="A1620" s="2"/>
      <c r="B1620" s="3"/>
      <c r="C1620" s="4"/>
      <c r="D1620" s="5"/>
      <c r="E1620" s="23"/>
      <c r="F1620" s="5"/>
      <c r="G1620" s="18"/>
      <c r="H1620" s="16"/>
      <c r="I1620" s="19"/>
      <c r="J1620" s="19"/>
      <c r="L1620" s="18"/>
      <c r="Y1620" s="32"/>
      <c r="AA1620" s="38"/>
      <c r="AC1620" s="20"/>
      <c r="AD1620" s="30"/>
      <c r="AE1620" s="31"/>
    </row>
    <row r="1621" spans="1:31" ht="7.5" customHeight="1" x14ac:dyDescent="0.25">
      <c r="A1621" s="2"/>
      <c r="B1621" s="3"/>
      <c r="C1621" s="4"/>
      <c r="D1621" s="5"/>
      <c r="E1621" s="23"/>
      <c r="F1621" s="5"/>
      <c r="G1621" s="18"/>
      <c r="H1621" s="16"/>
      <c r="I1621" s="19"/>
      <c r="J1621" s="19"/>
      <c r="L1621" s="18"/>
      <c r="Y1621" s="32"/>
      <c r="AA1621" s="38"/>
      <c r="AC1621" s="20"/>
      <c r="AD1621" s="30"/>
      <c r="AE1621" s="31"/>
    </row>
    <row r="1622" spans="1:31" ht="7.5" customHeight="1" x14ac:dyDescent="0.25">
      <c r="A1622" s="2"/>
      <c r="B1622" s="3"/>
      <c r="C1622" s="4"/>
      <c r="D1622" s="5"/>
      <c r="E1622" s="23"/>
      <c r="F1622" s="5"/>
      <c r="G1622" s="18"/>
      <c r="H1622" s="16"/>
      <c r="I1622" s="19"/>
      <c r="J1622" s="19"/>
      <c r="L1622" s="18"/>
      <c r="Y1622" s="32"/>
      <c r="AA1622" s="38"/>
      <c r="AC1622" s="20"/>
      <c r="AD1622" s="30"/>
      <c r="AE1622" s="31"/>
    </row>
    <row r="1623" spans="1:31" ht="7.5" customHeight="1" x14ac:dyDescent="0.25">
      <c r="A1623" s="2"/>
      <c r="B1623" s="3"/>
      <c r="C1623" s="4"/>
      <c r="D1623" s="5"/>
      <c r="E1623" s="23"/>
      <c r="F1623" s="5"/>
      <c r="G1623" s="18"/>
      <c r="H1623" s="16"/>
      <c r="I1623" s="19"/>
      <c r="J1623" s="19"/>
      <c r="L1623" s="18"/>
      <c r="Y1623" s="32"/>
      <c r="AA1623" s="38"/>
      <c r="AC1623" s="20"/>
      <c r="AD1623" s="30"/>
      <c r="AE1623" s="31"/>
    </row>
    <row r="1624" spans="1:31" ht="7.5" customHeight="1" x14ac:dyDescent="0.25">
      <c r="A1624" s="2"/>
      <c r="B1624" s="3"/>
      <c r="C1624" s="4"/>
      <c r="D1624" s="5"/>
      <c r="E1624" s="23"/>
      <c r="F1624" s="5"/>
      <c r="G1624" s="18"/>
      <c r="H1624" s="16"/>
      <c r="I1624" s="19"/>
      <c r="J1624" s="19"/>
      <c r="L1624" s="18"/>
      <c r="Y1624" s="32"/>
      <c r="AA1624" s="38"/>
      <c r="AC1624" s="20"/>
      <c r="AD1624" s="30"/>
      <c r="AE1624" s="31"/>
    </row>
    <row r="1625" spans="1:31" ht="7.5" customHeight="1" x14ac:dyDescent="0.25">
      <c r="A1625" s="2"/>
      <c r="B1625" s="3"/>
      <c r="C1625" s="4"/>
      <c r="D1625" s="5"/>
      <c r="E1625" s="23"/>
      <c r="F1625" s="5"/>
      <c r="G1625" s="18"/>
      <c r="H1625" s="16"/>
      <c r="I1625" s="19"/>
      <c r="J1625" s="19"/>
      <c r="L1625" s="18"/>
      <c r="Y1625" s="32"/>
      <c r="AA1625" s="38"/>
      <c r="AC1625" s="20"/>
      <c r="AD1625" s="30"/>
      <c r="AE1625" s="31"/>
    </row>
    <row r="1626" spans="1:31" ht="7.5" customHeight="1" x14ac:dyDescent="0.25">
      <c r="A1626" s="2"/>
      <c r="B1626" s="3"/>
      <c r="C1626" s="4"/>
      <c r="D1626" s="5"/>
      <c r="E1626" s="23"/>
      <c r="F1626" s="5"/>
      <c r="G1626" s="18"/>
      <c r="H1626" s="16"/>
      <c r="I1626" s="19"/>
      <c r="J1626" s="19"/>
      <c r="L1626" s="18"/>
      <c r="Y1626" s="32"/>
      <c r="AA1626" s="38"/>
      <c r="AC1626" s="20"/>
      <c r="AD1626" s="30"/>
      <c r="AE1626" s="31"/>
    </row>
    <row r="1627" spans="1:31" ht="7.5" customHeight="1" x14ac:dyDescent="0.25">
      <c r="A1627" s="2"/>
      <c r="B1627" s="3"/>
      <c r="C1627" s="4"/>
      <c r="D1627" s="5"/>
      <c r="E1627" s="23"/>
      <c r="F1627" s="5"/>
      <c r="G1627" s="18"/>
      <c r="H1627" s="16"/>
      <c r="I1627" s="19"/>
      <c r="J1627" s="19"/>
      <c r="L1627" s="18"/>
      <c r="Y1627" s="32"/>
      <c r="AA1627" s="38"/>
      <c r="AC1627" s="20"/>
      <c r="AD1627" s="30"/>
      <c r="AE1627" s="31"/>
    </row>
    <row r="1628" spans="1:31" ht="7.5" customHeight="1" x14ac:dyDescent="0.25">
      <c r="A1628" s="2"/>
      <c r="B1628" s="3"/>
      <c r="C1628" s="4"/>
      <c r="D1628" s="5"/>
      <c r="E1628" s="23"/>
      <c r="F1628" s="5"/>
      <c r="G1628" s="18"/>
      <c r="H1628" s="16"/>
      <c r="I1628" s="19"/>
      <c r="J1628" s="19"/>
      <c r="L1628" s="18"/>
      <c r="Y1628" s="32"/>
      <c r="AA1628" s="38"/>
      <c r="AC1628" s="20"/>
      <c r="AD1628" s="30"/>
      <c r="AE1628" s="31"/>
    </row>
    <row r="1629" spans="1:31" ht="7.5" customHeight="1" x14ac:dyDescent="0.25">
      <c r="A1629" s="2"/>
      <c r="B1629" s="3"/>
      <c r="C1629" s="4"/>
      <c r="D1629" s="5"/>
      <c r="E1629" s="23"/>
      <c r="F1629" s="5"/>
      <c r="G1629" s="18"/>
      <c r="H1629" s="16"/>
      <c r="I1629" s="19"/>
      <c r="J1629" s="19"/>
      <c r="L1629" s="18"/>
      <c r="Y1629" s="32"/>
      <c r="AA1629" s="38"/>
      <c r="AC1629" s="20"/>
      <c r="AD1629" s="30"/>
      <c r="AE1629" s="31"/>
    </row>
    <row r="1630" spans="1:31" ht="7.5" customHeight="1" x14ac:dyDescent="0.25">
      <c r="A1630" s="2"/>
      <c r="B1630" s="3"/>
      <c r="C1630" s="4"/>
      <c r="D1630" s="5"/>
      <c r="E1630" s="23"/>
      <c r="F1630" s="5"/>
      <c r="G1630" s="18"/>
      <c r="H1630" s="16"/>
      <c r="I1630" s="19"/>
      <c r="J1630" s="19"/>
      <c r="L1630" s="18"/>
      <c r="Y1630" s="32"/>
      <c r="AA1630" s="38"/>
      <c r="AC1630" s="20"/>
      <c r="AD1630" s="30"/>
      <c r="AE1630" s="31"/>
    </row>
    <row r="1631" spans="1:31" ht="7.5" customHeight="1" x14ac:dyDescent="0.25">
      <c r="A1631" s="2"/>
      <c r="B1631" s="3"/>
      <c r="C1631" s="4"/>
      <c r="D1631" s="5"/>
      <c r="E1631" s="23"/>
      <c r="F1631" s="5"/>
      <c r="G1631" s="18"/>
      <c r="H1631" s="16"/>
      <c r="I1631" s="19"/>
      <c r="J1631" s="19"/>
      <c r="L1631" s="18"/>
      <c r="Y1631" s="32"/>
      <c r="AA1631" s="38"/>
      <c r="AC1631" s="20"/>
      <c r="AD1631" s="30"/>
      <c r="AE1631" s="31"/>
    </row>
    <row r="1632" spans="1:31" ht="7.5" customHeight="1" x14ac:dyDescent="0.25">
      <c r="A1632" s="2"/>
      <c r="B1632" s="3"/>
      <c r="C1632" s="4"/>
      <c r="D1632" s="5"/>
      <c r="E1632" s="23"/>
      <c r="F1632" s="5"/>
      <c r="G1632" s="18"/>
      <c r="H1632" s="16"/>
      <c r="I1632" s="19"/>
      <c r="J1632" s="19"/>
      <c r="L1632" s="18"/>
      <c r="Y1632" s="32"/>
      <c r="AA1632" s="38"/>
      <c r="AC1632" s="20"/>
      <c r="AD1632" s="30"/>
      <c r="AE1632" s="31"/>
    </row>
    <row r="1633" spans="1:31" ht="7.5" customHeight="1" x14ac:dyDescent="0.25">
      <c r="A1633" s="2"/>
      <c r="B1633" s="3"/>
      <c r="C1633" s="4"/>
      <c r="D1633" s="5"/>
      <c r="E1633" s="23"/>
      <c r="F1633" s="5"/>
      <c r="G1633" s="18"/>
      <c r="H1633" s="16"/>
      <c r="I1633" s="19"/>
      <c r="J1633" s="19"/>
      <c r="L1633" s="18"/>
      <c r="Y1633" s="32"/>
      <c r="AA1633" s="38"/>
      <c r="AC1633" s="20"/>
      <c r="AD1633" s="30"/>
      <c r="AE1633" s="31"/>
    </row>
    <row r="1634" spans="1:31" ht="7.5" customHeight="1" x14ac:dyDescent="0.25">
      <c r="A1634" s="2"/>
      <c r="B1634" s="3"/>
      <c r="C1634" s="4"/>
      <c r="D1634" s="5"/>
      <c r="E1634" s="23"/>
      <c r="F1634" s="5"/>
      <c r="G1634" s="18"/>
      <c r="H1634" s="16"/>
      <c r="I1634" s="19"/>
      <c r="J1634" s="19"/>
      <c r="L1634" s="18"/>
      <c r="Y1634" s="32"/>
      <c r="AA1634" s="38"/>
      <c r="AC1634" s="20"/>
      <c r="AD1634" s="30"/>
      <c r="AE1634" s="31"/>
    </row>
    <row r="1635" spans="1:31" ht="7.5" customHeight="1" x14ac:dyDescent="0.25">
      <c r="A1635" s="2"/>
      <c r="B1635" s="3"/>
      <c r="C1635" s="4"/>
      <c r="D1635" s="5"/>
      <c r="E1635" s="23"/>
      <c r="F1635" s="5"/>
      <c r="G1635" s="18"/>
      <c r="H1635" s="16"/>
      <c r="I1635" s="19"/>
      <c r="J1635" s="19"/>
      <c r="L1635" s="18"/>
      <c r="Y1635" s="32"/>
      <c r="AA1635" s="38"/>
      <c r="AC1635" s="20"/>
      <c r="AD1635" s="30"/>
      <c r="AE1635" s="31"/>
    </row>
    <row r="1636" spans="1:31" ht="7.5" customHeight="1" x14ac:dyDescent="0.25">
      <c r="A1636" s="2"/>
      <c r="B1636" s="3"/>
      <c r="C1636" s="4"/>
      <c r="D1636" s="5"/>
      <c r="E1636" s="23"/>
      <c r="F1636" s="5"/>
      <c r="G1636" s="18"/>
      <c r="H1636" s="16"/>
      <c r="I1636" s="19"/>
      <c r="J1636" s="19"/>
      <c r="L1636" s="18"/>
      <c r="Y1636" s="32"/>
      <c r="AA1636" s="38"/>
      <c r="AC1636" s="20"/>
      <c r="AD1636" s="30"/>
      <c r="AE1636" s="31"/>
    </row>
    <row r="1637" spans="1:31" ht="7.5" customHeight="1" x14ac:dyDescent="0.25">
      <c r="A1637" s="2"/>
      <c r="B1637" s="3"/>
      <c r="C1637" s="4"/>
      <c r="D1637" s="5"/>
      <c r="E1637" s="23"/>
      <c r="F1637" s="5"/>
      <c r="G1637" s="18"/>
      <c r="H1637" s="16"/>
      <c r="I1637" s="19"/>
      <c r="J1637" s="19"/>
      <c r="L1637" s="18"/>
      <c r="Y1637" s="32"/>
      <c r="AA1637" s="38"/>
      <c r="AC1637" s="20"/>
      <c r="AD1637" s="30"/>
      <c r="AE1637" s="31"/>
    </row>
    <row r="1638" spans="1:31" ht="7.5" customHeight="1" x14ac:dyDescent="0.25">
      <c r="A1638" s="2"/>
      <c r="B1638" s="3"/>
      <c r="C1638" s="4"/>
      <c r="D1638" s="5"/>
      <c r="E1638" s="23"/>
      <c r="F1638" s="5"/>
      <c r="G1638" s="18"/>
      <c r="H1638" s="16"/>
      <c r="I1638" s="19"/>
      <c r="J1638" s="19"/>
      <c r="L1638" s="18"/>
      <c r="Y1638" s="32"/>
      <c r="AA1638" s="38"/>
      <c r="AC1638" s="20"/>
      <c r="AD1638" s="30"/>
      <c r="AE1638" s="31"/>
    </row>
    <row r="1639" spans="1:31" ht="7.5" customHeight="1" x14ac:dyDescent="0.25">
      <c r="A1639" s="2"/>
      <c r="B1639" s="3"/>
      <c r="C1639" s="4"/>
      <c r="D1639" s="5"/>
      <c r="E1639" s="23"/>
      <c r="F1639" s="5"/>
      <c r="G1639" s="18"/>
      <c r="H1639" s="16"/>
      <c r="I1639" s="19"/>
      <c r="J1639" s="19"/>
      <c r="L1639" s="18"/>
      <c r="Y1639" s="32"/>
      <c r="AA1639" s="38"/>
      <c r="AC1639" s="20"/>
      <c r="AD1639" s="30"/>
      <c r="AE1639" s="31"/>
    </row>
    <row r="1640" spans="1:31" ht="7.5" customHeight="1" x14ac:dyDescent="0.25">
      <c r="A1640" s="2"/>
      <c r="B1640" s="3"/>
      <c r="C1640" s="4"/>
      <c r="D1640" s="5"/>
      <c r="E1640" s="23"/>
      <c r="F1640" s="5"/>
      <c r="G1640" s="18"/>
      <c r="H1640" s="16"/>
      <c r="I1640" s="19"/>
      <c r="J1640" s="19"/>
      <c r="L1640" s="18"/>
      <c r="Y1640" s="32"/>
      <c r="AA1640" s="38"/>
      <c r="AC1640" s="20"/>
      <c r="AD1640" s="30"/>
      <c r="AE1640" s="31"/>
    </row>
    <row r="1641" spans="1:31" ht="7.5" customHeight="1" x14ac:dyDescent="0.25">
      <c r="A1641" s="2"/>
      <c r="B1641" s="3"/>
      <c r="C1641" s="4"/>
      <c r="D1641" s="5"/>
      <c r="E1641" s="23"/>
      <c r="F1641" s="5"/>
      <c r="G1641" s="18"/>
      <c r="H1641" s="16"/>
      <c r="I1641" s="19"/>
      <c r="J1641" s="19"/>
      <c r="L1641" s="18"/>
      <c r="Y1641" s="32"/>
      <c r="AA1641" s="38"/>
      <c r="AC1641" s="20"/>
      <c r="AD1641" s="30"/>
      <c r="AE1641" s="31"/>
    </row>
    <row r="1642" spans="1:31" ht="7.5" customHeight="1" x14ac:dyDescent="0.25">
      <c r="A1642" s="2"/>
      <c r="B1642" s="3"/>
      <c r="C1642" s="4"/>
      <c r="D1642" s="5"/>
      <c r="E1642" s="23"/>
      <c r="F1642" s="5"/>
      <c r="G1642" s="18"/>
      <c r="H1642" s="16"/>
      <c r="I1642" s="19"/>
      <c r="J1642" s="19"/>
      <c r="L1642" s="18"/>
      <c r="Y1642" s="32"/>
      <c r="AA1642" s="38"/>
      <c r="AC1642" s="20"/>
      <c r="AD1642" s="30"/>
      <c r="AE1642" s="31"/>
    </row>
    <row r="1643" spans="1:31" ht="7.5" customHeight="1" x14ac:dyDescent="0.25">
      <c r="A1643" s="2"/>
      <c r="B1643" s="3"/>
      <c r="C1643" s="4"/>
      <c r="D1643" s="5"/>
      <c r="E1643" s="23"/>
      <c r="F1643" s="5"/>
      <c r="G1643" s="18"/>
      <c r="H1643" s="16"/>
      <c r="I1643" s="19"/>
      <c r="J1643" s="19"/>
      <c r="L1643" s="18"/>
      <c r="Y1643" s="32"/>
      <c r="AA1643" s="38"/>
      <c r="AC1643" s="20"/>
      <c r="AD1643" s="30"/>
      <c r="AE1643" s="31"/>
    </row>
    <row r="1644" spans="1:31" ht="7.5" customHeight="1" x14ac:dyDescent="0.25">
      <c r="A1644" s="2"/>
      <c r="B1644" s="3"/>
      <c r="C1644" s="4"/>
      <c r="D1644" s="5"/>
      <c r="E1644" s="23"/>
      <c r="F1644" s="5"/>
      <c r="G1644" s="18"/>
      <c r="H1644" s="16"/>
      <c r="I1644" s="19"/>
      <c r="J1644" s="19"/>
      <c r="L1644" s="18"/>
      <c r="Y1644" s="32"/>
      <c r="AA1644" s="38"/>
      <c r="AC1644" s="20"/>
      <c r="AD1644" s="30"/>
      <c r="AE1644" s="31"/>
    </row>
    <row r="1645" spans="1:31" ht="7.5" customHeight="1" x14ac:dyDescent="0.25">
      <c r="A1645" s="2"/>
      <c r="B1645" s="3"/>
      <c r="C1645" s="4"/>
      <c r="D1645" s="5"/>
      <c r="E1645" s="23"/>
      <c r="F1645" s="5"/>
      <c r="G1645" s="18"/>
      <c r="H1645" s="16"/>
      <c r="I1645" s="19"/>
      <c r="J1645" s="19"/>
      <c r="L1645" s="18"/>
      <c r="Y1645" s="32"/>
      <c r="AA1645" s="38"/>
      <c r="AC1645" s="20"/>
      <c r="AD1645" s="30"/>
      <c r="AE1645" s="31"/>
    </row>
    <row r="1646" spans="1:31" ht="7.5" customHeight="1" x14ac:dyDescent="0.25">
      <c r="A1646" s="2"/>
      <c r="B1646" s="3"/>
      <c r="C1646" s="4"/>
      <c r="D1646" s="5"/>
      <c r="E1646" s="23"/>
      <c r="F1646" s="5"/>
      <c r="G1646" s="18"/>
      <c r="H1646" s="16"/>
      <c r="I1646" s="19"/>
      <c r="J1646" s="19"/>
      <c r="L1646" s="18"/>
      <c r="Y1646" s="32"/>
      <c r="AA1646" s="38"/>
      <c r="AC1646" s="20"/>
      <c r="AD1646" s="30"/>
      <c r="AE1646" s="31"/>
    </row>
    <row r="1647" spans="1:31" ht="7.5" customHeight="1" x14ac:dyDescent="0.25">
      <c r="A1647" s="2"/>
      <c r="B1647" s="3"/>
      <c r="C1647" s="4"/>
      <c r="D1647" s="5"/>
      <c r="E1647" s="23"/>
      <c r="F1647" s="5"/>
      <c r="G1647" s="18"/>
      <c r="H1647" s="16"/>
      <c r="I1647" s="19"/>
      <c r="J1647" s="19"/>
      <c r="L1647" s="18"/>
      <c r="Y1647" s="32"/>
      <c r="AA1647" s="38"/>
      <c r="AC1647" s="20"/>
      <c r="AD1647" s="30"/>
      <c r="AE1647" s="31"/>
    </row>
    <row r="1648" spans="1:31" ht="7.5" customHeight="1" x14ac:dyDescent="0.25">
      <c r="A1648" s="2"/>
      <c r="B1648" s="3"/>
      <c r="C1648" s="4"/>
      <c r="D1648" s="5"/>
      <c r="E1648" s="23"/>
      <c r="F1648" s="5"/>
      <c r="G1648" s="18"/>
      <c r="H1648" s="16"/>
      <c r="I1648" s="19"/>
      <c r="J1648" s="19"/>
      <c r="L1648" s="18"/>
      <c r="Y1648" s="32"/>
      <c r="AA1648" s="38"/>
      <c r="AC1648" s="20"/>
      <c r="AD1648" s="30"/>
      <c r="AE1648" s="31"/>
    </row>
    <row r="1649" spans="1:31" ht="7.5" customHeight="1" x14ac:dyDescent="0.25">
      <c r="A1649" s="2"/>
      <c r="B1649" s="3"/>
      <c r="C1649" s="4"/>
      <c r="D1649" s="5"/>
      <c r="E1649" s="23"/>
      <c r="F1649" s="5"/>
      <c r="G1649" s="18"/>
      <c r="H1649" s="16"/>
      <c r="I1649" s="19"/>
      <c r="J1649" s="19"/>
      <c r="L1649" s="18"/>
      <c r="Y1649" s="32"/>
      <c r="AA1649" s="38"/>
      <c r="AC1649" s="20"/>
      <c r="AD1649" s="30"/>
      <c r="AE1649" s="31"/>
    </row>
    <row r="1650" spans="1:31" ht="7.5" customHeight="1" x14ac:dyDescent="0.25">
      <c r="A1650" s="2"/>
      <c r="B1650" s="3"/>
      <c r="C1650" s="4"/>
      <c r="D1650" s="5"/>
      <c r="E1650" s="23"/>
      <c r="F1650" s="5"/>
      <c r="G1650" s="18"/>
      <c r="H1650" s="16"/>
      <c r="I1650" s="19"/>
      <c r="J1650" s="19"/>
      <c r="L1650" s="18"/>
      <c r="Y1650" s="32"/>
      <c r="AA1650" s="38"/>
      <c r="AC1650" s="20"/>
      <c r="AD1650" s="30"/>
      <c r="AE1650" s="31"/>
    </row>
    <row r="1651" spans="1:31" ht="7.5" customHeight="1" x14ac:dyDescent="0.25">
      <c r="A1651" s="2"/>
      <c r="B1651" s="3"/>
      <c r="C1651" s="4"/>
      <c r="D1651" s="5"/>
      <c r="E1651" s="23"/>
      <c r="F1651" s="5"/>
      <c r="G1651" s="18"/>
      <c r="H1651" s="16"/>
      <c r="I1651" s="19"/>
      <c r="J1651" s="19"/>
      <c r="L1651" s="18"/>
      <c r="Y1651" s="32"/>
      <c r="AA1651" s="38"/>
      <c r="AC1651" s="20"/>
      <c r="AD1651" s="30"/>
      <c r="AE1651" s="31"/>
    </row>
    <row r="1652" spans="1:31" ht="7.5" customHeight="1" x14ac:dyDescent="0.25">
      <c r="A1652" s="2"/>
      <c r="B1652" s="3"/>
      <c r="C1652" s="4"/>
      <c r="D1652" s="5"/>
      <c r="E1652" s="23"/>
      <c r="F1652" s="5"/>
      <c r="G1652" s="18"/>
      <c r="H1652" s="16"/>
      <c r="I1652" s="19"/>
      <c r="J1652" s="19"/>
      <c r="L1652" s="18"/>
      <c r="Y1652" s="32"/>
      <c r="AA1652" s="38"/>
      <c r="AC1652" s="20"/>
      <c r="AD1652" s="30"/>
      <c r="AE1652" s="31"/>
    </row>
    <row r="1653" spans="1:31" ht="7.5" customHeight="1" x14ac:dyDescent="0.25">
      <c r="A1653" s="2"/>
      <c r="B1653" s="3"/>
      <c r="C1653" s="4"/>
      <c r="D1653" s="5"/>
      <c r="E1653" s="23"/>
      <c r="F1653" s="5"/>
      <c r="G1653" s="18"/>
      <c r="H1653" s="16"/>
      <c r="I1653" s="19"/>
      <c r="J1653" s="19"/>
      <c r="L1653" s="18"/>
      <c r="Y1653" s="32"/>
      <c r="AA1653" s="38"/>
      <c r="AC1653" s="20"/>
      <c r="AD1653" s="30"/>
      <c r="AE1653" s="31"/>
    </row>
    <row r="1654" spans="1:31" ht="7.5" customHeight="1" x14ac:dyDescent="0.25">
      <c r="A1654" s="2"/>
      <c r="B1654" s="3"/>
      <c r="C1654" s="4"/>
      <c r="D1654" s="5"/>
      <c r="E1654" s="23"/>
      <c r="F1654" s="5"/>
      <c r="G1654" s="18"/>
      <c r="H1654" s="16"/>
      <c r="I1654" s="19"/>
      <c r="J1654" s="19"/>
      <c r="L1654" s="18"/>
      <c r="Y1654" s="32"/>
      <c r="AA1654" s="38"/>
      <c r="AC1654" s="20"/>
      <c r="AD1654" s="30"/>
      <c r="AE1654" s="31"/>
    </row>
    <row r="1655" spans="1:31" ht="7.5" customHeight="1" x14ac:dyDescent="0.25">
      <c r="A1655" s="2"/>
      <c r="B1655" s="3"/>
      <c r="C1655" s="4"/>
      <c r="D1655" s="5"/>
      <c r="E1655" s="23"/>
      <c r="F1655" s="5"/>
      <c r="G1655" s="18"/>
      <c r="H1655" s="16"/>
      <c r="I1655" s="19"/>
      <c r="J1655" s="19"/>
      <c r="L1655" s="18"/>
      <c r="Y1655" s="32"/>
      <c r="AA1655" s="38"/>
      <c r="AC1655" s="20"/>
      <c r="AD1655" s="30"/>
      <c r="AE1655" s="31"/>
    </row>
    <row r="1656" spans="1:31" ht="7.5" customHeight="1" x14ac:dyDescent="0.25">
      <c r="A1656" s="2"/>
      <c r="B1656" s="3"/>
      <c r="C1656" s="4"/>
      <c r="D1656" s="5"/>
      <c r="E1656" s="23"/>
      <c r="F1656" s="5"/>
      <c r="G1656" s="18"/>
      <c r="H1656" s="16"/>
      <c r="I1656" s="19"/>
      <c r="J1656" s="19"/>
      <c r="L1656" s="18"/>
      <c r="Y1656" s="32"/>
      <c r="AA1656" s="38"/>
      <c r="AC1656" s="20"/>
      <c r="AD1656" s="30"/>
      <c r="AE1656" s="31"/>
    </row>
    <row r="1657" spans="1:31" ht="7.5" customHeight="1" x14ac:dyDescent="0.25">
      <c r="A1657" s="2"/>
      <c r="B1657" s="3"/>
      <c r="C1657" s="4"/>
      <c r="D1657" s="5"/>
      <c r="E1657" s="23"/>
      <c r="F1657" s="5"/>
      <c r="G1657" s="18"/>
      <c r="H1657" s="16"/>
      <c r="I1657" s="19"/>
      <c r="J1657" s="19"/>
      <c r="L1657" s="18"/>
      <c r="Y1657" s="32"/>
      <c r="AA1657" s="38"/>
      <c r="AC1657" s="20"/>
      <c r="AD1657" s="30"/>
      <c r="AE1657" s="31"/>
    </row>
    <row r="1658" spans="1:31" ht="7.5" customHeight="1" x14ac:dyDescent="0.25">
      <c r="A1658" s="2"/>
      <c r="B1658" s="3"/>
      <c r="C1658" s="4"/>
      <c r="D1658" s="5"/>
      <c r="E1658" s="23"/>
      <c r="F1658" s="5"/>
      <c r="G1658" s="18"/>
      <c r="H1658" s="16"/>
      <c r="I1658" s="19"/>
      <c r="J1658" s="19"/>
      <c r="L1658" s="18"/>
      <c r="Y1658" s="32"/>
      <c r="AA1658" s="38"/>
      <c r="AC1658" s="20"/>
      <c r="AD1658" s="30"/>
      <c r="AE1658" s="31"/>
    </row>
    <row r="1659" spans="1:31" ht="7.5" customHeight="1" x14ac:dyDescent="0.25">
      <c r="A1659" s="2"/>
      <c r="B1659" s="3"/>
      <c r="C1659" s="4"/>
      <c r="D1659" s="5"/>
      <c r="E1659" s="23"/>
      <c r="F1659" s="5"/>
      <c r="G1659" s="18"/>
      <c r="H1659" s="16"/>
      <c r="I1659" s="19"/>
      <c r="J1659" s="19"/>
      <c r="L1659" s="18"/>
      <c r="Y1659" s="32"/>
      <c r="AA1659" s="38"/>
      <c r="AC1659" s="20"/>
      <c r="AD1659" s="30"/>
      <c r="AE1659" s="31"/>
    </row>
    <row r="1660" spans="1:31" ht="7.5" customHeight="1" x14ac:dyDescent="0.25">
      <c r="A1660" s="2"/>
      <c r="B1660" s="3"/>
      <c r="C1660" s="4"/>
      <c r="D1660" s="5"/>
      <c r="E1660" s="23"/>
      <c r="F1660" s="5"/>
      <c r="G1660" s="18"/>
      <c r="H1660" s="16"/>
      <c r="I1660" s="19"/>
      <c r="J1660" s="19"/>
      <c r="L1660" s="18"/>
      <c r="Y1660" s="32"/>
      <c r="AA1660" s="38"/>
      <c r="AC1660" s="20"/>
      <c r="AD1660" s="30"/>
      <c r="AE1660" s="31"/>
    </row>
    <row r="1661" spans="1:31" ht="7.5" customHeight="1" x14ac:dyDescent="0.25">
      <c r="A1661" s="2"/>
      <c r="B1661" s="3"/>
      <c r="C1661" s="4"/>
      <c r="D1661" s="5"/>
      <c r="E1661" s="23"/>
      <c r="F1661" s="5"/>
      <c r="G1661" s="18"/>
      <c r="H1661" s="16"/>
      <c r="I1661" s="19"/>
      <c r="J1661" s="19"/>
      <c r="L1661" s="18"/>
      <c r="Y1661" s="32"/>
      <c r="AA1661" s="38"/>
      <c r="AC1661" s="20"/>
      <c r="AD1661" s="30"/>
      <c r="AE1661" s="31"/>
    </row>
    <row r="1662" spans="1:31" ht="7.5" customHeight="1" x14ac:dyDescent="0.25">
      <c r="A1662" s="2"/>
      <c r="B1662" s="3"/>
      <c r="C1662" s="4"/>
      <c r="D1662" s="5"/>
      <c r="E1662" s="23"/>
      <c r="F1662" s="5"/>
      <c r="G1662" s="18"/>
      <c r="H1662" s="16"/>
      <c r="I1662" s="19"/>
      <c r="J1662" s="19"/>
      <c r="L1662" s="18"/>
      <c r="Y1662" s="32"/>
      <c r="AA1662" s="38"/>
      <c r="AC1662" s="20"/>
      <c r="AD1662" s="30"/>
      <c r="AE1662" s="31"/>
    </row>
    <row r="1663" spans="1:31" ht="7.5" customHeight="1" x14ac:dyDescent="0.25">
      <c r="A1663" s="2"/>
      <c r="B1663" s="3"/>
      <c r="C1663" s="4"/>
      <c r="D1663" s="5"/>
      <c r="E1663" s="23"/>
      <c r="F1663" s="5"/>
      <c r="G1663" s="18"/>
      <c r="H1663" s="16"/>
      <c r="I1663" s="19"/>
      <c r="J1663" s="19"/>
      <c r="L1663" s="18"/>
      <c r="Y1663" s="32"/>
      <c r="AA1663" s="38"/>
      <c r="AC1663" s="20"/>
      <c r="AD1663" s="30"/>
      <c r="AE1663" s="31"/>
    </row>
    <row r="1664" spans="1:31" ht="7.5" customHeight="1" x14ac:dyDescent="0.25">
      <c r="A1664" s="2"/>
      <c r="B1664" s="3"/>
      <c r="C1664" s="4"/>
      <c r="D1664" s="5"/>
      <c r="E1664" s="23"/>
      <c r="F1664" s="5"/>
      <c r="G1664" s="18"/>
      <c r="H1664" s="16"/>
      <c r="I1664" s="19"/>
      <c r="J1664" s="19"/>
      <c r="L1664" s="18"/>
      <c r="Y1664" s="32"/>
      <c r="AA1664" s="38"/>
      <c r="AC1664" s="20"/>
      <c r="AD1664" s="30"/>
      <c r="AE1664" s="31"/>
    </row>
    <row r="1665" spans="1:31" ht="7.5" customHeight="1" x14ac:dyDescent="0.25">
      <c r="A1665" s="2"/>
      <c r="B1665" s="3"/>
      <c r="C1665" s="4"/>
      <c r="D1665" s="5"/>
      <c r="E1665" s="23"/>
      <c r="F1665" s="5"/>
      <c r="G1665" s="18"/>
      <c r="H1665" s="16"/>
      <c r="I1665" s="19"/>
      <c r="J1665" s="19"/>
      <c r="L1665" s="18"/>
      <c r="Y1665" s="32"/>
      <c r="AA1665" s="38"/>
      <c r="AC1665" s="20"/>
      <c r="AD1665" s="30"/>
      <c r="AE1665" s="31"/>
    </row>
    <row r="1666" spans="1:31" ht="7.5" customHeight="1" x14ac:dyDescent="0.25">
      <c r="A1666" s="2"/>
      <c r="B1666" s="3"/>
      <c r="C1666" s="4"/>
      <c r="D1666" s="5"/>
      <c r="E1666" s="23"/>
      <c r="F1666" s="5"/>
      <c r="G1666" s="18"/>
      <c r="H1666" s="16"/>
      <c r="I1666" s="19"/>
      <c r="J1666" s="19"/>
      <c r="L1666" s="18"/>
      <c r="Y1666" s="32"/>
      <c r="AA1666" s="38"/>
      <c r="AC1666" s="20"/>
      <c r="AD1666" s="30"/>
      <c r="AE1666" s="31"/>
    </row>
    <row r="1667" spans="1:31" ht="7.5" customHeight="1" x14ac:dyDescent="0.25">
      <c r="A1667" s="2"/>
      <c r="B1667" s="3"/>
      <c r="C1667" s="4"/>
      <c r="D1667" s="5"/>
      <c r="E1667" s="23"/>
      <c r="F1667" s="5"/>
      <c r="G1667" s="18"/>
      <c r="H1667" s="16"/>
      <c r="I1667" s="19"/>
      <c r="J1667" s="19"/>
      <c r="L1667" s="18"/>
      <c r="Y1667" s="32"/>
      <c r="AA1667" s="38"/>
      <c r="AC1667" s="20"/>
      <c r="AD1667" s="30"/>
      <c r="AE1667" s="31"/>
    </row>
    <row r="1668" spans="1:31" ht="7.5" customHeight="1" x14ac:dyDescent="0.25">
      <c r="A1668" s="2"/>
      <c r="B1668" s="3"/>
      <c r="C1668" s="4"/>
      <c r="D1668" s="5"/>
      <c r="E1668" s="23"/>
      <c r="F1668" s="5"/>
      <c r="G1668" s="18"/>
      <c r="H1668" s="16"/>
      <c r="I1668" s="19"/>
      <c r="J1668" s="19"/>
      <c r="L1668" s="18"/>
      <c r="Y1668" s="32"/>
      <c r="AA1668" s="38"/>
      <c r="AC1668" s="20"/>
      <c r="AD1668" s="30"/>
      <c r="AE1668" s="31"/>
    </row>
    <row r="1669" spans="1:31" ht="7.5" customHeight="1" x14ac:dyDescent="0.25">
      <c r="A1669" s="2"/>
      <c r="B1669" s="3"/>
      <c r="C1669" s="4"/>
      <c r="D1669" s="5"/>
      <c r="E1669" s="23"/>
      <c r="F1669" s="5"/>
      <c r="G1669" s="18"/>
      <c r="H1669" s="16"/>
      <c r="I1669" s="19"/>
      <c r="J1669" s="19"/>
      <c r="L1669" s="18"/>
      <c r="Y1669" s="32"/>
      <c r="AA1669" s="38"/>
      <c r="AC1669" s="20"/>
      <c r="AD1669" s="30"/>
      <c r="AE1669" s="31"/>
    </row>
    <row r="1670" spans="1:31" ht="7.5" customHeight="1" x14ac:dyDescent="0.25">
      <c r="A1670" s="2"/>
      <c r="B1670" s="3"/>
      <c r="C1670" s="4"/>
      <c r="D1670" s="5"/>
      <c r="E1670" s="23"/>
      <c r="F1670" s="5"/>
      <c r="G1670" s="18"/>
      <c r="H1670" s="16"/>
      <c r="I1670" s="19"/>
      <c r="J1670" s="19"/>
      <c r="L1670" s="18"/>
      <c r="Y1670" s="32"/>
      <c r="AA1670" s="38"/>
      <c r="AC1670" s="20"/>
      <c r="AD1670" s="30"/>
      <c r="AE1670" s="31"/>
    </row>
    <row r="1671" spans="1:31" ht="7.5" customHeight="1" x14ac:dyDescent="0.25">
      <c r="A1671" s="2"/>
      <c r="B1671" s="3"/>
      <c r="C1671" s="4"/>
      <c r="D1671" s="5"/>
      <c r="E1671" s="23"/>
      <c r="F1671" s="5"/>
      <c r="G1671" s="18"/>
      <c r="H1671" s="16"/>
      <c r="I1671" s="19"/>
      <c r="J1671" s="19"/>
      <c r="L1671" s="18"/>
      <c r="Y1671" s="32"/>
      <c r="AA1671" s="38"/>
      <c r="AC1671" s="20"/>
      <c r="AD1671" s="30"/>
      <c r="AE1671" s="31"/>
    </row>
    <row r="1672" spans="1:31" ht="7.5" customHeight="1" x14ac:dyDescent="0.25">
      <c r="A1672" s="2"/>
      <c r="B1672" s="3"/>
      <c r="C1672" s="4"/>
      <c r="D1672" s="5"/>
      <c r="E1672" s="23"/>
      <c r="F1672" s="5"/>
      <c r="G1672" s="18"/>
      <c r="H1672" s="16"/>
      <c r="I1672" s="19"/>
      <c r="J1672" s="19"/>
      <c r="L1672" s="18"/>
      <c r="Y1672" s="32"/>
      <c r="AA1672" s="38"/>
      <c r="AC1672" s="20"/>
      <c r="AD1672" s="30"/>
      <c r="AE1672" s="31"/>
    </row>
    <row r="1673" spans="1:31" ht="7.5" customHeight="1" x14ac:dyDescent="0.25">
      <c r="A1673" s="2"/>
      <c r="B1673" s="3"/>
      <c r="C1673" s="4"/>
      <c r="D1673" s="5"/>
      <c r="E1673" s="23"/>
      <c r="F1673" s="5"/>
      <c r="G1673" s="18"/>
      <c r="H1673" s="16"/>
      <c r="I1673" s="19"/>
      <c r="J1673" s="19"/>
      <c r="L1673" s="18"/>
      <c r="Y1673" s="32"/>
      <c r="AA1673" s="38"/>
      <c r="AC1673" s="20"/>
      <c r="AD1673" s="30"/>
      <c r="AE1673" s="31"/>
    </row>
    <row r="1674" spans="1:31" ht="7.5" customHeight="1" x14ac:dyDescent="0.25">
      <c r="A1674" s="2"/>
      <c r="B1674" s="3"/>
      <c r="C1674" s="4"/>
      <c r="D1674" s="5"/>
      <c r="E1674" s="23"/>
      <c r="F1674" s="5"/>
      <c r="G1674" s="18"/>
      <c r="H1674" s="16"/>
      <c r="I1674" s="19"/>
      <c r="J1674" s="19"/>
      <c r="L1674" s="18"/>
      <c r="Y1674" s="32"/>
      <c r="AA1674" s="38"/>
      <c r="AC1674" s="20"/>
      <c r="AD1674" s="30"/>
      <c r="AE1674" s="31"/>
    </row>
    <row r="1675" spans="1:31" ht="7.5" customHeight="1" x14ac:dyDescent="0.25">
      <c r="A1675" s="2"/>
      <c r="B1675" s="3"/>
      <c r="C1675" s="4"/>
      <c r="D1675" s="5"/>
      <c r="E1675" s="23"/>
      <c r="F1675" s="5"/>
      <c r="G1675" s="18"/>
      <c r="H1675" s="16"/>
      <c r="I1675" s="19"/>
      <c r="J1675" s="19"/>
      <c r="L1675" s="18"/>
      <c r="Y1675" s="32"/>
      <c r="AA1675" s="38"/>
      <c r="AC1675" s="20"/>
      <c r="AD1675" s="30"/>
      <c r="AE1675" s="31"/>
    </row>
    <row r="1676" spans="1:31" ht="7.5" customHeight="1" x14ac:dyDescent="0.25">
      <c r="A1676" s="2"/>
      <c r="B1676" s="3"/>
      <c r="C1676" s="4"/>
      <c r="D1676" s="5"/>
      <c r="E1676" s="23"/>
      <c r="F1676" s="5"/>
      <c r="G1676" s="18"/>
      <c r="H1676" s="16"/>
      <c r="I1676" s="19"/>
      <c r="J1676" s="19"/>
      <c r="L1676" s="18"/>
      <c r="Y1676" s="32"/>
      <c r="AA1676" s="38"/>
      <c r="AC1676" s="20"/>
      <c r="AD1676" s="30"/>
      <c r="AE1676" s="31"/>
    </row>
    <row r="1677" spans="1:31" ht="7.5" customHeight="1" x14ac:dyDescent="0.25">
      <c r="A1677" s="2"/>
      <c r="B1677" s="3"/>
      <c r="C1677" s="4"/>
      <c r="D1677" s="5"/>
      <c r="E1677" s="23"/>
      <c r="F1677" s="5"/>
      <c r="G1677" s="18"/>
      <c r="H1677" s="16"/>
      <c r="I1677" s="19"/>
      <c r="J1677" s="19"/>
      <c r="L1677" s="18"/>
      <c r="Y1677" s="32"/>
      <c r="AA1677" s="38"/>
      <c r="AC1677" s="20"/>
      <c r="AD1677" s="30"/>
      <c r="AE1677" s="31"/>
    </row>
    <row r="1678" spans="1:31" ht="7.5" customHeight="1" x14ac:dyDescent="0.25">
      <c r="A1678" s="2"/>
      <c r="B1678" s="3"/>
      <c r="C1678" s="4"/>
      <c r="D1678" s="5"/>
      <c r="E1678" s="23"/>
      <c r="F1678" s="5"/>
      <c r="G1678" s="18"/>
      <c r="H1678" s="16"/>
      <c r="I1678" s="19"/>
      <c r="J1678" s="19"/>
      <c r="L1678" s="18"/>
      <c r="Y1678" s="32"/>
      <c r="AA1678" s="38"/>
      <c r="AC1678" s="20"/>
      <c r="AD1678" s="30"/>
      <c r="AE1678" s="31"/>
    </row>
    <row r="1679" spans="1:31" ht="7.5" customHeight="1" x14ac:dyDescent="0.25">
      <c r="A1679" s="2"/>
      <c r="B1679" s="3"/>
      <c r="C1679" s="4"/>
      <c r="D1679" s="5"/>
      <c r="E1679" s="23"/>
      <c r="F1679" s="5"/>
      <c r="G1679" s="18"/>
      <c r="H1679" s="16"/>
      <c r="I1679" s="19"/>
      <c r="J1679" s="19"/>
      <c r="L1679" s="18"/>
      <c r="Y1679" s="32"/>
      <c r="AA1679" s="38"/>
      <c r="AC1679" s="20"/>
      <c r="AD1679" s="30"/>
      <c r="AE1679" s="31"/>
    </row>
    <row r="1680" spans="1:31" ht="7.5" customHeight="1" x14ac:dyDescent="0.25">
      <c r="A1680" s="2"/>
      <c r="B1680" s="3"/>
      <c r="C1680" s="4"/>
      <c r="D1680" s="5"/>
      <c r="E1680" s="23"/>
      <c r="F1680" s="5"/>
      <c r="G1680" s="18"/>
      <c r="H1680" s="16"/>
      <c r="I1680" s="19"/>
      <c r="J1680" s="19"/>
      <c r="L1680" s="18"/>
      <c r="Y1680" s="32"/>
      <c r="AA1680" s="38"/>
      <c r="AC1680" s="20"/>
      <c r="AD1680" s="30"/>
      <c r="AE1680" s="31"/>
    </row>
    <row r="1681" spans="1:31" ht="7.5" customHeight="1" x14ac:dyDescent="0.25">
      <c r="A1681" s="2"/>
      <c r="B1681" s="3"/>
      <c r="C1681" s="4"/>
      <c r="D1681" s="5"/>
      <c r="E1681" s="23"/>
      <c r="F1681" s="5"/>
      <c r="G1681" s="18"/>
      <c r="H1681" s="16"/>
      <c r="I1681" s="19"/>
      <c r="J1681" s="19"/>
      <c r="L1681" s="18"/>
      <c r="Y1681" s="32"/>
      <c r="AA1681" s="38"/>
      <c r="AC1681" s="20"/>
      <c r="AD1681" s="30"/>
      <c r="AE1681" s="31"/>
    </row>
    <row r="1682" spans="1:31" ht="7.5" customHeight="1" x14ac:dyDescent="0.25">
      <c r="A1682" s="2"/>
      <c r="B1682" s="3"/>
      <c r="C1682" s="4"/>
      <c r="D1682" s="5"/>
      <c r="E1682" s="23"/>
      <c r="F1682" s="5"/>
      <c r="G1682" s="18"/>
      <c r="H1682" s="16"/>
      <c r="I1682" s="19"/>
      <c r="J1682" s="19"/>
      <c r="L1682" s="18"/>
      <c r="Y1682" s="32"/>
      <c r="AA1682" s="38"/>
      <c r="AC1682" s="20"/>
      <c r="AD1682" s="30"/>
      <c r="AE1682" s="31"/>
    </row>
    <row r="1683" spans="1:31" ht="7.5" customHeight="1" x14ac:dyDescent="0.25">
      <c r="A1683" s="2"/>
      <c r="B1683" s="3"/>
      <c r="C1683" s="4"/>
      <c r="D1683" s="5"/>
      <c r="E1683" s="23"/>
      <c r="F1683" s="5"/>
      <c r="G1683" s="18"/>
      <c r="H1683" s="16"/>
      <c r="I1683" s="19"/>
      <c r="J1683" s="19"/>
      <c r="L1683" s="18"/>
      <c r="Y1683" s="32"/>
      <c r="AA1683" s="38"/>
      <c r="AC1683" s="20"/>
      <c r="AD1683" s="30"/>
      <c r="AE1683" s="31"/>
    </row>
    <row r="1684" spans="1:31" ht="7.5" customHeight="1" x14ac:dyDescent="0.25">
      <c r="A1684" s="2"/>
      <c r="B1684" s="3"/>
      <c r="C1684" s="4"/>
      <c r="D1684" s="5"/>
      <c r="E1684" s="23"/>
      <c r="F1684" s="5"/>
      <c r="G1684" s="18"/>
      <c r="H1684" s="16"/>
      <c r="I1684" s="19"/>
      <c r="J1684" s="19"/>
      <c r="L1684" s="18"/>
      <c r="Y1684" s="32"/>
      <c r="AA1684" s="38"/>
      <c r="AC1684" s="20"/>
      <c r="AD1684" s="30"/>
      <c r="AE1684" s="31"/>
    </row>
    <row r="1685" spans="1:31" ht="7.5" customHeight="1" x14ac:dyDescent="0.25">
      <c r="A1685" s="2"/>
      <c r="B1685" s="3"/>
      <c r="C1685" s="4"/>
      <c r="D1685" s="5"/>
      <c r="E1685" s="23"/>
      <c r="F1685" s="5"/>
      <c r="G1685" s="18"/>
      <c r="H1685" s="16"/>
      <c r="I1685" s="19"/>
      <c r="J1685" s="19"/>
      <c r="L1685" s="18"/>
      <c r="Y1685" s="32"/>
      <c r="AA1685" s="38"/>
      <c r="AC1685" s="20"/>
      <c r="AD1685" s="30"/>
      <c r="AE1685" s="31"/>
    </row>
    <row r="1686" spans="1:31" ht="7.5" customHeight="1" x14ac:dyDescent="0.25">
      <c r="A1686" s="2"/>
      <c r="B1686" s="3"/>
      <c r="C1686" s="4"/>
      <c r="D1686" s="5"/>
      <c r="E1686" s="23"/>
      <c r="F1686" s="5"/>
      <c r="G1686" s="18"/>
      <c r="H1686" s="16"/>
      <c r="I1686" s="19"/>
      <c r="J1686" s="19"/>
      <c r="L1686" s="18"/>
      <c r="Y1686" s="32"/>
      <c r="AA1686" s="38"/>
      <c r="AC1686" s="20"/>
      <c r="AD1686" s="30"/>
      <c r="AE1686" s="31"/>
    </row>
    <row r="1687" spans="1:31" ht="7.5" customHeight="1" x14ac:dyDescent="0.25">
      <c r="A1687" s="2"/>
      <c r="B1687" s="3"/>
      <c r="C1687" s="4"/>
      <c r="D1687" s="5"/>
      <c r="E1687" s="23"/>
      <c r="F1687" s="5"/>
      <c r="G1687" s="18"/>
      <c r="H1687" s="16"/>
      <c r="I1687" s="19"/>
      <c r="J1687" s="19"/>
      <c r="L1687" s="18"/>
      <c r="Y1687" s="32"/>
      <c r="AA1687" s="38"/>
      <c r="AC1687" s="20"/>
      <c r="AD1687" s="30"/>
      <c r="AE1687" s="31"/>
    </row>
    <row r="1688" spans="1:31" ht="7.5" customHeight="1" x14ac:dyDescent="0.25">
      <c r="A1688" s="2"/>
      <c r="B1688" s="3"/>
      <c r="C1688" s="4"/>
      <c r="D1688" s="5"/>
      <c r="E1688" s="23"/>
      <c r="F1688" s="5"/>
      <c r="G1688" s="18"/>
      <c r="H1688" s="16"/>
      <c r="I1688" s="19"/>
      <c r="J1688" s="19"/>
      <c r="L1688" s="18"/>
      <c r="Y1688" s="32"/>
      <c r="AA1688" s="38"/>
      <c r="AC1688" s="20"/>
      <c r="AD1688" s="30"/>
      <c r="AE1688" s="31"/>
    </row>
    <row r="1689" spans="1:31" ht="7.5" customHeight="1" x14ac:dyDescent="0.25">
      <c r="A1689" s="2"/>
      <c r="B1689" s="3"/>
      <c r="C1689" s="4"/>
      <c r="D1689" s="5"/>
      <c r="E1689" s="23"/>
      <c r="F1689" s="5"/>
      <c r="G1689" s="18"/>
      <c r="H1689" s="16"/>
      <c r="I1689" s="19"/>
      <c r="J1689" s="19"/>
      <c r="L1689" s="18"/>
      <c r="Y1689" s="32"/>
      <c r="AA1689" s="38"/>
      <c r="AC1689" s="20"/>
      <c r="AD1689" s="30"/>
      <c r="AE1689" s="31"/>
    </row>
    <row r="1690" spans="1:31" ht="7.5" customHeight="1" x14ac:dyDescent="0.25">
      <c r="A1690" s="2"/>
      <c r="B1690" s="3"/>
      <c r="C1690" s="4"/>
      <c r="D1690" s="5"/>
      <c r="E1690" s="23"/>
      <c r="F1690" s="5"/>
      <c r="G1690" s="18"/>
      <c r="H1690" s="16"/>
      <c r="I1690" s="19"/>
      <c r="J1690" s="19"/>
      <c r="L1690" s="18"/>
      <c r="Y1690" s="32"/>
      <c r="AA1690" s="38"/>
      <c r="AC1690" s="20"/>
      <c r="AD1690" s="30"/>
      <c r="AE1690" s="31"/>
    </row>
    <row r="1691" spans="1:31" ht="7.5" customHeight="1" x14ac:dyDescent="0.25">
      <c r="A1691" s="2"/>
      <c r="B1691" s="3"/>
      <c r="C1691" s="4"/>
      <c r="D1691" s="5"/>
      <c r="E1691" s="23"/>
      <c r="F1691" s="5"/>
      <c r="G1691" s="18"/>
      <c r="H1691" s="16"/>
      <c r="I1691" s="19"/>
      <c r="J1691" s="19"/>
      <c r="L1691" s="18"/>
      <c r="Y1691" s="32"/>
      <c r="AA1691" s="38"/>
      <c r="AC1691" s="20"/>
      <c r="AD1691" s="30"/>
      <c r="AE1691" s="31"/>
    </row>
    <row r="1692" spans="1:31" ht="7.5" customHeight="1" x14ac:dyDescent="0.25">
      <c r="A1692" s="2"/>
      <c r="B1692" s="3"/>
      <c r="C1692" s="4"/>
      <c r="D1692" s="5"/>
      <c r="E1692" s="23"/>
      <c r="F1692" s="5"/>
      <c r="G1692" s="18"/>
      <c r="H1692" s="16"/>
      <c r="I1692" s="19"/>
      <c r="J1692" s="19"/>
      <c r="L1692" s="18"/>
      <c r="Y1692" s="32"/>
      <c r="AA1692" s="38"/>
      <c r="AC1692" s="20"/>
      <c r="AD1692" s="30"/>
      <c r="AE1692" s="31"/>
    </row>
    <row r="1693" spans="1:31" ht="7.5" customHeight="1" x14ac:dyDescent="0.25">
      <c r="A1693" s="2"/>
      <c r="B1693" s="3"/>
      <c r="C1693" s="4"/>
      <c r="D1693" s="5"/>
      <c r="E1693" s="23"/>
      <c r="F1693" s="5"/>
      <c r="G1693" s="18"/>
      <c r="H1693" s="16"/>
      <c r="I1693" s="19"/>
      <c r="J1693" s="19"/>
      <c r="L1693" s="18"/>
      <c r="Y1693" s="32"/>
      <c r="AA1693" s="38"/>
      <c r="AC1693" s="20"/>
      <c r="AD1693" s="30"/>
      <c r="AE1693" s="31"/>
    </row>
    <row r="1694" spans="1:31" ht="7.5" customHeight="1" x14ac:dyDescent="0.25">
      <c r="A1694" s="2"/>
      <c r="B1694" s="3"/>
      <c r="C1694" s="4"/>
      <c r="D1694" s="5"/>
      <c r="E1694" s="23"/>
      <c r="F1694" s="5"/>
      <c r="G1694" s="18"/>
      <c r="H1694" s="16"/>
      <c r="I1694" s="19"/>
      <c r="J1694" s="19"/>
      <c r="L1694" s="18"/>
      <c r="Y1694" s="32"/>
      <c r="AA1694" s="38"/>
      <c r="AC1694" s="20"/>
      <c r="AD1694" s="30"/>
      <c r="AE1694" s="31"/>
    </row>
    <row r="1695" spans="1:31" ht="7.5" customHeight="1" x14ac:dyDescent="0.25">
      <c r="A1695" s="2"/>
      <c r="B1695" s="3"/>
      <c r="C1695" s="4"/>
      <c r="D1695" s="5"/>
      <c r="E1695" s="23"/>
      <c r="F1695" s="5"/>
      <c r="G1695" s="18"/>
      <c r="H1695" s="16"/>
      <c r="I1695" s="19"/>
      <c r="J1695" s="19"/>
      <c r="L1695" s="18"/>
      <c r="Y1695" s="32"/>
      <c r="AA1695" s="38"/>
      <c r="AC1695" s="20"/>
      <c r="AD1695" s="30"/>
      <c r="AE1695" s="31"/>
    </row>
    <row r="1696" spans="1:31" ht="7.5" customHeight="1" x14ac:dyDescent="0.25">
      <c r="A1696" s="2"/>
      <c r="B1696" s="3"/>
      <c r="C1696" s="4"/>
      <c r="D1696" s="5"/>
      <c r="E1696" s="23"/>
      <c r="F1696" s="5"/>
      <c r="G1696" s="18"/>
      <c r="H1696" s="16"/>
      <c r="I1696" s="19"/>
      <c r="J1696" s="19"/>
      <c r="L1696" s="18"/>
      <c r="Y1696" s="32"/>
      <c r="AA1696" s="38"/>
      <c r="AC1696" s="20"/>
      <c r="AD1696" s="30"/>
      <c r="AE1696" s="31"/>
    </row>
    <row r="1697" spans="1:31" ht="7.5" customHeight="1" x14ac:dyDescent="0.25">
      <c r="A1697" s="2"/>
      <c r="B1697" s="3"/>
      <c r="C1697" s="4"/>
      <c r="D1697" s="5"/>
      <c r="E1697" s="23"/>
      <c r="F1697" s="5"/>
      <c r="G1697" s="18"/>
      <c r="H1697" s="16"/>
      <c r="I1697" s="19"/>
      <c r="J1697" s="19"/>
      <c r="L1697" s="18"/>
      <c r="Y1697" s="32"/>
      <c r="AA1697" s="38"/>
      <c r="AC1697" s="20"/>
      <c r="AD1697" s="30"/>
      <c r="AE1697" s="31"/>
    </row>
    <row r="1698" spans="1:31" ht="7.5" customHeight="1" x14ac:dyDescent="0.25">
      <c r="A1698" s="2"/>
      <c r="B1698" s="3"/>
      <c r="C1698" s="4"/>
      <c r="D1698" s="5"/>
      <c r="E1698" s="23"/>
      <c r="F1698" s="5"/>
      <c r="G1698" s="18"/>
      <c r="H1698" s="16"/>
      <c r="I1698" s="19"/>
      <c r="J1698" s="19"/>
      <c r="L1698" s="18"/>
      <c r="Y1698" s="32"/>
      <c r="AA1698" s="38"/>
      <c r="AC1698" s="20"/>
      <c r="AD1698" s="30"/>
      <c r="AE1698" s="31"/>
    </row>
    <row r="1699" spans="1:31" ht="7.5" customHeight="1" x14ac:dyDescent="0.25">
      <c r="A1699" s="2"/>
      <c r="B1699" s="3"/>
      <c r="C1699" s="4"/>
      <c r="D1699" s="5"/>
      <c r="E1699" s="23"/>
      <c r="F1699" s="5"/>
      <c r="G1699" s="18"/>
      <c r="H1699" s="16"/>
      <c r="I1699" s="19"/>
      <c r="J1699" s="19"/>
      <c r="L1699" s="18"/>
      <c r="Y1699" s="32"/>
      <c r="AA1699" s="38"/>
      <c r="AC1699" s="20"/>
      <c r="AD1699" s="30"/>
      <c r="AE1699" s="31"/>
    </row>
    <row r="1700" spans="1:31" ht="7.5" customHeight="1" x14ac:dyDescent="0.25">
      <c r="A1700" s="2"/>
      <c r="B1700" s="3"/>
      <c r="C1700" s="4"/>
      <c r="D1700" s="5"/>
      <c r="E1700" s="23"/>
      <c r="F1700" s="5"/>
      <c r="G1700" s="18"/>
      <c r="H1700" s="16"/>
      <c r="I1700" s="19"/>
      <c r="J1700" s="19"/>
      <c r="L1700" s="18"/>
      <c r="Y1700" s="32"/>
      <c r="AA1700" s="38"/>
      <c r="AC1700" s="20"/>
      <c r="AD1700" s="30"/>
      <c r="AE1700" s="31"/>
    </row>
    <row r="1701" spans="1:31" ht="7.5" customHeight="1" x14ac:dyDescent="0.25">
      <c r="A1701" s="2"/>
      <c r="B1701" s="3"/>
      <c r="C1701" s="4"/>
      <c r="D1701" s="5"/>
      <c r="E1701" s="23"/>
      <c r="F1701" s="5"/>
      <c r="G1701" s="18"/>
      <c r="H1701" s="16"/>
      <c r="I1701" s="19"/>
      <c r="J1701" s="19"/>
      <c r="L1701" s="18"/>
      <c r="Y1701" s="32"/>
      <c r="AA1701" s="38"/>
      <c r="AC1701" s="20"/>
      <c r="AD1701" s="30"/>
      <c r="AE1701" s="31"/>
    </row>
    <row r="1702" spans="1:31" ht="7.5" customHeight="1" x14ac:dyDescent="0.25">
      <c r="A1702" s="2"/>
      <c r="B1702" s="3"/>
      <c r="C1702" s="4"/>
      <c r="D1702" s="5"/>
      <c r="E1702" s="23"/>
      <c r="F1702" s="5"/>
      <c r="G1702" s="18"/>
      <c r="H1702" s="16"/>
      <c r="I1702" s="19"/>
      <c r="J1702" s="19"/>
      <c r="L1702" s="18"/>
      <c r="Y1702" s="32"/>
      <c r="AA1702" s="38"/>
      <c r="AC1702" s="20"/>
      <c r="AD1702" s="30"/>
      <c r="AE1702" s="31"/>
    </row>
    <row r="1703" spans="1:31" ht="7.5" customHeight="1" x14ac:dyDescent="0.25">
      <c r="A1703" s="2"/>
      <c r="B1703" s="3"/>
      <c r="C1703" s="4"/>
      <c r="D1703" s="5"/>
      <c r="E1703" s="23"/>
      <c r="F1703" s="5"/>
      <c r="G1703" s="18"/>
      <c r="H1703" s="16"/>
      <c r="I1703" s="19"/>
      <c r="J1703" s="19"/>
      <c r="L1703" s="18"/>
      <c r="Y1703" s="32"/>
      <c r="AA1703" s="38"/>
      <c r="AC1703" s="20"/>
      <c r="AD1703" s="30"/>
      <c r="AE1703" s="31"/>
    </row>
    <row r="1704" spans="1:31" ht="7.5" customHeight="1" x14ac:dyDescent="0.25">
      <c r="A1704" s="2"/>
      <c r="B1704" s="3"/>
      <c r="C1704" s="4"/>
      <c r="D1704" s="5"/>
      <c r="E1704" s="23"/>
      <c r="F1704" s="5"/>
      <c r="G1704" s="18"/>
      <c r="H1704" s="16"/>
      <c r="I1704" s="19"/>
      <c r="J1704" s="19"/>
      <c r="L1704" s="18"/>
      <c r="Y1704" s="32"/>
      <c r="AA1704" s="38"/>
      <c r="AC1704" s="20"/>
      <c r="AD1704" s="30"/>
      <c r="AE1704" s="31"/>
    </row>
    <row r="1705" spans="1:31" ht="7.5" customHeight="1" x14ac:dyDescent="0.25">
      <c r="A1705" s="2"/>
      <c r="B1705" s="3"/>
      <c r="C1705" s="4"/>
      <c r="D1705" s="5"/>
      <c r="E1705" s="23"/>
      <c r="F1705" s="5"/>
      <c r="G1705" s="18"/>
      <c r="H1705" s="16"/>
      <c r="I1705" s="19"/>
      <c r="J1705" s="19"/>
      <c r="L1705" s="18"/>
      <c r="Y1705" s="32"/>
      <c r="AA1705" s="38"/>
      <c r="AC1705" s="20"/>
      <c r="AD1705" s="30"/>
      <c r="AE1705" s="31"/>
    </row>
    <row r="1706" spans="1:31" ht="7.5" customHeight="1" x14ac:dyDescent="0.25">
      <c r="A1706" s="2"/>
      <c r="B1706" s="3"/>
      <c r="C1706" s="4"/>
      <c r="D1706" s="5"/>
      <c r="E1706" s="23"/>
      <c r="F1706" s="5"/>
      <c r="G1706" s="18"/>
      <c r="H1706" s="16"/>
      <c r="I1706" s="19"/>
      <c r="J1706" s="19"/>
      <c r="L1706" s="18"/>
      <c r="Y1706" s="32"/>
      <c r="AA1706" s="38"/>
      <c r="AC1706" s="20"/>
      <c r="AD1706" s="30"/>
      <c r="AE1706" s="31"/>
    </row>
    <row r="1707" spans="1:31" ht="7.5" customHeight="1" x14ac:dyDescent="0.25">
      <c r="A1707" s="2"/>
      <c r="B1707" s="3"/>
      <c r="C1707" s="4"/>
      <c r="D1707" s="5"/>
      <c r="E1707" s="23"/>
      <c r="F1707" s="5"/>
      <c r="G1707" s="18"/>
      <c r="H1707" s="16"/>
      <c r="I1707" s="19"/>
      <c r="J1707" s="19"/>
      <c r="L1707" s="18"/>
      <c r="Y1707" s="32"/>
      <c r="AA1707" s="38"/>
      <c r="AC1707" s="20"/>
      <c r="AD1707" s="30"/>
      <c r="AE1707" s="31"/>
    </row>
    <row r="1708" spans="1:31" ht="7.5" customHeight="1" x14ac:dyDescent="0.25">
      <c r="A1708" s="2"/>
      <c r="B1708" s="3"/>
      <c r="C1708" s="4"/>
      <c r="D1708" s="5"/>
      <c r="E1708" s="23"/>
      <c r="F1708" s="5"/>
      <c r="G1708" s="18"/>
      <c r="H1708" s="16"/>
      <c r="I1708" s="19"/>
      <c r="J1708" s="19"/>
      <c r="L1708" s="18"/>
      <c r="Y1708" s="32"/>
      <c r="AA1708" s="38"/>
      <c r="AC1708" s="20"/>
      <c r="AD1708" s="30"/>
      <c r="AE1708" s="31"/>
    </row>
    <row r="1709" spans="1:31" ht="7.5" customHeight="1" x14ac:dyDescent="0.25">
      <c r="A1709" s="2"/>
      <c r="B1709" s="3"/>
      <c r="C1709" s="4"/>
      <c r="D1709" s="5"/>
      <c r="E1709" s="23"/>
      <c r="F1709" s="5"/>
      <c r="G1709" s="18"/>
      <c r="H1709" s="16"/>
      <c r="I1709" s="19"/>
      <c r="J1709" s="19"/>
      <c r="L1709" s="18"/>
      <c r="Y1709" s="32"/>
      <c r="AA1709" s="38"/>
      <c r="AC1709" s="20"/>
      <c r="AD1709" s="30"/>
      <c r="AE1709" s="31"/>
    </row>
    <row r="1710" spans="1:31" ht="7.5" customHeight="1" x14ac:dyDescent="0.25">
      <c r="A1710" s="2"/>
      <c r="B1710" s="3"/>
      <c r="C1710" s="4"/>
      <c r="D1710" s="5"/>
      <c r="E1710" s="23"/>
      <c r="F1710" s="5"/>
      <c r="G1710" s="18"/>
      <c r="H1710" s="16"/>
      <c r="I1710" s="19"/>
      <c r="J1710" s="19"/>
      <c r="L1710" s="18"/>
      <c r="Y1710" s="32"/>
      <c r="AA1710" s="38"/>
      <c r="AC1710" s="20"/>
      <c r="AD1710" s="30"/>
      <c r="AE1710" s="31"/>
    </row>
    <row r="1711" spans="1:31" ht="7.5" customHeight="1" x14ac:dyDescent="0.25">
      <c r="A1711" s="2"/>
      <c r="B1711" s="3"/>
      <c r="C1711" s="4"/>
      <c r="D1711" s="5"/>
      <c r="E1711" s="23"/>
      <c r="F1711" s="5"/>
      <c r="G1711" s="18"/>
      <c r="H1711" s="16"/>
      <c r="I1711" s="19"/>
      <c r="J1711" s="19"/>
      <c r="L1711" s="18"/>
      <c r="Y1711" s="32"/>
      <c r="AA1711" s="38"/>
      <c r="AC1711" s="20"/>
      <c r="AD1711" s="30"/>
      <c r="AE1711" s="31"/>
    </row>
    <row r="1712" spans="1:31" ht="7.5" customHeight="1" x14ac:dyDescent="0.25">
      <c r="A1712" s="2"/>
      <c r="B1712" s="3"/>
      <c r="C1712" s="4"/>
      <c r="D1712" s="5"/>
      <c r="E1712" s="23"/>
      <c r="F1712" s="5"/>
      <c r="G1712" s="18"/>
      <c r="H1712" s="16"/>
      <c r="I1712" s="19"/>
      <c r="J1712" s="19"/>
      <c r="L1712" s="18"/>
      <c r="Y1712" s="32"/>
      <c r="AA1712" s="38"/>
      <c r="AC1712" s="20"/>
      <c r="AD1712" s="30"/>
      <c r="AE1712" s="31"/>
    </row>
    <row r="1713" spans="1:31" ht="7.5" customHeight="1" x14ac:dyDescent="0.25">
      <c r="A1713" s="2"/>
      <c r="B1713" s="3"/>
      <c r="C1713" s="4"/>
      <c r="D1713" s="5"/>
      <c r="E1713" s="23"/>
      <c r="F1713" s="5"/>
      <c r="G1713" s="18"/>
      <c r="H1713" s="16"/>
      <c r="I1713" s="19"/>
      <c r="J1713" s="19"/>
      <c r="L1713" s="18"/>
      <c r="Y1713" s="32"/>
      <c r="AA1713" s="38"/>
      <c r="AC1713" s="20"/>
      <c r="AD1713" s="30"/>
      <c r="AE1713" s="31"/>
    </row>
    <row r="1714" spans="1:31" ht="7.5" customHeight="1" x14ac:dyDescent="0.25">
      <c r="A1714" s="2"/>
      <c r="B1714" s="3"/>
      <c r="C1714" s="4"/>
      <c r="D1714" s="5"/>
      <c r="E1714" s="23"/>
      <c r="F1714" s="5"/>
      <c r="G1714" s="18"/>
      <c r="H1714" s="16"/>
      <c r="I1714" s="19"/>
      <c r="J1714" s="19"/>
      <c r="L1714" s="18"/>
      <c r="Y1714" s="32"/>
      <c r="AA1714" s="38"/>
      <c r="AC1714" s="20"/>
      <c r="AD1714" s="30"/>
      <c r="AE1714" s="31"/>
    </row>
    <row r="1715" spans="1:31" ht="7.5" customHeight="1" x14ac:dyDescent="0.25">
      <c r="A1715" s="2"/>
      <c r="B1715" s="3"/>
      <c r="C1715" s="4"/>
      <c r="D1715" s="5"/>
      <c r="E1715" s="23"/>
      <c r="F1715" s="5"/>
      <c r="G1715" s="18"/>
      <c r="H1715" s="16"/>
      <c r="I1715" s="19"/>
      <c r="J1715" s="19"/>
      <c r="L1715" s="18"/>
      <c r="Y1715" s="32"/>
      <c r="AA1715" s="38"/>
      <c r="AC1715" s="20"/>
      <c r="AD1715" s="30"/>
      <c r="AE1715" s="31"/>
    </row>
    <row r="1716" spans="1:31" ht="7.5" customHeight="1" x14ac:dyDescent="0.25">
      <c r="A1716" s="2"/>
      <c r="B1716" s="3"/>
      <c r="C1716" s="4"/>
      <c r="D1716" s="5"/>
      <c r="E1716" s="23"/>
      <c r="F1716" s="5"/>
      <c r="G1716" s="18"/>
      <c r="H1716" s="16"/>
      <c r="I1716" s="19"/>
      <c r="J1716" s="19"/>
      <c r="L1716" s="18"/>
      <c r="Y1716" s="32"/>
      <c r="AA1716" s="38"/>
      <c r="AC1716" s="20"/>
      <c r="AD1716" s="30"/>
      <c r="AE1716" s="31"/>
    </row>
    <row r="1717" spans="1:31" ht="7.5" customHeight="1" x14ac:dyDescent="0.25">
      <c r="A1717" s="2"/>
      <c r="B1717" s="3"/>
      <c r="C1717" s="4"/>
      <c r="D1717" s="5"/>
      <c r="E1717" s="23"/>
      <c r="F1717" s="5"/>
      <c r="G1717" s="18"/>
      <c r="H1717" s="16"/>
      <c r="I1717" s="19"/>
      <c r="J1717" s="19"/>
      <c r="L1717" s="18"/>
      <c r="Y1717" s="32"/>
      <c r="AA1717" s="38"/>
      <c r="AC1717" s="20"/>
      <c r="AD1717" s="30"/>
      <c r="AE1717" s="31"/>
    </row>
    <row r="1718" spans="1:31" ht="7.5" customHeight="1" x14ac:dyDescent="0.25">
      <c r="A1718" s="2"/>
      <c r="B1718" s="3"/>
      <c r="C1718" s="4"/>
      <c r="D1718" s="5"/>
      <c r="E1718" s="23"/>
      <c r="F1718" s="5"/>
      <c r="G1718" s="18"/>
      <c r="H1718" s="16"/>
      <c r="I1718" s="19"/>
      <c r="J1718" s="19"/>
      <c r="L1718" s="18"/>
      <c r="Y1718" s="32"/>
      <c r="AA1718" s="38"/>
      <c r="AC1718" s="20"/>
      <c r="AD1718" s="30"/>
      <c r="AE1718" s="31"/>
    </row>
    <row r="1719" spans="1:31" ht="7.5" customHeight="1" x14ac:dyDescent="0.25">
      <c r="A1719" s="2"/>
      <c r="B1719" s="3"/>
      <c r="C1719" s="4"/>
      <c r="D1719" s="5"/>
      <c r="E1719" s="23"/>
      <c r="F1719" s="5"/>
      <c r="G1719" s="18"/>
      <c r="H1719" s="16"/>
      <c r="I1719" s="19"/>
      <c r="J1719" s="19"/>
      <c r="L1719" s="18"/>
      <c r="Y1719" s="32"/>
      <c r="AA1719" s="38"/>
      <c r="AC1719" s="20"/>
      <c r="AD1719" s="30"/>
      <c r="AE1719" s="31"/>
    </row>
    <row r="1720" spans="1:31" ht="7.5" customHeight="1" x14ac:dyDescent="0.25">
      <c r="A1720" s="2"/>
      <c r="B1720" s="3"/>
      <c r="C1720" s="4"/>
      <c r="D1720" s="5"/>
      <c r="E1720" s="23"/>
      <c r="F1720" s="5"/>
      <c r="G1720" s="18"/>
      <c r="H1720" s="16"/>
      <c r="I1720" s="19"/>
      <c r="J1720" s="19"/>
      <c r="L1720" s="18"/>
      <c r="Y1720" s="32"/>
      <c r="AA1720" s="38"/>
      <c r="AC1720" s="20"/>
      <c r="AD1720" s="30"/>
      <c r="AE1720" s="31"/>
    </row>
    <row r="1721" spans="1:31" ht="7.5" customHeight="1" x14ac:dyDescent="0.25">
      <c r="A1721" s="2"/>
      <c r="B1721" s="3"/>
      <c r="C1721" s="4"/>
      <c r="D1721" s="5"/>
      <c r="E1721" s="23"/>
      <c r="F1721" s="5"/>
      <c r="G1721" s="18"/>
      <c r="H1721" s="16"/>
      <c r="I1721" s="19"/>
      <c r="J1721" s="19"/>
      <c r="L1721" s="18"/>
      <c r="Y1721" s="32"/>
      <c r="AA1721" s="38"/>
      <c r="AC1721" s="20"/>
      <c r="AD1721" s="30"/>
      <c r="AE1721" s="31"/>
    </row>
    <row r="1722" spans="1:31" ht="7.5" customHeight="1" x14ac:dyDescent="0.25">
      <c r="A1722" s="2"/>
      <c r="B1722" s="3"/>
      <c r="C1722" s="4"/>
      <c r="D1722" s="5"/>
      <c r="E1722" s="23"/>
      <c r="F1722" s="5"/>
      <c r="G1722" s="18"/>
      <c r="H1722" s="16"/>
      <c r="I1722" s="19"/>
      <c r="J1722" s="19"/>
      <c r="L1722" s="18"/>
      <c r="Y1722" s="32"/>
      <c r="AA1722" s="38"/>
      <c r="AC1722" s="20"/>
      <c r="AD1722" s="30"/>
      <c r="AE1722" s="31"/>
    </row>
    <row r="1723" spans="1:31" ht="7.5" customHeight="1" x14ac:dyDescent="0.25">
      <c r="A1723" s="2"/>
      <c r="B1723" s="3"/>
      <c r="C1723" s="4"/>
      <c r="D1723" s="5"/>
      <c r="E1723" s="23"/>
      <c r="F1723" s="5"/>
      <c r="G1723" s="18"/>
      <c r="H1723" s="16"/>
      <c r="I1723" s="19"/>
      <c r="J1723" s="19"/>
      <c r="L1723" s="18"/>
      <c r="Y1723" s="32"/>
      <c r="AA1723" s="38"/>
      <c r="AC1723" s="20"/>
      <c r="AD1723" s="30"/>
      <c r="AE1723" s="31"/>
    </row>
    <row r="1724" spans="1:31" ht="7.5" customHeight="1" x14ac:dyDescent="0.25">
      <c r="A1724" s="2"/>
      <c r="B1724" s="3"/>
      <c r="C1724" s="4"/>
      <c r="D1724" s="5"/>
      <c r="E1724" s="23"/>
      <c r="F1724" s="5"/>
      <c r="G1724" s="18"/>
      <c r="H1724" s="16"/>
      <c r="I1724" s="19"/>
      <c r="J1724" s="19"/>
      <c r="L1724" s="18"/>
      <c r="Y1724" s="32"/>
      <c r="AA1724" s="38"/>
      <c r="AC1724" s="20"/>
      <c r="AD1724" s="30"/>
      <c r="AE1724" s="31"/>
    </row>
    <row r="1725" spans="1:31" ht="7.5" customHeight="1" x14ac:dyDescent="0.25">
      <c r="A1725" s="2"/>
      <c r="B1725" s="3"/>
      <c r="C1725" s="4"/>
      <c r="D1725" s="5"/>
      <c r="E1725" s="23"/>
      <c r="F1725" s="5"/>
      <c r="G1725" s="18"/>
      <c r="H1725" s="16"/>
      <c r="I1725" s="19"/>
      <c r="J1725" s="19"/>
      <c r="L1725" s="18"/>
      <c r="Y1725" s="32"/>
      <c r="AA1725" s="38"/>
      <c r="AC1725" s="20"/>
      <c r="AD1725" s="30"/>
      <c r="AE1725" s="31"/>
    </row>
    <row r="1726" spans="1:31" ht="7.5" customHeight="1" x14ac:dyDescent="0.25">
      <c r="A1726" s="2"/>
      <c r="B1726" s="3"/>
      <c r="C1726" s="4"/>
      <c r="D1726" s="5"/>
      <c r="E1726" s="23"/>
      <c r="F1726" s="5"/>
      <c r="G1726" s="18"/>
      <c r="H1726" s="16"/>
      <c r="I1726" s="19"/>
      <c r="J1726" s="19"/>
      <c r="L1726" s="18"/>
      <c r="Y1726" s="32"/>
      <c r="AA1726" s="38"/>
      <c r="AC1726" s="20"/>
      <c r="AD1726" s="30"/>
      <c r="AE1726" s="31"/>
    </row>
    <row r="1727" spans="1:31" ht="7.5" customHeight="1" x14ac:dyDescent="0.25">
      <c r="A1727" s="2"/>
      <c r="B1727" s="3"/>
      <c r="C1727" s="4"/>
      <c r="D1727" s="5"/>
      <c r="E1727" s="23"/>
      <c r="F1727" s="5"/>
      <c r="G1727" s="18"/>
      <c r="H1727" s="16"/>
      <c r="I1727" s="19"/>
      <c r="J1727" s="19"/>
      <c r="L1727" s="18"/>
      <c r="Y1727" s="32"/>
      <c r="AA1727" s="38"/>
      <c r="AC1727" s="20"/>
      <c r="AD1727" s="30"/>
      <c r="AE1727" s="31"/>
    </row>
    <row r="1728" spans="1:31" ht="7.5" customHeight="1" x14ac:dyDescent="0.25">
      <c r="A1728" s="2"/>
      <c r="B1728" s="3"/>
      <c r="C1728" s="4"/>
      <c r="D1728" s="5"/>
      <c r="E1728" s="23"/>
      <c r="F1728" s="5"/>
      <c r="G1728" s="18"/>
      <c r="H1728" s="16"/>
      <c r="I1728" s="19"/>
      <c r="J1728" s="19"/>
      <c r="L1728" s="18"/>
      <c r="Y1728" s="32"/>
      <c r="AA1728" s="38"/>
      <c r="AC1728" s="20"/>
      <c r="AD1728" s="30"/>
      <c r="AE1728" s="31"/>
    </row>
    <row r="1729" spans="1:31" ht="7.5" customHeight="1" x14ac:dyDescent="0.25">
      <c r="A1729" s="2"/>
      <c r="B1729" s="3"/>
      <c r="C1729" s="4"/>
      <c r="D1729" s="5"/>
      <c r="E1729" s="23"/>
      <c r="F1729" s="5"/>
      <c r="G1729" s="18"/>
      <c r="H1729" s="16"/>
      <c r="I1729" s="19"/>
      <c r="J1729" s="19"/>
      <c r="L1729" s="18"/>
      <c r="Y1729" s="32"/>
      <c r="AA1729" s="38"/>
      <c r="AC1729" s="20"/>
      <c r="AD1729" s="30"/>
      <c r="AE1729" s="31"/>
    </row>
    <row r="1730" spans="1:31" ht="7.5" customHeight="1" x14ac:dyDescent="0.25">
      <c r="A1730" s="2"/>
      <c r="B1730" s="3"/>
      <c r="C1730" s="4"/>
      <c r="D1730" s="5"/>
      <c r="E1730" s="23"/>
      <c r="F1730" s="5"/>
      <c r="G1730" s="18"/>
      <c r="H1730" s="16"/>
      <c r="I1730" s="19"/>
      <c r="J1730" s="19"/>
      <c r="L1730" s="18"/>
      <c r="Y1730" s="32"/>
      <c r="AA1730" s="38"/>
      <c r="AC1730" s="20"/>
      <c r="AD1730" s="30"/>
      <c r="AE1730" s="31"/>
    </row>
    <row r="1731" spans="1:31" ht="7.5" customHeight="1" x14ac:dyDescent="0.25">
      <c r="A1731" s="2"/>
      <c r="B1731" s="3"/>
      <c r="C1731" s="4"/>
      <c r="D1731" s="5"/>
      <c r="E1731" s="23"/>
      <c r="F1731" s="5"/>
      <c r="G1731" s="18"/>
      <c r="H1731" s="16"/>
      <c r="I1731" s="19"/>
      <c r="J1731" s="19"/>
      <c r="L1731" s="18"/>
      <c r="Y1731" s="32"/>
      <c r="AA1731" s="38"/>
      <c r="AC1731" s="20"/>
      <c r="AD1731" s="30"/>
      <c r="AE1731" s="31"/>
    </row>
    <row r="1732" spans="1:31" ht="7.5" customHeight="1" x14ac:dyDescent="0.25">
      <c r="A1732" s="2"/>
      <c r="B1732" s="3"/>
      <c r="C1732" s="4"/>
      <c r="D1732" s="5"/>
      <c r="E1732" s="23"/>
      <c r="F1732" s="5"/>
      <c r="G1732" s="18"/>
      <c r="H1732" s="16"/>
      <c r="I1732" s="19"/>
      <c r="J1732" s="19"/>
      <c r="L1732" s="18"/>
      <c r="Y1732" s="32"/>
      <c r="AA1732" s="38"/>
      <c r="AC1732" s="20"/>
      <c r="AD1732" s="30"/>
      <c r="AE1732" s="31"/>
    </row>
    <row r="1733" spans="1:31" ht="7.5" customHeight="1" x14ac:dyDescent="0.25">
      <c r="A1733" s="2"/>
      <c r="B1733" s="3"/>
      <c r="C1733" s="4"/>
      <c r="D1733" s="5"/>
      <c r="E1733" s="23"/>
      <c r="F1733" s="5"/>
      <c r="G1733" s="18"/>
      <c r="H1733" s="16"/>
      <c r="I1733" s="19"/>
      <c r="J1733" s="19"/>
      <c r="L1733" s="18"/>
      <c r="Y1733" s="32"/>
      <c r="AA1733" s="38"/>
      <c r="AC1733" s="20"/>
      <c r="AD1733" s="30"/>
      <c r="AE1733" s="31"/>
    </row>
    <row r="1734" spans="1:31" ht="7.5" customHeight="1" x14ac:dyDescent="0.25">
      <c r="A1734" s="2"/>
      <c r="B1734" s="3"/>
      <c r="C1734" s="4"/>
      <c r="D1734" s="5"/>
      <c r="E1734" s="23"/>
      <c r="F1734" s="5"/>
      <c r="G1734" s="18"/>
      <c r="H1734" s="16"/>
      <c r="I1734" s="19"/>
      <c r="J1734" s="19"/>
      <c r="L1734" s="18"/>
      <c r="Y1734" s="32"/>
      <c r="AA1734" s="38"/>
      <c r="AC1734" s="20"/>
      <c r="AD1734" s="30"/>
      <c r="AE1734" s="31"/>
    </row>
    <row r="1735" spans="1:31" ht="7.5" customHeight="1" x14ac:dyDescent="0.25">
      <c r="A1735" s="2"/>
      <c r="B1735" s="3"/>
      <c r="C1735" s="4"/>
      <c r="D1735" s="5"/>
      <c r="E1735" s="23"/>
      <c r="F1735" s="5"/>
      <c r="G1735" s="18"/>
      <c r="H1735" s="16"/>
      <c r="I1735" s="19"/>
      <c r="J1735" s="19"/>
      <c r="L1735" s="18"/>
      <c r="Y1735" s="32"/>
      <c r="AA1735" s="38"/>
      <c r="AC1735" s="20"/>
      <c r="AD1735" s="30"/>
      <c r="AE1735" s="31"/>
    </row>
    <row r="1736" spans="1:31" ht="7.5" customHeight="1" x14ac:dyDescent="0.25">
      <c r="A1736" s="2"/>
      <c r="B1736" s="3"/>
      <c r="C1736" s="4"/>
      <c r="D1736" s="5"/>
      <c r="E1736" s="23"/>
      <c r="F1736" s="5"/>
      <c r="G1736" s="18"/>
      <c r="H1736" s="16"/>
      <c r="I1736" s="19"/>
      <c r="J1736" s="19"/>
      <c r="L1736" s="18"/>
      <c r="Y1736" s="32"/>
      <c r="AA1736" s="38"/>
      <c r="AC1736" s="20"/>
      <c r="AD1736" s="30"/>
      <c r="AE1736" s="31"/>
    </row>
    <row r="1737" spans="1:31" ht="7.5" customHeight="1" x14ac:dyDescent="0.25">
      <c r="A1737" s="2"/>
      <c r="B1737" s="3"/>
      <c r="C1737" s="4"/>
      <c r="D1737" s="5"/>
      <c r="E1737" s="23"/>
      <c r="F1737" s="5"/>
      <c r="G1737" s="18"/>
      <c r="H1737" s="16"/>
      <c r="I1737" s="19"/>
      <c r="J1737" s="19"/>
      <c r="L1737" s="18"/>
      <c r="Y1737" s="32"/>
      <c r="AA1737" s="38"/>
      <c r="AC1737" s="20"/>
      <c r="AD1737" s="30"/>
      <c r="AE1737" s="31"/>
    </row>
    <row r="1738" spans="1:31" ht="7.5" customHeight="1" x14ac:dyDescent="0.25">
      <c r="A1738" s="2"/>
      <c r="B1738" s="3"/>
      <c r="C1738" s="4"/>
      <c r="D1738" s="5"/>
      <c r="E1738" s="23"/>
      <c r="F1738" s="5"/>
      <c r="G1738" s="18"/>
      <c r="H1738" s="16"/>
      <c r="I1738" s="19"/>
      <c r="J1738" s="19"/>
      <c r="L1738" s="18"/>
      <c r="Y1738" s="32"/>
      <c r="AA1738" s="38"/>
      <c r="AC1738" s="20"/>
      <c r="AD1738" s="30"/>
      <c r="AE1738" s="31"/>
    </row>
    <row r="1739" spans="1:31" ht="7.5" customHeight="1" x14ac:dyDescent="0.25">
      <c r="A1739" s="2"/>
      <c r="B1739" s="3"/>
      <c r="C1739" s="4"/>
      <c r="D1739" s="5"/>
      <c r="E1739" s="23"/>
      <c r="F1739" s="5"/>
      <c r="G1739" s="18"/>
      <c r="H1739" s="16"/>
      <c r="I1739" s="19"/>
      <c r="J1739" s="19"/>
      <c r="L1739" s="18"/>
      <c r="Y1739" s="32"/>
      <c r="AA1739" s="38"/>
      <c r="AC1739" s="20"/>
      <c r="AD1739" s="30"/>
      <c r="AE1739" s="31"/>
    </row>
    <row r="1740" spans="1:31" ht="7.5" customHeight="1" x14ac:dyDescent="0.25">
      <c r="A1740" s="2"/>
      <c r="B1740" s="3"/>
      <c r="C1740" s="4"/>
      <c r="D1740" s="5"/>
      <c r="E1740" s="23"/>
      <c r="F1740" s="5"/>
      <c r="G1740" s="18"/>
      <c r="H1740" s="16"/>
      <c r="I1740" s="19"/>
      <c r="J1740" s="19"/>
      <c r="L1740" s="18"/>
      <c r="Y1740" s="32"/>
      <c r="AA1740" s="38"/>
      <c r="AC1740" s="20"/>
      <c r="AD1740" s="30"/>
      <c r="AE1740" s="31"/>
    </row>
    <row r="1741" spans="1:31" ht="7.5" customHeight="1" x14ac:dyDescent="0.25">
      <c r="A1741" s="2"/>
      <c r="B1741" s="3"/>
      <c r="C1741" s="4"/>
      <c r="D1741" s="5"/>
      <c r="E1741" s="23"/>
      <c r="F1741" s="5"/>
      <c r="G1741" s="18"/>
      <c r="H1741" s="16"/>
      <c r="I1741" s="19"/>
      <c r="J1741" s="19"/>
      <c r="L1741" s="18"/>
      <c r="Y1741" s="32"/>
      <c r="AA1741" s="38"/>
      <c r="AC1741" s="20"/>
      <c r="AD1741" s="30"/>
      <c r="AE1741" s="31"/>
    </row>
    <row r="1742" spans="1:31" ht="7.5" customHeight="1" x14ac:dyDescent="0.25">
      <c r="A1742" s="2"/>
      <c r="B1742" s="3"/>
      <c r="C1742" s="4"/>
      <c r="D1742" s="5"/>
      <c r="E1742" s="23"/>
      <c r="F1742" s="5"/>
      <c r="G1742" s="18"/>
      <c r="H1742" s="16"/>
      <c r="I1742" s="19"/>
      <c r="J1742" s="19"/>
      <c r="L1742" s="18"/>
      <c r="Y1742" s="32"/>
      <c r="AA1742" s="38"/>
      <c r="AC1742" s="20"/>
      <c r="AD1742" s="30"/>
      <c r="AE1742" s="31"/>
    </row>
    <row r="1743" spans="1:31" ht="7.5" customHeight="1" x14ac:dyDescent="0.25">
      <c r="A1743" s="2"/>
      <c r="B1743" s="3"/>
      <c r="C1743" s="4"/>
      <c r="D1743" s="5"/>
      <c r="E1743" s="23"/>
      <c r="F1743" s="5"/>
      <c r="G1743" s="18"/>
      <c r="H1743" s="16"/>
      <c r="I1743" s="19"/>
      <c r="J1743" s="19"/>
      <c r="L1743" s="18"/>
      <c r="Y1743" s="32"/>
      <c r="AA1743" s="38"/>
      <c r="AC1743" s="20"/>
      <c r="AD1743" s="30"/>
      <c r="AE1743" s="31"/>
    </row>
    <row r="1744" spans="1:31" ht="7.5" customHeight="1" x14ac:dyDescent="0.25">
      <c r="A1744" s="2"/>
      <c r="B1744" s="3"/>
      <c r="C1744" s="4"/>
      <c r="D1744" s="5"/>
      <c r="E1744" s="23"/>
      <c r="F1744" s="5"/>
      <c r="G1744" s="18"/>
      <c r="H1744" s="16"/>
      <c r="I1744" s="19"/>
      <c r="J1744" s="19"/>
      <c r="L1744" s="18"/>
      <c r="Y1744" s="32"/>
      <c r="AA1744" s="38"/>
      <c r="AC1744" s="20"/>
      <c r="AD1744" s="30"/>
      <c r="AE1744" s="31"/>
    </row>
    <row r="1745" spans="1:31" ht="7.5" customHeight="1" x14ac:dyDescent="0.25">
      <c r="A1745" s="2"/>
      <c r="B1745" s="3"/>
      <c r="C1745" s="4"/>
      <c r="D1745" s="5"/>
      <c r="E1745" s="23"/>
      <c r="F1745" s="5"/>
      <c r="G1745" s="18"/>
      <c r="H1745" s="16"/>
      <c r="I1745" s="19"/>
      <c r="J1745" s="19"/>
      <c r="L1745" s="18"/>
      <c r="Y1745" s="32"/>
      <c r="AA1745" s="38"/>
      <c r="AC1745" s="20"/>
      <c r="AD1745" s="30"/>
      <c r="AE1745" s="31"/>
    </row>
    <row r="1746" spans="1:31" ht="7.5" customHeight="1" x14ac:dyDescent="0.25">
      <c r="A1746" s="2"/>
      <c r="B1746" s="3"/>
      <c r="C1746" s="4"/>
      <c r="D1746" s="5"/>
      <c r="E1746" s="23"/>
      <c r="F1746" s="5"/>
      <c r="G1746" s="18"/>
      <c r="H1746" s="16"/>
      <c r="I1746" s="19"/>
      <c r="J1746" s="19"/>
      <c r="L1746" s="18"/>
      <c r="Y1746" s="32"/>
      <c r="AA1746" s="38"/>
      <c r="AC1746" s="20"/>
      <c r="AD1746" s="30"/>
      <c r="AE1746" s="31"/>
    </row>
    <row r="1747" spans="1:31" ht="7.5" customHeight="1" x14ac:dyDescent="0.25">
      <c r="A1747" s="2"/>
      <c r="B1747" s="3"/>
      <c r="C1747" s="4"/>
      <c r="D1747" s="5"/>
      <c r="E1747" s="23"/>
      <c r="F1747" s="5"/>
      <c r="G1747" s="18"/>
      <c r="H1747" s="16"/>
      <c r="I1747" s="19"/>
      <c r="J1747" s="19"/>
      <c r="L1747" s="18"/>
      <c r="Y1747" s="32"/>
      <c r="AA1747" s="38"/>
      <c r="AC1747" s="20"/>
      <c r="AD1747" s="30"/>
      <c r="AE1747" s="31"/>
    </row>
    <row r="1748" spans="1:31" ht="7.5" customHeight="1" x14ac:dyDescent="0.25">
      <c r="A1748" s="2"/>
      <c r="B1748" s="3"/>
      <c r="C1748" s="4"/>
      <c r="D1748" s="5"/>
      <c r="E1748" s="23"/>
      <c r="F1748" s="5"/>
      <c r="G1748" s="18"/>
      <c r="H1748" s="16"/>
      <c r="I1748" s="19"/>
      <c r="J1748" s="19"/>
      <c r="L1748" s="18"/>
      <c r="Y1748" s="32"/>
      <c r="AA1748" s="38"/>
      <c r="AC1748" s="20"/>
      <c r="AD1748" s="30"/>
      <c r="AE1748" s="31"/>
    </row>
    <row r="1749" spans="1:31" ht="7.5" customHeight="1" x14ac:dyDescent="0.25">
      <c r="A1749" s="2"/>
      <c r="B1749" s="3"/>
      <c r="C1749" s="4"/>
      <c r="D1749" s="5"/>
      <c r="E1749" s="23"/>
      <c r="F1749" s="5"/>
      <c r="G1749" s="18"/>
      <c r="H1749" s="16"/>
      <c r="I1749" s="19"/>
      <c r="J1749" s="19"/>
      <c r="L1749" s="18"/>
      <c r="Y1749" s="32"/>
      <c r="AA1749" s="38"/>
      <c r="AC1749" s="20"/>
      <c r="AD1749" s="30"/>
      <c r="AE1749" s="31"/>
    </row>
    <row r="1750" spans="1:31" ht="7.5" customHeight="1" x14ac:dyDescent="0.25">
      <c r="A1750" s="2"/>
      <c r="B1750" s="3"/>
      <c r="C1750" s="4"/>
      <c r="D1750" s="5"/>
      <c r="E1750" s="23"/>
      <c r="F1750" s="5"/>
      <c r="G1750" s="18"/>
      <c r="H1750" s="16"/>
      <c r="I1750" s="19"/>
      <c r="J1750" s="19"/>
      <c r="L1750" s="18"/>
      <c r="Y1750" s="32"/>
      <c r="AA1750" s="38"/>
      <c r="AC1750" s="20"/>
      <c r="AD1750" s="30"/>
      <c r="AE1750" s="31"/>
    </row>
    <row r="1751" spans="1:31" ht="7.5" customHeight="1" x14ac:dyDescent="0.25">
      <c r="A1751" s="2"/>
      <c r="B1751" s="3"/>
      <c r="C1751" s="4"/>
      <c r="D1751" s="5"/>
      <c r="E1751" s="23"/>
      <c r="F1751" s="5"/>
      <c r="G1751" s="18"/>
      <c r="H1751" s="16"/>
      <c r="I1751" s="19"/>
      <c r="J1751" s="19"/>
      <c r="L1751" s="18"/>
      <c r="Y1751" s="32"/>
      <c r="AA1751" s="38"/>
      <c r="AC1751" s="20"/>
      <c r="AD1751" s="30"/>
      <c r="AE1751" s="31"/>
    </row>
    <row r="1752" spans="1:31" ht="7.5" customHeight="1" x14ac:dyDescent="0.25">
      <c r="A1752" s="2"/>
      <c r="B1752" s="3"/>
      <c r="C1752" s="4"/>
      <c r="D1752" s="5"/>
      <c r="E1752" s="23"/>
      <c r="F1752" s="5"/>
      <c r="G1752" s="18"/>
      <c r="H1752" s="16"/>
      <c r="I1752" s="19"/>
      <c r="J1752" s="19"/>
      <c r="L1752" s="18"/>
      <c r="Y1752" s="32"/>
      <c r="AA1752" s="38"/>
      <c r="AC1752" s="20"/>
      <c r="AD1752" s="30"/>
      <c r="AE1752" s="31"/>
    </row>
    <row r="1753" spans="1:31" ht="7.5" customHeight="1" x14ac:dyDescent="0.25">
      <c r="A1753" s="2"/>
      <c r="B1753" s="3"/>
      <c r="C1753" s="4"/>
      <c r="D1753" s="5"/>
      <c r="E1753" s="23"/>
      <c r="F1753" s="5"/>
      <c r="G1753" s="18"/>
      <c r="H1753" s="16"/>
      <c r="I1753" s="19"/>
      <c r="J1753" s="19"/>
      <c r="L1753" s="18"/>
      <c r="Y1753" s="32"/>
      <c r="AA1753" s="38"/>
      <c r="AC1753" s="20"/>
      <c r="AD1753" s="30"/>
      <c r="AE1753" s="31"/>
    </row>
    <row r="1754" spans="1:31" ht="7.5" customHeight="1" x14ac:dyDescent="0.25">
      <c r="A1754" s="2"/>
      <c r="B1754" s="3"/>
      <c r="C1754" s="4"/>
      <c r="D1754" s="5"/>
      <c r="E1754" s="23"/>
      <c r="F1754" s="5"/>
      <c r="G1754" s="18"/>
      <c r="H1754" s="16"/>
      <c r="I1754" s="19"/>
      <c r="J1754" s="19"/>
      <c r="L1754" s="18"/>
      <c r="Y1754" s="32"/>
      <c r="AA1754" s="38"/>
      <c r="AC1754" s="20"/>
      <c r="AD1754" s="30"/>
      <c r="AE1754" s="31"/>
    </row>
    <row r="1755" spans="1:31" ht="7.5" customHeight="1" x14ac:dyDescent="0.25">
      <c r="A1755" s="2"/>
      <c r="B1755" s="3"/>
      <c r="C1755" s="4"/>
      <c r="D1755" s="5"/>
      <c r="E1755" s="23"/>
      <c r="F1755" s="5"/>
      <c r="G1755" s="18"/>
      <c r="H1755" s="16"/>
      <c r="I1755" s="19"/>
      <c r="J1755" s="19"/>
      <c r="L1755" s="18"/>
      <c r="Y1755" s="32"/>
      <c r="AA1755" s="38"/>
      <c r="AC1755" s="20"/>
      <c r="AD1755" s="30"/>
      <c r="AE1755" s="31"/>
    </row>
    <row r="1756" spans="1:31" ht="7.5" customHeight="1" x14ac:dyDescent="0.25">
      <c r="A1756" s="2"/>
      <c r="B1756" s="3"/>
      <c r="C1756" s="4"/>
      <c r="D1756" s="5"/>
      <c r="E1756" s="23"/>
      <c r="F1756" s="5"/>
      <c r="G1756" s="18"/>
      <c r="H1756" s="16"/>
      <c r="I1756" s="19"/>
      <c r="J1756" s="19"/>
      <c r="L1756" s="18"/>
      <c r="Y1756" s="32"/>
      <c r="AA1756" s="38"/>
      <c r="AC1756" s="20"/>
      <c r="AD1756" s="30"/>
      <c r="AE1756" s="31"/>
    </row>
    <row r="1757" spans="1:31" ht="7.5" customHeight="1" x14ac:dyDescent="0.25">
      <c r="A1757" s="2"/>
      <c r="B1757" s="3"/>
      <c r="C1757" s="4"/>
      <c r="D1757" s="5"/>
      <c r="E1757" s="23"/>
      <c r="F1757" s="5"/>
      <c r="G1757" s="18"/>
      <c r="H1757" s="16"/>
      <c r="I1757" s="19"/>
      <c r="J1757" s="19"/>
      <c r="L1757" s="18"/>
      <c r="Y1757" s="32"/>
      <c r="AA1757" s="38"/>
      <c r="AC1757" s="20"/>
      <c r="AD1757" s="30"/>
      <c r="AE1757" s="31"/>
    </row>
    <row r="1758" spans="1:31" ht="7.5" customHeight="1" x14ac:dyDescent="0.25">
      <c r="A1758" s="2"/>
      <c r="B1758" s="3"/>
      <c r="C1758" s="4"/>
      <c r="D1758" s="5"/>
      <c r="E1758" s="23"/>
      <c r="F1758" s="5"/>
      <c r="G1758" s="18"/>
      <c r="H1758" s="16"/>
      <c r="I1758" s="19"/>
      <c r="J1758" s="19"/>
      <c r="L1758" s="18"/>
      <c r="Y1758" s="32"/>
      <c r="AA1758" s="38"/>
      <c r="AC1758" s="20"/>
      <c r="AD1758" s="30"/>
      <c r="AE1758" s="31"/>
    </row>
    <row r="1759" spans="1:31" ht="7.5" customHeight="1" x14ac:dyDescent="0.25">
      <c r="A1759" s="2"/>
      <c r="B1759" s="3"/>
      <c r="C1759" s="4"/>
      <c r="D1759" s="5"/>
      <c r="E1759" s="23"/>
      <c r="F1759" s="5"/>
      <c r="G1759" s="18"/>
      <c r="H1759" s="16"/>
      <c r="I1759" s="19"/>
      <c r="J1759" s="19"/>
      <c r="L1759" s="18"/>
      <c r="Y1759" s="32"/>
      <c r="AA1759" s="38"/>
      <c r="AC1759" s="20"/>
      <c r="AD1759" s="30"/>
      <c r="AE1759" s="31"/>
    </row>
    <row r="1760" spans="1:31" ht="7.5" customHeight="1" x14ac:dyDescent="0.25">
      <c r="A1760" s="2"/>
      <c r="B1760" s="3"/>
      <c r="C1760" s="4"/>
      <c r="D1760" s="5"/>
      <c r="E1760" s="23"/>
      <c r="F1760" s="5"/>
      <c r="G1760" s="18"/>
      <c r="H1760" s="16"/>
      <c r="I1760" s="19"/>
      <c r="J1760" s="19"/>
      <c r="L1760" s="18"/>
      <c r="Y1760" s="32"/>
      <c r="AA1760" s="38"/>
      <c r="AC1760" s="20"/>
      <c r="AD1760" s="30"/>
      <c r="AE1760" s="31"/>
    </row>
    <row r="1761" spans="1:31" ht="7.5" customHeight="1" x14ac:dyDescent="0.25">
      <c r="A1761" s="2"/>
      <c r="B1761" s="3"/>
      <c r="C1761" s="4"/>
      <c r="D1761" s="5"/>
      <c r="E1761" s="23"/>
      <c r="F1761" s="5"/>
      <c r="G1761" s="18"/>
      <c r="H1761" s="16"/>
      <c r="I1761" s="19"/>
      <c r="J1761" s="19"/>
      <c r="L1761" s="18"/>
      <c r="Y1761" s="32"/>
      <c r="AA1761" s="38"/>
      <c r="AC1761" s="20"/>
      <c r="AD1761" s="30"/>
      <c r="AE1761" s="31"/>
    </row>
    <row r="1762" spans="1:31" ht="7.5" customHeight="1" x14ac:dyDescent="0.25">
      <c r="A1762" s="2"/>
      <c r="B1762" s="3"/>
      <c r="C1762" s="4"/>
      <c r="D1762" s="5"/>
      <c r="E1762" s="23"/>
      <c r="F1762" s="5"/>
      <c r="G1762" s="18"/>
      <c r="H1762" s="16"/>
      <c r="I1762" s="19"/>
      <c r="J1762" s="19"/>
      <c r="L1762" s="18"/>
      <c r="Y1762" s="32"/>
      <c r="AA1762" s="38"/>
      <c r="AC1762" s="20"/>
      <c r="AD1762" s="30"/>
      <c r="AE1762" s="31"/>
    </row>
    <row r="1763" spans="1:31" ht="7.5" customHeight="1" x14ac:dyDescent="0.25">
      <c r="A1763" s="2"/>
      <c r="B1763" s="3"/>
      <c r="C1763" s="4"/>
      <c r="D1763" s="5"/>
      <c r="E1763" s="23"/>
      <c r="F1763" s="5"/>
      <c r="G1763" s="18"/>
      <c r="H1763" s="16"/>
      <c r="I1763" s="19"/>
      <c r="J1763" s="19"/>
      <c r="L1763" s="18"/>
      <c r="Y1763" s="32"/>
      <c r="AA1763" s="38"/>
      <c r="AC1763" s="20"/>
      <c r="AD1763" s="30"/>
      <c r="AE1763" s="31"/>
    </row>
    <row r="1764" spans="1:31" ht="7.5" customHeight="1" x14ac:dyDescent="0.25">
      <c r="A1764" s="2"/>
      <c r="B1764" s="3"/>
      <c r="C1764" s="4"/>
      <c r="D1764" s="5"/>
      <c r="E1764" s="23"/>
      <c r="F1764" s="5"/>
      <c r="G1764" s="18"/>
      <c r="H1764" s="16"/>
      <c r="I1764" s="19"/>
      <c r="J1764" s="19"/>
      <c r="L1764" s="18"/>
      <c r="Y1764" s="32"/>
      <c r="AA1764" s="38"/>
      <c r="AC1764" s="20"/>
      <c r="AD1764" s="30"/>
      <c r="AE1764" s="31"/>
    </row>
    <row r="1765" spans="1:31" ht="7.5" customHeight="1" x14ac:dyDescent="0.25">
      <c r="A1765" s="2"/>
      <c r="B1765" s="3"/>
      <c r="C1765" s="4"/>
      <c r="D1765" s="5"/>
      <c r="E1765" s="23"/>
      <c r="F1765" s="5"/>
      <c r="G1765" s="18"/>
      <c r="H1765" s="16"/>
      <c r="I1765" s="19"/>
      <c r="J1765" s="19"/>
      <c r="L1765" s="18"/>
      <c r="Y1765" s="32"/>
      <c r="AA1765" s="38"/>
      <c r="AC1765" s="20"/>
      <c r="AD1765" s="30"/>
      <c r="AE1765" s="31"/>
    </row>
    <row r="1766" spans="1:31" ht="7.5" customHeight="1" x14ac:dyDescent="0.25">
      <c r="A1766" s="2"/>
      <c r="B1766" s="3"/>
      <c r="C1766" s="4"/>
      <c r="D1766" s="5"/>
      <c r="E1766" s="23"/>
      <c r="F1766" s="5"/>
      <c r="G1766" s="18"/>
      <c r="H1766" s="16"/>
      <c r="I1766" s="19"/>
      <c r="J1766" s="19"/>
      <c r="L1766" s="18"/>
      <c r="Y1766" s="32"/>
      <c r="AA1766" s="38"/>
      <c r="AC1766" s="20"/>
      <c r="AD1766" s="30"/>
      <c r="AE1766" s="31"/>
    </row>
    <row r="1767" spans="1:31" ht="7.5" customHeight="1" x14ac:dyDescent="0.25">
      <c r="A1767" s="2"/>
      <c r="B1767" s="3"/>
      <c r="C1767" s="4"/>
      <c r="D1767" s="5"/>
      <c r="E1767" s="23"/>
      <c r="F1767" s="5"/>
      <c r="G1767" s="18"/>
      <c r="H1767" s="16"/>
      <c r="I1767" s="19"/>
      <c r="J1767" s="19"/>
      <c r="L1767" s="18"/>
      <c r="Y1767" s="32"/>
      <c r="AA1767" s="38"/>
      <c r="AC1767" s="20"/>
      <c r="AD1767" s="30"/>
      <c r="AE1767" s="31"/>
    </row>
    <row r="1768" spans="1:31" ht="7.5" customHeight="1" x14ac:dyDescent="0.25">
      <c r="A1768" s="2"/>
      <c r="B1768" s="3"/>
      <c r="C1768" s="4"/>
      <c r="D1768" s="5"/>
      <c r="E1768" s="23"/>
      <c r="F1768" s="5"/>
      <c r="G1768" s="18"/>
      <c r="H1768" s="16"/>
      <c r="I1768" s="19"/>
      <c r="J1768" s="19"/>
      <c r="L1768" s="18"/>
      <c r="Y1768" s="32"/>
      <c r="AA1768" s="38"/>
      <c r="AC1768" s="20"/>
      <c r="AD1768" s="30"/>
      <c r="AE1768" s="31"/>
    </row>
    <row r="1769" spans="1:31" ht="7.5" customHeight="1" x14ac:dyDescent="0.25">
      <c r="A1769" s="2"/>
      <c r="B1769" s="3"/>
      <c r="C1769" s="4"/>
      <c r="D1769" s="5"/>
      <c r="E1769" s="23"/>
      <c r="F1769" s="5"/>
      <c r="G1769" s="18"/>
      <c r="H1769" s="16"/>
      <c r="I1769" s="19"/>
      <c r="J1769" s="19"/>
      <c r="L1769" s="18"/>
      <c r="Y1769" s="32"/>
      <c r="AA1769" s="38"/>
      <c r="AC1769" s="20"/>
      <c r="AD1769" s="30"/>
      <c r="AE1769" s="31"/>
    </row>
    <row r="1770" spans="1:31" ht="7.5" customHeight="1" x14ac:dyDescent="0.25">
      <c r="A1770" s="2"/>
      <c r="B1770" s="3"/>
      <c r="C1770" s="4"/>
      <c r="D1770" s="5"/>
      <c r="E1770" s="23"/>
      <c r="F1770" s="5"/>
      <c r="G1770" s="18"/>
      <c r="H1770" s="16"/>
      <c r="I1770" s="19"/>
      <c r="J1770" s="19"/>
      <c r="L1770" s="18"/>
      <c r="Y1770" s="32"/>
      <c r="AA1770" s="38"/>
      <c r="AC1770" s="20"/>
      <c r="AD1770" s="30"/>
      <c r="AE1770" s="31"/>
    </row>
    <row r="1771" spans="1:31" ht="7.5" customHeight="1" x14ac:dyDescent="0.25">
      <c r="A1771" s="2"/>
      <c r="B1771" s="3"/>
      <c r="C1771" s="4"/>
      <c r="D1771" s="5"/>
      <c r="E1771" s="23"/>
      <c r="F1771" s="5"/>
      <c r="G1771" s="18"/>
      <c r="H1771" s="16"/>
      <c r="I1771" s="19"/>
      <c r="J1771" s="19"/>
      <c r="L1771" s="18"/>
      <c r="Y1771" s="32"/>
      <c r="AA1771" s="38"/>
      <c r="AC1771" s="20"/>
      <c r="AD1771" s="30"/>
      <c r="AE1771" s="31"/>
    </row>
    <row r="1772" spans="1:31" ht="7.5" customHeight="1" x14ac:dyDescent="0.25">
      <c r="A1772" s="2"/>
      <c r="B1772" s="3"/>
      <c r="C1772" s="4"/>
      <c r="D1772" s="5"/>
      <c r="E1772" s="23"/>
      <c r="F1772" s="5"/>
      <c r="G1772" s="18"/>
      <c r="H1772" s="16"/>
      <c r="I1772" s="19"/>
      <c r="J1772" s="19"/>
      <c r="L1772" s="18"/>
      <c r="Y1772" s="32"/>
      <c r="AA1772" s="38"/>
      <c r="AC1772" s="20"/>
      <c r="AD1772" s="30"/>
      <c r="AE1772" s="31"/>
    </row>
    <row r="1773" spans="1:31" ht="7.5" customHeight="1" x14ac:dyDescent="0.25">
      <c r="A1773" s="2"/>
      <c r="B1773" s="3"/>
      <c r="C1773" s="4"/>
      <c r="D1773" s="5"/>
      <c r="E1773" s="23"/>
      <c r="F1773" s="5"/>
      <c r="G1773" s="18"/>
      <c r="H1773" s="16"/>
      <c r="I1773" s="19"/>
      <c r="J1773" s="19"/>
      <c r="L1773" s="18"/>
      <c r="Y1773" s="32"/>
      <c r="AA1773" s="38"/>
      <c r="AC1773" s="20"/>
      <c r="AD1773" s="30"/>
      <c r="AE1773" s="31"/>
    </row>
    <row r="1774" spans="1:31" ht="7.5" customHeight="1" x14ac:dyDescent="0.25">
      <c r="A1774" s="2"/>
      <c r="B1774" s="3"/>
      <c r="C1774" s="4"/>
      <c r="D1774" s="5"/>
      <c r="E1774" s="23"/>
      <c r="F1774" s="5"/>
      <c r="G1774" s="18"/>
      <c r="H1774" s="16"/>
      <c r="I1774" s="19"/>
      <c r="J1774" s="19"/>
      <c r="L1774" s="18"/>
      <c r="Y1774" s="32"/>
      <c r="AA1774" s="38"/>
      <c r="AC1774" s="20"/>
      <c r="AD1774" s="30"/>
      <c r="AE1774" s="31"/>
    </row>
    <row r="1775" spans="1:31" ht="7.5" customHeight="1" x14ac:dyDescent="0.25">
      <c r="A1775" s="2"/>
      <c r="B1775" s="3"/>
      <c r="C1775" s="4"/>
      <c r="D1775" s="5"/>
      <c r="E1775" s="23"/>
      <c r="F1775" s="5"/>
      <c r="G1775" s="18"/>
      <c r="H1775" s="16"/>
      <c r="I1775" s="19"/>
      <c r="J1775" s="19"/>
      <c r="L1775" s="18"/>
      <c r="Y1775" s="32"/>
      <c r="AA1775" s="38"/>
      <c r="AC1775" s="20"/>
      <c r="AD1775" s="30"/>
      <c r="AE1775" s="31"/>
    </row>
    <row r="1776" spans="1:31" ht="7.5" customHeight="1" x14ac:dyDescent="0.25">
      <c r="A1776" s="2"/>
      <c r="B1776" s="3"/>
      <c r="C1776" s="4"/>
      <c r="D1776" s="5"/>
      <c r="E1776" s="23"/>
      <c r="F1776" s="5"/>
      <c r="G1776" s="18"/>
      <c r="H1776" s="16"/>
      <c r="I1776" s="19"/>
      <c r="J1776" s="19"/>
      <c r="L1776" s="18"/>
      <c r="Y1776" s="32"/>
      <c r="AA1776" s="38"/>
      <c r="AC1776" s="20"/>
      <c r="AD1776" s="30"/>
      <c r="AE1776" s="31"/>
    </row>
    <row r="1777" spans="1:31" ht="7.5" customHeight="1" x14ac:dyDescent="0.25">
      <c r="A1777" s="2"/>
      <c r="B1777" s="3"/>
      <c r="C1777" s="4"/>
      <c r="D1777" s="5"/>
      <c r="E1777" s="23"/>
      <c r="F1777" s="5"/>
      <c r="G1777" s="18"/>
      <c r="H1777" s="16"/>
      <c r="I1777" s="19"/>
      <c r="J1777" s="19"/>
      <c r="L1777" s="18"/>
      <c r="Y1777" s="32"/>
      <c r="AA1777" s="38"/>
      <c r="AC1777" s="20"/>
      <c r="AD1777" s="30"/>
      <c r="AE1777" s="31"/>
    </row>
    <row r="1778" spans="1:31" ht="7.5" customHeight="1" x14ac:dyDescent="0.25">
      <c r="A1778" s="2"/>
      <c r="B1778" s="3"/>
      <c r="C1778" s="4"/>
      <c r="D1778" s="5"/>
      <c r="E1778" s="23"/>
      <c r="F1778" s="5"/>
      <c r="G1778" s="18"/>
      <c r="H1778" s="16"/>
      <c r="I1778" s="19"/>
      <c r="J1778" s="19"/>
      <c r="L1778" s="18"/>
      <c r="Y1778" s="32"/>
      <c r="AA1778" s="38"/>
      <c r="AC1778" s="20"/>
      <c r="AD1778" s="30"/>
      <c r="AE1778" s="31"/>
    </row>
    <row r="1779" spans="1:31" ht="7.5" customHeight="1" x14ac:dyDescent="0.25">
      <c r="A1779" s="2"/>
      <c r="B1779" s="3"/>
      <c r="C1779" s="4"/>
      <c r="D1779" s="5"/>
      <c r="E1779" s="23"/>
      <c r="F1779" s="5"/>
      <c r="G1779" s="18"/>
      <c r="H1779" s="16"/>
      <c r="I1779" s="19"/>
      <c r="J1779" s="19"/>
      <c r="L1779" s="18"/>
      <c r="Y1779" s="32"/>
      <c r="AA1779" s="38"/>
      <c r="AC1779" s="20"/>
      <c r="AD1779" s="30"/>
      <c r="AE1779" s="31"/>
    </row>
    <row r="1780" spans="1:31" ht="7.5" customHeight="1" x14ac:dyDescent="0.25">
      <c r="A1780" s="2"/>
      <c r="B1780" s="3"/>
      <c r="C1780" s="4"/>
      <c r="D1780" s="5"/>
      <c r="E1780" s="23"/>
      <c r="F1780" s="5"/>
      <c r="G1780" s="18"/>
      <c r="H1780" s="16"/>
      <c r="I1780" s="19"/>
      <c r="J1780" s="19"/>
      <c r="L1780" s="18"/>
      <c r="Y1780" s="32"/>
      <c r="AA1780" s="38"/>
      <c r="AC1780" s="20"/>
      <c r="AD1780" s="30"/>
      <c r="AE1780" s="31"/>
    </row>
    <row r="1781" spans="1:31" ht="7.5" customHeight="1" x14ac:dyDescent="0.25">
      <c r="A1781" s="2"/>
      <c r="B1781" s="3"/>
      <c r="C1781" s="4"/>
      <c r="D1781" s="5"/>
      <c r="E1781" s="23"/>
      <c r="F1781" s="5"/>
      <c r="G1781" s="18"/>
      <c r="H1781" s="16"/>
      <c r="I1781" s="19"/>
      <c r="J1781" s="19"/>
      <c r="L1781" s="18"/>
      <c r="Y1781" s="32"/>
      <c r="AA1781" s="38"/>
      <c r="AC1781" s="20"/>
      <c r="AD1781" s="30"/>
      <c r="AE1781" s="31"/>
    </row>
    <row r="1782" spans="1:31" ht="7.5" customHeight="1" x14ac:dyDescent="0.25">
      <c r="A1782" s="2"/>
      <c r="B1782" s="3"/>
      <c r="C1782" s="4"/>
      <c r="D1782" s="5"/>
      <c r="E1782" s="23"/>
      <c r="F1782" s="5"/>
      <c r="G1782" s="18"/>
      <c r="H1782" s="16"/>
      <c r="I1782" s="19"/>
      <c r="J1782" s="19"/>
      <c r="L1782" s="18"/>
      <c r="Y1782" s="32"/>
      <c r="AA1782" s="38"/>
      <c r="AC1782" s="20"/>
      <c r="AD1782" s="30"/>
      <c r="AE1782" s="31"/>
    </row>
    <row r="1783" spans="1:31" ht="7.5" customHeight="1" x14ac:dyDescent="0.25">
      <c r="A1783" s="2"/>
      <c r="B1783" s="3"/>
      <c r="C1783" s="4"/>
      <c r="D1783" s="5"/>
      <c r="E1783" s="23"/>
      <c r="F1783" s="5"/>
      <c r="G1783" s="18"/>
      <c r="H1783" s="16"/>
      <c r="I1783" s="19"/>
      <c r="J1783" s="19"/>
      <c r="L1783" s="18"/>
      <c r="Y1783" s="32"/>
      <c r="AA1783" s="38"/>
      <c r="AC1783" s="20"/>
      <c r="AD1783" s="30"/>
      <c r="AE1783" s="31"/>
    </row>
    <row r="1784" spans="1:31" ht="7.5" customHeight="1" x14ac:dyDescent="0.25">
      <c r="A1784" s="2"/>
      <c r="B1784" s="3"/>
      <c r="C1784" s="4"/>
      <c r="D1784" s="5"/>
      <c r="E1784" s="23"/>
      <c r="F1784" s="5"/>
      <c r="G1784" s="18"/>
      <c r="H1784" s="16"/>
      <c r="I1784" s="19"/>
      <c r="J1784" s="19"/>
      <c r="L1784" s="18"/>
      <c r="Y1784" s="32"/>
      <c r="AA1784" s="38"/>
      <c r="AC1784" s="20"/>
      <c r="AD1784" s="30"/>
      <c r="AE1784" s="31"/>
    </row>
    <row r="1785" spans="1:31" ht="7.5" customHeight="1" x14ac:dyDescent="0.25">
      <c r="A1785" s="2"/>
      <c r="B1785" s="3"/>
      <c r="C1785" s="4"/>
      <c r="D1785" s="5"/>
      <c r="E1785" s="23"/>
      <c r="F1785" s="5"/>
      <c r="G1785" s="18"/>
      <c r="H1785" s="16"/>
      <c r="I1785" s="19"/>
      <c r="J1785" s="19"/>
      <c r="L1785" s="18"/>
      <c r="Y1785" s="32"/>
      <c r="AA1785" s="38"/>
      <c r="AC1785" s="20"/>
      <c r="AD1785" s="30"/>
      <c r="AE1785" s="31"/>
    </row>
    <row r="1786" spans="1:31" ht="7.5" customHeight="1" x14ac:dyDescent="0.25">
      <c r="A1786" s="2"/>
      <c r="B1786" s="3"/>
      <c r="C1786" s="4"/>
      <c r="D1786" s="5"/>
      <c r="E1786" s="23"/>
      <c r="F1786" s="5"/>
      <c r="G1786" s="18"/>
      <c r="H1786" s="16"/>
      <c r="I1786" s="19"/>
      <c r="J1786" s="19"/>
      <c r="L1786" s="18"/>
      <c r="Y1786" s="32"/>
      <c r="AA1786" s="38"/>
      <c r="AC1786" s="20"/>
      <c r="AD1786" s="30"/>
      <c r="AE1786" s="31"/>
    </row>
    <row r="1787" spans="1:31" ht="7.5" customHeight="1" x14ac:dyDescent="0.25">
      <c r="A1787" s="2"/>
      <c r="B1787" s="3"/>
      <c r="C1787" s="4"/>
      <c r="D1787" s="5"/>
      <c r="E1787" s="23"/>
      <c r="F1787" s="5"/>
      <c r="G1787" s="18"/>
      <c r="H1787" s="16"/>
      <c r="I1787" s="19"/>
      <c r="J1787" s="19"/>
      <c r="L1787" s="18"/>
      <c r="Y1787" s="32"/>
      <c r="AA1787" s="38"/>
      <c r="AC1787" s="20"/>
      <c r="AD1787" s="30"/>
      <c r="AE1787" s="31"/>
    </row>
    <row r="1788" spans="1:31" ht="7.5" customHeight="1" x14ac:dyDescent="0.25">
      <c r="A1788" s="2"/>
      <c r="B1788" s="3"/>
      <c r="C1788" s="4"/>
      <c r="D1788" s="5"/>
      <c r="E1788" s="23"/>
      <c r="F1788" s="5"/>
      <c r="G1788" s="18"/>
      <c r="H1788" s="16"/>
      <c r="I1788" s="19"/>
      <c r="J1788" s="19"/>
      <c r="L1788" s="18"/>
      <c r="Y1788" s="32"/>
      <c r="AA1788" s="38"/>
      <c r="AC1788" s="20"/>
      <c r="AD1788" s="30"/>
      <c r="AE1788" s="31"/>
    </row>
    <row r="1789" spans="1:31" ht="7.5" customHeight="1" x14ac:dyDescent="0.25">
      <c r="A1789" s="2"/>
      <c r="B1789" s="3"/>
      <c r="C1789" s="4"/>
      <c r="D1789" s="5"/>
      <c r="E1789" s="23"/>
      <c r="F1789" s="5"/>
      <c r="G1789" s="18"/>
      <c r="H1789" s="16"/>
      <c r="I1789" s="19"/>
      <c r="J1789" s="19"/>
      <c r="L1789" s="18"/>
      <c r="Y1789" s="32"/>
      <c r="AA1789" s="38"/>
      <c r="AC1789" s="20"/>
      <c r="AD1789" s="30"/>
      <c r="AE1789" s="31"/>
    </row>
    <row r="1790" spans="1:31" ht="7.5" customHeight="1" x14ac:dyDescent="0.25">
      <c r="A1790" s="2"/>
      <c r="B1790" s="3"/>
      <c r="C1790" s="4"/>
      <c r="D1790" s="5"/>
      <c r="E1790" s="23"/>
      <c r="F1790" s="5"/>
      <c r="G1790" s="18"/>
      <c r="H1790" s="16"/>
      <c r="I1790" s="19"/>
      <c r="J1790" s="19"/>
      <c r="L1790" s="18"/>
      <c r="Y1790" s="32"/>
      <c r="AA1790" s="38"/>
      <c r="AC1790" s="20"/>
      <c r="AD1790" s="30"/>
      <c r="AE1790" s="31"/>
    </row>
    <row r="1791" spans="1:31" ht="7.5" customHeight="1" x14ac:dyDescent="0.25">
      <c r="A1791" s="2"/>
      <c r="B1791" s="3"/>
      <c r="C1791" s="4"/>
      <c r="D1791" s="5"/>
      <c r="E1791" s="23"/>
      <c r="F1791" s="5"/>
      <c r="G1791" s="18"/>
      <c r="H1791" s="16"/>
      <c r="I1791" s="19"/>
      <c r="J1791" s="19"/>
      <c r="L1791" s="18"/>
      <c r="Y1791" s="32"/>
      <c r="AA1791" s="38"/>
      <c r="AC1791" s="20"/>
      <c r="AD1791" s="30"/>
      <c r="AE1791" s="31"/>
    </row>
    <row r="1792" spans="1:31" ht="7.5" customHeight="1" x14ac:dyDescent="0.25">
      <c r="A1792" s="2"/>
      <c r="B1792" s="3"/>
      <c r="C1792" s="4"/>
      <c r="D1792" s="5"/>
      <c r="E1792" s="23"/>
      <c r="F1792" s="5"/>
      <c r="G1792" s="18"/>
      <c r="H1792" s="16"/>
      <c r="I1792" s="19"/>
      <c r="J1792" s="19"/>
      <c r="L1792" s="18"/>
      <c r="Y1792" s="32"/>
      <c r="AA1792" s="38"/>
      <c r="AC1792" s="20"/>
      <c r="AD1792" s="30"/>
      <c r="AE1792" s="31"/>
    </row>
    <row r="1793" spans="1:31" ht="7.5" customHeight="1" x14ac:dyDescent="0.25">
      <c r="A1793" s="2"/>
      <c r="B1793" s="3"/>
      <c r="C1793" s="4"/>
      <c r="D1793" s="5"/>
      <c r="E1793" s="23"/>
      <c r="F1793" s="5"/>
      <c r="G1793" s="18"/>
      <c r="H1793" s="16"/>
      <c r="I1793" s="19"/>
      <c r="J1793" s="19"/>
      <c r="L1793" s="18"/>
      <c r="Y1793" s="32"/>
      <c r="AA1793" s="38"/>
      <c r="AC1793" s="20"/>
      <c r="AD1793" s="30"/>
      <c r="AE1793" s="31"/>
    </row>
    <row r="1794" spans="1:31" ht="7.5" customHeight="1" x14ac:dyDescent="0.25">
      <c r="A1794" s="2"/>
      <c r="B1794" s="3"/>
      <c r="C1794" s="4"/>
      <c r="D1794" s="5"/>
      <c r="E1794" s="23"/>
      <c r="F1794" s="5"/>
      <c r="G1794" s="18"/>
      <c r="H1794" s="16"/>
      <c r="I1794" s="19"/>
      <c r="J1794" s="19"/>
      <c r="L1794" s="18"/>
      <c r="Y1794" s="32"/>
      <c r="AA1794" s="38"/>
      <c r="AC1794" s="20"/>
      <c r="AD1794" s="30"/>
      <c r="AE1794" s="31"/>
    </row>
    <row r="1795" spans="1:31" ht="7.5" customHeight="1" x14ac:dyDescent="0.25">
      <c r="A1795" s="2"/>
      <c r="B1795" s="3"/>
      <c r="C1795" s="4"/>
      <c r="D1795" s="5"/>
      <c r="E1795" s="23"/>
      <c r="F1795" s="5"/>
      <c r="G1795" s="18"/>
      <c r="H1795" s="16"/>
      <c r="I1795" s="19"/>
      <c r="J1795" s="19"/>
      <c r="L1795" s="18"/>
      <c r="Y1795" s="32"/>
      <c r="AA1795" s="38"/>
      <c r="AC1795" s="20"/>
      <c r="AD1795" s="30"/>
      <c r="AE1795" s="31"/>
    </row>
    <row r="1796" spans="1:31" ht="7.5" customHeight="1" x14ac:dyDescent="0.25">
      <c r="A1796" s="2"/>
      <c r="B1796" s="3"/>
      <c r="C1796" s="4"/>
      <c r="D1796" s="5"/>
      <c r="E1796" s="23"/>
      <c r="F1796" s="5"/>
      <c r="G1796" s="18"/>
      <c r="H1796" s="16"/>
      <c r="I1796" s="19"/>
      <c r="J1796" s="19"/>
      <c r="L1796" s="18"/>
      <c r="Y1796" s="32"/>
      <c r="AA1796" s="38"/>
      <c r="AC1796" s="20"/>
      <c r="AD1796" s="30"/>
      <c r="AE1796" s="31"/>
    </row>
    <row r="1797" spans="1:31" ht="7.5" customHeight="1" x14ac:dyDescent="0.25">
      <c r="A1797" s="2"/>
      <c r="B1797" s="3"/>
      <c r="C1797" s="4"/>
      <c r="D1797" s="5"/>
      <c r="E1797" s="23"/>
      <c r="F1797" s="5"/>
      <c r="G1797" s="18"/>
      <c r="H1797" s="16"/>
      <c r="I1797" s="19"/>
      <c r="J1797" s="19"/>
      <c r="L1797" s="18"/>
      <c r="Y1797" s="32"/>
      <c r="AA1797" s="38"/>
      <c r="AC1797" s="20"/>
      <c r="AD1797" s="30"/>
      <c r="AE1797" s="31"/>
    </row>
    <row r="1798" spans="1:31" ht="7.5" customHeight="1" x14ac:dyDescent="0.25">
      <c r="A1798" s="2"/>
      <c r="B1798" s="3"/>
      <c r="C1798" s="4"/>
      <c r="D1798" s="5"/>
      <c r="E1798" s="23"/>
      <c r="F1798" s="5"/>
      <c r="G1798" s="18"/>
      <c r="H1798" s="16"/>
      <c r="I1798" s="19"/>
      <c r="J1798" s="19"/>
      <c r="L1798" s="18"/>
      <c r="Y1798" s="32"/>
      <c r="AA1798" s="38"/>
      <c r="AC1798" s="20"/>
      <c r="AD1798" s="30"/>
      <c r="AE1798" s="31"/>
    </row>
    <row r="1799" spans="1:31" ht="7.5" customHeight="1" x14ac:dyDescent="0.25">
      <c r="A1799" s="2"/>
      <c r="B1799" s="3"/>
      <c r="C1799" s="4"/>
      <c r="D1799" s="5"/>
      <c r="E1799" s="23"/>
      <c r="F1799" s="5"/>
      <c r="G1799" s="18"/>
      <c r="H1799" s="16"/>
      <c r="I1799" s="19"/>
      <c r="J1799" s="19"/>
      <c r="L1799" s="18"/>
      <c r="Y1799" s="32"/>
      <c r="AA1799" s="38"/>
      <c r="AC1799" s="20"/>
      <c r="AD1799" s="30"/>
      <c r="AE1799" s="31"/>
    </row>
    <row r="1800" spans="1:31" ht="7.5" customHeight="1" x14ac:dyDescent="0.25">
      <c r="A1800" s="2"/>
      <c r="B1800" s="3"/>
      <c r="C1800" s="4"/>
      <c r="D1800" s="5"/>
      <c r="E1800" s="23"/>
      <c r="F1800" s="5"/>
      <c r="G1800" s="18"/>
      <c r="H1800" s="16"/>
      <c r="I1800" s="19"/>
      <c r="J1800" s="19"/>
      <c r="L1800" s="18"/>
      <c r="Y1800" s="32"/>
      <c r="AA1800" s="38"/>
      <c r="AC1800" s="20"/>
      <c r="AD1800" s="30"/>
      <c r="AE1800" s="31"/>
    </row>
    <row r="1801" spans="1:31" ht="7.5" customHeight="1" x14ac:dyDescent="0.25">
      <c r="A1801" s="2"/>
      <c r="B1801" s="3"/>
      <c r="C1801" s="4"/>
      <c r="D1801" s="5"/>
      <c r="E1801" s="23"/>
      <c r="F1801" s="5"/>
      <c r="G1801" s="18"/>
      <c r="H1801" s="16"/>
      <c r="I1801" s="19"/>
      <c r="J1801" s="19"/>
      <c r="L1801" s="18"/>
      <c r="Y1801" s="32"/>
      <c r="AA1801" s="38"/>
      <c r="AC1801" s="20"/>
      <c r="AD1801" s="30"/>
      <c r="AE1801" s="31"/>
    </row>
    <row r="1802" spans="1:31" ht="7.5" customHeight="1" x14ac:dyDescent="0.25">
      <c r="A1802" s="2"/>
      <c r="B1802" s="3"/>
      <c r="C1802" s="4"/>
      <c r="D1802" s="5"/>
      <c r="E1802" s="23"/>
      <c r="F1802" s="5"/>
      <c r="G1802" s="18"/>
      <c r="H1802" s="16"/>
      <c r="I1802" s="19"/>
      <c r="J1802" s="19"/>
      <c r="L1802" s="18"/>
      <c r="Y1802" s="32"/>
      <c r="AA1802" s="38"/>
      <c r="AC1802" s="20"/>
      <c r="AD1802" s="30"/>
      <c r="AE1802" s="31"/>
    </row>
    <row r="1803" spans="1:31" ht="7.5" customHeight="1" x14ac:dyDescent="0.25">
      <c r="A1803" s="2"/>
      <c r="B1803" s="3"/>
      <c r="C1803" s="4"/>
      <c r="D1803" s="5"/>
      <c r="E1803" s="23"/>
      <c r="F1803" s="5"/>
      <c r="G1803" s="18"/>
      <c r="H1803" s="16"/>
      <c r="I1803" s="19"/>
      <c r="J1803" s="19"/>
      <c r="L1803" s="18"/>
      <c r="Y1803" s="32"/>
      <c r="AA1803" s="38"/>
      <c r="AC1803" s="20"/>
      <c r="AD1803" s="30"/>
      <c r="AE1803" s="31"/>
    </row>
    <row r="1804" spans="1:31" ht="7.5" customHeight="1" x14ac:dyDescent="0.25">
      <c r="A1804" s="2"/>
      <c r="B1804" s="3"/>
      <c r="C1804" s="4"/>
      <c r="D1804" s="5"/>
      <c r="E1804" s="23"/>
      <c r="F1804" s="5"/>
      <c r="G1804" s="18"/>
      <c r="H1804" s="16"/>
      <c r="I1804" s="19"/>
      <c r="J1804" s="19"/>
      <c r="L1804" s="18"/>
      <c r="Y1804" s="32"/>
      <c r="AA1804" s="38"/>
      <c r="AC1804" s="20"/>
      <c r="AD1804" s="30"/>
      <c r="AE1804" s="31"/>
    </row>
    <row r="1805" spans="1:31" ht="7.5" customHeight="1" x14ac:dyDescent="0.25">
      <c r="A1805" s="2"/>
      <c r="B1805" s="3"/>
      <c r="C1805" s="4"/>
      <c r="D1805" s="5"/>
      <c r="E1805" s="23"/>
      <c r="F1805" s="5"/>
      <c r="G1805" s="18"/>
      <c r="H1805" s="16"/>
      <c r="I1805" s="19"/>
      <c r="J1805" s="19"/>
      <c r="L1805" s="18"/>
      <c r="Y1805" s="32"/>
      <c r="AA1805" s="38"/>
      <c r="AC1805" s="20"/>
      <c r="AD1805" s="30"/>
      <c r="AE1805" s="31"/>
    </row>
    <row r="1806" spans="1:31" ht="7.5" customHeight="1" x14ac:dyDescent="0.25">
      <c r="A1806" s="2"/>
      <c r="B1806" s="3"/>
      <c r="C1806" s="4"/>
      <c r="D1806" s="5"/>
      <c r="E1806" s="23"/>
      <c r="F1806" s="5"/>
      <c r="G1806" s="18"/>
      <c r="H1806" s="16"/>
      <c r="I1806" s="19"/>
      <c r="J1806" s="19"/>
      <c r="L1806" s="18"/>
      <c r="Y1806" s="32"/>
      <c r="AA1806" s="38"/>
      <c r="AC1806" s="20"/>
      <c r="AD1806" s="30"/>
      <c r="AE1806" s="31"/>
    </row>
    <row r="1807" spans="1:31" ht="7.5" customHeight="1" x14ac:dyDescent="0.25">
      <c r="A1807" s="2"/>
      <c r="B1807" s="3"/>
      <c r="C1807" s="4"/>
      <c r="D1807" s="5"/>
      <c r="E1807" s="23"/>
      <c r="F1807" s="5"/>
      <c r="G1807" s="18"/>
      <c r="H1807" s="16"/>
      <c r="I1807" s="19"/>
      <c r="J1807" s="19"/>
      <c r="L1807" s="18"/>
      <c r="Y1807" s="32"/>
      <c r="AA1807" s="38"/>
      <c r="AC1807" s="20"/>
      <c r="AD1807" s="30"/>
      <c r="AE1807" s="31"/>
    </row>
    <row r="1808" spans="1:31" ht="7.5" customHeight="1" x14ac:dyDescent="0.25">
      <c r="A1808" s="2"/>
      <c r="B1808" s="3"/>
      <c r="C1808" s="4"/>
      <c r="D1808" s="5"/>
      <c r="E1808" s="23"/>
      <c r="F1808" s="5"/>
      <c r="G1808" s="18"/>
      <c r="H1808" s="16"/>
      <c r="I1808" s="19"/>
      <c r="J1808" s="19"/>
      <c r="L1808" s="18"/>
      <c r="Y1808" s="32"/>
      <c r="AA1808" s="38"/>
      <c r="AC1808" s="20"/>
      <c r="AD1808" s="30"/>
      <c r="AE1808" s="31"/>
    </row>
    <row r="1809" spans="1:31" ht="7.5" customHeight="1" x14ac:dyDescent="0.25">
      <c r="A1809" s="2"/>
      <c r="B1809" s="3"/>
      <c r="C1809" s="4"/>
      <c r="D1809" s="5"/>
      <c r="E1809" s="23"/>
      <c r="F1809" s="5"/>
      <c r="G1809" s="18"/>
      <c r="H1809" s="16"/>
      <c r="I1809" s="19"/>
      <c r="J1809" s="19"/>
      <c r="L1809" s="18"/>
      <c r="Y1809" s="32"/>
      <c r="AA1809" s="38"/>
      <c r="AC1809" s="20"/>
      <c r="AD1809" s="30"/>
      <c r="AE1809" s="31"/>
    </row>
    <row r="1810" spans="1:31" ht="7.5" customHeight="1" x14ac:dyDescent="0.25">
      <c r="A1810" s="2"/>
      <c r="B1810" s="3"/>
      <c r="C1810" s="4"/>
      <c r="D1810" s="5"/>
      <c r="E1810" s="23"/>
      <c r="F1810" s="5"/>
      <c r="G1810" s="18"/>
      <c r="H1810" s="16"/>
      <c r="I1810" s="19"/>
      <c r="J1810" s="19"/>
      <c r="L1810" s="18"/>
      <c r="Y1810" s="32"/>
      <c r="AA1810" s="38"/>
      <c r="AC1810" s="20"/>
      <c r="AD1810" s="30"/>
      <c r="AE1810" s="31"/>
    </row>
    <row r="1811" spans="1:31" ht="7.5" customHeight="1" x14ac:dyDescent="0.25">
      <c r="A1811" s="2"/>
      <c r="B1811" s="3"/>
      <c r="C1811" s="4"/>
      <c r="D1811" s="5"/>
      <c r="E1811" s="23"/>
      <c r="F1811" s="5"/>
      <c r="G1811" s="18"/>
      <c r="H1811" s="16"/>
      <c r="I1811" s="19"/>
      <c r="J1811" s="19"/>
      <c r="L1811" s="18"/>
      <c r="Y1811" s="32"/>
      <c r="AA1811" s="38"/>
      <c r="AC1811" s="20"/>
      <c r="AD1811" s="30"/>
      <c r="AE1811" s="31"/>
    </row>
    <row r="1812" spans="1:31" ht="7.5" customHeight="1" x14ac:dyDescent="0.25">
      <c r="A1812" s="2"/>
      <c r="B1812" s="3"/>
      <c r="C1812" s="4"/>
      <c r="D1812" s="5"/>
      <c r="E1812" s="23"/>
      <c r="F1812" s="5"/>
      <c r="G1812" s="18"/>
      <c r="H1812" s="16"/>
      <c r="I1812" s="19"/>
      <c r="J1812" s="19"/>
      <c r="L1812" s="18"/>
      <c r="Y1812" s="32"/>
      <c r="AA1812" s="38"/>
      <c r="AC1812" s="20"/>
      <c r="AD1812" s="30"/>
      <c r="AE1812" s="31"/>
    </row>
    <row r="1813" spans="1:31" ht="7.5" customHeight="1" x14ac:dyDescent="0.25">
      <c r="A1813" s="2"/>
      <c r="B1813" s="3"/>
      <c r="C1813" s="4"/>
      <c r="D1813" s="5"/>
      <c r="E1813" s="23"/>
      <c r="F1813" s="5"/>
      <c r="G1813" s="18"/>
      <c r="H1813" s="16"/>
      <c r="I1813" s="19"/>
      <c r="J1813" s="19"/>
      <c r="L1813" s="18"/>
      <c r="Y1813" s="32"/>
      <c r="AA1813" s="38"/>
      <c r="AC1813" s="20"/>
      <c r="AD1813" s="30"/>
      <c r="AE1813" s="31"/>
    </row>
    <row r="1814" spans="1:31" ht="7.5" customHeight="1" x14ac:dyDescent="0.25">
      <c r="A1814" s="2"/>
      <c r="B1814" s="3"/>
      <c r="C1814" s="4"/>
      <c r="D1814" s="5"/>
      <c r="E1814" s="23"/>
      <c r="F1814" s="5"/>
      <c r="G1814" s="18"/>
      <c r="H1814" s="16"/>
      <c r="I1814" s="19"/>
      <c r="J1814" s="19"/>
      <c r="L1814" s="18"/>
      <c r="Y1814" s="32"/>
      <c r="AA1814" s="38"/>
      <c r="AC1814" s="20"/>
      <c r="AD1814" s="30"/>
      <c r="AE1814" s="31"/>
    </row>
    <row r="1815" spans="1:31" ht="7.5" customHeight="1" x14ac:dyDescent="0.25">
      <c r="A1815" s="2"/>
      <c r="B1815" s="3"/>
      <c r="C1815" s="4"/>
      <c r="D1815" s="5"/>
      <c r="E1815" s="23"/>
      <c r="F1815" s="5"/>
      <c r="G1815" s="18"/>
      <c r="H1815" s="16"/>
      <c r="I1815" s="19"/>
      <c r="J1815" s="19"/>
      <c r="L1815" s="18"/>
      <c r="Y1815" s="32"/>
      <c r="AA1815" s="38"/>
      <c r="AC1815" s="20"/>
      <c r="AD1815" s="30"/>
      <c r="AE1815" s="31"/>
    </row>
    <row r="1816" spans="1:31" ht="7.5" customHeight="1" x14ac:dyDescent="0.25">
      <c r="A1816" s="2"/>
      <c r="B1816" s="3"/>
      <c r="C1816" s="4"/>
      <c r="D1816" s="5"/>
      <c r="E1816" s="23"/>
      <c r="F1816" s="5"/>
      <c r="G1816" s="18"/>
      <c r="H1816" s="16"/>
      <c r="I1816" s="19"/>
      <c r="J1816" s="19"/>
      <c r="L1816" s="18"/>
      <c r="Y1816" s="32"/>
      <c r="AA1816" s="38"/>
      <c r="AC1816" s="20"/>
      <c r="AD1816" s="30"/>
      <c r="AE1816" s="31"/>
    </row>
    <row r="1817" spans="1:31" ht="7.5" customHeight="1" x14ac:dyDescent="0.25">
      <c r="A1817" s="2"/>
      <c r="B1817" s="3"/>
      <c r="C1817" s="4"/>
      <c r="D1817" s="5"/>
      <c r="E1817" s="23"/>
      <c r="F1817" s="5"/>
      <c r="G1817" s="18"/>
      <c r="H1817" s="16"/>
      <c r="I1817" s="19"/>
      <c r="J1817" s="19"/>
      <c r="L1817" s="18"/>
      <c r="Y1817" s="32"/>
      <c r="AA1817" s="38"/>
      <c r="AC1817" s="20"/>
      <c r="AD1817" s="30"/>
      <c r="AE1817" s="31"/>
    </row>
    <row r="1818" spans="1:31" ht="7.5" customHeight="1" x14ac:dyDescent="0.25">
      <c r="A1818" s="2"/>
      <c r="B1818" s="3"/>
      <c r="C1818" s="4"/>
      <c r="D1818" s="5"/>
      <c r="E1818" s="23"/>
      <c r="F1818" s="5"/>
      <c r="G1818" s="18"/>
      <c r="H1818" s="16"/>
      <c r="I1818" s="19"/>
      <c r="J1818" s="19"/>
      <c r="L1818" s="18"/>
      <c r="Y1818" s="32"/>
      <c r="AA1818" s="38"/>
      <c r="AC1818" s="20"/>
      <c r="AD1818" s="30"/>
      <c r="AE1818" s="31"/>
    </row>
    <row r="1819" spans="1:31" ht="7.5" customHeight="1" x14ac:dyDescent="0.25">
      <c r="A1819" s="2"/>
      <c r="B1819" s="3"/>
      <c r="C1819" s="4"/>
      <c r="D1819" s="5"/>
      <c r="E1819" s="23"/>
      <c r="F1819" s="5"/>
      <c r="G1819" s="18"/>
      <c r="H1819" s="16"/>
      <c r="I1819" s="19"/>
      <c r="J1819" s="19"/>
      <c r="L1819" s="18"/>
      <c r="Y1819" s="32"/>
      <c r="AA1819" s="38"/>
      <c r="AC1819" s="20"/>
      <c r="AD1819" s="30"/>
      <c r="AE1819" s="31"/>
    </row>
    <row r="1820" spans="1:31" ht="7.5" customHeight="1" x14ac:dyDescent="0.25">
      <c r="A1820" s="2"/>
      <c r="B1820" s="3"/>
      <c r="C1820" s="4"/>
      <c r="D1820" s="5"/>
      <c r="E1820" s="23"/>
      <c r="F1820" s="5"/>
      <c r="G1820" s="18"/>
      <c r="H1820" s="16"/>
      <c r="I1820" s="19"/>
      <c r="J1820" s="19"/>
      <c r="L1820" s="18"/>
      <c r="Y1820" s="32"/>
      <c r="AA1820" s="38"/>
      <c r="AC1820" s="20"/>
      <c r="AD1820" s="30"/>
      <c r="AE1820" s="31"/>
    </row>
    <row r="1821" spans="1:31" ht="7.5" customHeight="1" x14ac:dyDescent="0.25">
      <c r="A1821" s="2"/>
      <c r="B1821" s="3"/>
      <c r="C1821" s="4"/>
      <c r="D1821" s="5"/>
      <c r="E1821" s="23"/>
      <c r="F1821" s="5"/>
      <c r="G1821" s="18"/>
      <c r="H1821" s="16"/>
      <c r="I1821" s="19"/>
      <c r="J1821" s="19"/>
      <c r="L1821" s="18"/>
      <c r="Y1821" s="32"/>
      <c r="AA1821" s="38"/>
      <c r="AC1821" s="20"/>
      <c r="AD1821" s="30"/>
      <c r="AE1821" s="31"/>
    </row>
    <row r="1822" spans="1:31" ht="7.5" customHeight="1" x14ac:dyDescent="0.25">
      <c r="A1822" s="2"/>
      <c r="B1822" s="3"/>
      <c r="C1822" s="4"/>
      <c r="D1822" s="5"/>
      <c r="E1822" s="23"/>
      <c r="F1822" s="5"/>
      <c r="G1822" s="18"/>
      <c r="H1822" s="16"/>
      <c r="I1822" s="19"/>
      <c r="J1822" s="19"/>
      <c r="L1822" s="18"/>
      <c r="Y1822" s="32"/>
      <c r="AA1822" s="38"/>
      <c r="AC1822" s="20"/>
      <c r="AD1822" s="30"/>
      <c r="AE1822" s="31"/>
    </row>
    <row r="1823" spans="1:31" ht="7.5" customHeight="1" x14ac:dyDescent="0.25">
      <c r="A1823" s="2"/>
      <c r="B1823" s="3"/>
      <c r="C1823" s="4"/>
      <c r="D1823" s="5"/>
      <c r="E1823" s="23"/>
      <c r="F1823" s="5"/>
      <c r="G1823" s="18"/>
      <c r="H1823" s="16"/>
      <c r="I1823" s="19"/>
      <c r="J1823" s="19"/>
      <c r="L1823" s="18"/>
      <c r="Y1823" s="32"/>
      <c r="AA1823" s="38"/>
      <c r="AC1823" s="20"/>
      <c r="AD1823" s="30"/>
      <c r="AE1823" s="31"/>
    </row>
    <row r="1824" spans="1:31" ht="7.5" customHeight="1" x14ac:dyDescent="0.25">
      <c r="A1824" s="2"/>
      <c r="B1824" s="3"/>
      <c r="C1824" s="4"/>
      <c r="D1824" s="5"/>
      <c r="E1824" s="23"/>
      <c r="F1824" s="5"/>
      <c r="G1824" s="18"/>
      <c r="H1824" s="16"/>
      <c r="I1824" s="19"/>
      <c r="J1824" s="19"/>
      <c r="L1824" s="18"/>
      <c r="Y1824" s="32"/>
      <c r="AA1824" s="38"/>
      <c r="AC1824" s="20"/>
      <c r="AD1824" s="30"/>
      <c r="AE1824" s="31"/>
    </row>
    <row r="1825" spans="1:31" ht="7.5" customHeight="1" x14ac:dyDescent="0.25">
      <c r="A1825" s="2"/>
      <c r="B1825" s="3"/>
      <c r="C1825" s="4"/>
      <c r="D1825" s="5"/>
      <c r="E1825" s="23"/>
      <c r="F1825" s="5"/>
      <c r="G1825" s="18"/>
      <c r="H1825" s="16"/>
      <c r="I1825" s="19"/>
      <c r="J1825" s="19"/>
      <c r="L1825" s="18"/>
      <c r="Y1825" s="32"/>
      <c r="AA1825" s="38"/>
      <c r="AC1825" s="20"/>
      <c r="AD1825" s="30"/>
      <c r="AE1825" s="31"/>
    </row>
    <row r="1826" spans="1:31" ht="7.5" customHeight="1" x14ac:dyDescent="0.25">
      <c r="A1826" s="2"/>
      <c r="B1826" s="3"/>
      <c r="C1826" s="4"/>
      <c r="D1826" s="5"/>
      <c r="E1826" s="23"/>
      <c r="F1826" s="5"/>
      <c r="G1826" s="18"/>
      <c r="H1826" s="16"/>
      <c r="I1826" s="19"/>
      <c r="J1826" s="19"/>
      <c r="L1826" s="18"/>
      <c r="Y1826" s="32"/>
      <c r="AA1826" s="38"/>
      <c r="AC1826" s="20"/>
      <c r="AD1826" s="30"/>
      <c r="AE1826" s="31"/>
    </row>
    <row r="1827" spans="1:31" ht="7.5" customHeight="1" x14ac:dyDescent="0.25">
      <c r="A1827" s="2"/>
      <c r="B1827" s="3"/>
      <c r="C1827" s="4"/>
      <c r="D1827" s="5"/>
      <c r="E1827" s="23"/>
      <c r="F1827" s="5"/>
      <c r="G1827" s="18"/>
      <c r="H1827" s="16"/>
      <c r="I1827" s="19"/>
      <c r="J1827" s="19"/>
      <c r="L1827" s="18"/>
      <c r="Y1827" s="32"/>
      <c r="AA1827" s="38"/>
      <c r="AC1827" s="20"/>
      <c r="AD1827" s="30"/>
      <c r="AE1827" s="31"/>
    </row>
    <row r="1828" spans="1:31" ht="7.5" customHeight="1" x14ac:dyDescent="0.25">
      <c r="A1828" s="2"/>
      <c r="B1828" s="3"/>
      <c r="C1828" s="4"/>
      <c r="D1828" s="5"/>
      <c r="E1828" s="23"/>
      <c r="F1828" s="5"/>
      <c r="G1828" s="18"/>
      <c r="H1828" s="16"/>
      <c r="I1828" s="19"/>
      <c r="J1828" s="19"/>
      <c r="L1828" s="18"/>
      <c r="Y1828" s="32"/>
      <c r="AA1828" s="38"/>
      <c r="AC1828" s="20"/>
      <c r="AD1828" s="30"/>
      <c r="AE1828" s="31"/>
    </row>
    <row r="1829" spans="1:31" ht="7.5" customHeight="1" x14ac:dyDescent="0.25">
      <c r="A1829" s="2"/>
      <c r="B1829" s="3"/>
      <c r="C1829" s="4"/>
      <c r="D1829" s="5"/>
      <c r="E1829" s="23"/>
      <c r="F1829" s="5"/>
      <c r="G1829" s="18"/>
      <c r="H1829" s="16"/>
      <c r="I1829" s="19"/>
      <c r="J1829" s="19"/>
      <c r="L1829" s="18"/>
      <c r="Y1829" s="32"/>
      <c r="AA1829" s="38"/>
      <c r="AC1829" s="20"/>
      <c r="AD1829" s="30"/>
      <c r="AE1829" s="31"/>
    </row>
    <row r="1830" spans="1:31" ht="7.5" customHeight="1" x14ac:dyDescent="0.25">
      <c r="A1830" s="2"/>
      <c r="B1830" s="3"/>
      <c r="C1830" s="4"/>
      <c r="D1830" s="5"/>
      <c r="E1830" s="23"/>
      <c r="F1830" s="5"/>
      <c r="G1830" s="18"/>
      <c r="H1830" s="16"/>
      <c r="I1830" s="19"/>
      <c r="J1830" s="19"/>
      <c r="L1830" s="18"/>
      <c r="Y1830" s="32"/>
      <c r="AA1830" s="38"/>
      <c r="AC1830" s="20"/>
      <c r="AD1830" s="30"/>
      <c r="AE1830" s="31"/>
    </row>
    <row r="1831" spans="1:31" ht="7.5" customHeight="1" x14ac:dyDescent="0.25">
      <c r="A1831" s="2"/>
      <c r="B1831" s="3"/>
      <c r="C1831" s="4"/>
      <c r="D1831" s="5"/>
      <c r="E1831" s="23"/>
      <c r="F1831" s="5"/>
      <c r="G1831" s="18"/>
      <c r="H1831" s="16"/>
      <c r="I1831" s="19"/>
      <c r="J1831" s="19"/>
      <c r="L1831" s="18"/>
      <c r="Y1831" s="32"/>
      <c r="AA1831" s="38"/>
      <c r="AC1831" s="20"/>
      <c r="AD1831" s="30"/>
      <c r="AE1831" s="31"/>
    </row>
    <row r="1832" spans="1:31" ht="7.5" customHeight="1" x14ac:dyDescent="0.25">
      <c r="A1832" s="2"/>
      <c r="B1832" s="3"/>
      <c r="C1832" s="4"/>
      <c r="D1832" s="5"/>
      <c r="E1832" s="23"/>
      <c r="F1832" s="5"/>
      <c r="G1832" s="18"/>
      <c r="H1832" s="16"/>
      <c r="I1832" s="19"/>
      <c r="J1832" s="19"/>
      <c r="L1832" s="18"/>
      <c r="Y1832" s="32"/>
      <c r="AA1832" s="38"/>
      <c r="AC1832" s="20"/>
      <c r="AD1832" s="30"/>
      <c r="AE1832" s="31"/>
    </row>
    <row r="1833" spans="1:31" ht="7.5" customHeight="1" x14ac:dyDescent="0.25">
      <c r="A1833" s="2"/>
      <c r="B1833" s="3"/>
      <c r="C1833" s="4"/>
      <c r="D1833" s="5"/>
      <c r="E1833" s="23"/>
      <c r="F1833" s="5"/>
      <c r="G1833" s="18"/>
      <c r="H1833" s="16"/>
      <c r="I1833" s="19"/>
      <c r="J1833" s="19"/>
      <c r="L1833" s="18"/>
      <c r="Y1833" s="32"/>
      <c r="AA1833" s="38"/>
      <c r="AC1833" s="20"/>
      <c r="AD1833" s="30"/>
      <c r="AE1833" s="31"/>
    </row>
    <row r="1834" spans="1:31" ht="7.5" customHeight="1" x14ac:dyDescent="0.25">
      <c r="A1834" s="2"/>
      <c r="B1834" s="3"/>
      <c r="C1834" s="4"/>
      <c r="D1834" s="5"/>
      <c r="E1834" s="23"/>
      <c r="F1834" s="5"/>
      <c r="G1834" s="18"/>
      <c r="H1834" s="16"/>
      <c r="I1834" s="19"/>
      <c r="J1834" s="19"/>
      <c r="L1834" s="18"/>
      <c r="Y1834" s="32"/>
      <c r="AA1834" s="38"/>
      <c r="AC1834" s="20"/>
      <c r="AD1834" s="30"/>
      <c r="AE1834" s="31"/>
    </row>
    <row r="1835" spans="1:31" ht="7.5" customHeight="1" x14ac:dyDescent="0.25">
      <c r="A1835" s="2"/>
      <c r="B1835" s="3"/>
      <c r="C1835" s="4"/>
      <c r="D1835" s="5"/>
      <c r="E1835" s="23"/>
      <c r="F1835" s="5"/>
      <c r="G1835" s="18"/>
      <c r="H1835" s="16"/>
      <c r="I1835" s="19"/>
      <c r="J1835" s="19"/>
      <c r="L1835" s="18"/>
      <c r="Y1835" s="32"/>
      <c r="AA1835" s="38"/>
      <c r="AC1835" s="20"/>
      <c r="AD1835" s="30"/>
      <c r="AE1835" s="31"/>
    </row>
    <row r="1836" spans="1:31" ht="7.5" customHeight="1" x14ac:dyDescent="0.25">
      <c r="A1836" s="2"/>
      <c r="B1836" s="3"/>
      <c r="C1836" s="4"/>
      <c r="D1836" s="5"/>
      <c r="E1836" s="23"/>
      <c r="F1836" s="5"/>
      <c r="G1836" s="18"/>
      <c r="H1836" s="16"/>
      <c r="I1836" s="19"/>
      <c r="J1836" s="19"/>
      <c r="L1836" s="18"/>
      <c r="Y1836" s="32"/>
      <c r="AA1836" s="38"/>
      <c r="AC1836" s="20"/>
      <c r="AD1836" s="30"/>
      <c r="AE1836" s="31"/>
    </row>
    <row r="1837" spans="1:31" ht="7.5" customHeight="1" x14ac:dyDescent="0.25">
      <c r="A1837" s="2"/>
      <c r="B1837" s="3"/>
      <c r="C1837" s="4"/>
      <c r="D1837" s="5"/>
      <c r="E1837" s="23"/>
      <c r="F1837" s="5"/>
      <c r="G1837" s="18"/>
      <c r="H1837" s="16"/>
      <c r="I1837" s="19"/>
      <c r="J1837" s="19"/>
      <c r="L1837" s="18"/>
      <c r="Y1837" s="32"/>
      <c r="AA1837" s="38"/>
      <c r="AC1837" s="20"/>
      <c r="AD1837" s="30"/>
      <c r="AE1837" s="31"/>
    </row>
    <row r="1838" spans="1:31" ht="7.5" customHeight="1" x14ac:dyDescent="0.25">
      <c r="A1838" s="2"/>
      <c r="B1838" s="3"/>
      <c r="C1838" s="4"/>
      <c r="D1838" s="5"/>
      <c r="E1838" s="23"/>
      <c r="F1838" s="5"/>
      <c r="G1838" s="18"/>
      <c r="H1838" s="16"/>
      <c r="I1838" s="19"/>
      <c r="J1838" s="19"/>
      <c r="L1838" s="18"/>
      <c r="Y1838" s="32"/>
      <c r="AA1838" s="38"/>
      <c r="AC1838" s="20"/>
      <c r="AD1838" s="30"/>
      <c r="AE1838" s="31"/>
    </row>
    <row r="1839" spans="1:31" ht="7.5" customHeight="1" x14ac:dyDescent="0.25">
      <c r="A1839" s="2"/>
      <c r="B1839" s="3"/>
      <c r="C1839" s="4"/>
      <c r="D1839" s="5"/>
      <c r="E1839" s="23"/>
      <c r="F1839" s="5"/>
      <c r="G1839" s="18"/>
      <c r="H1839" s="16"/>
      <c r="I1839" s="19"/>
      <c r="J1839" s="19"/>
      <c r="L1839" s="18"/>
      <c r="Y1839" s="32"/>
      <c r="AA1839" s="38"/>
      <c r="AC1839" s="20"/>
      <c r="AD1839" s="30"/>
      <c r="AE1839" s="31"/>
    </row>
    <row r="1840" spans="1:31" ht="7.5" customHeight="1" x14ac:dyDescent="0.25">
      <c r="A1840" s="2"/>
      <c r="B1840" s="3"/>
      <c r="C1840" s="4"/>
      <c r="D1840" s="5"/>
      <c r="E1840" s="23"/>
      <c r="F1840" s="5"/>
      <c r="G1840" s="18"/>
      <c r="H1840" s="16"/>
      <c r="I1840" s="19"/>
      <c r="J1840" s="19"/>
      <c r="L1840" s="18"/>
      <c r="Y1840" s="32"/>
      <c r="AA1840" s="38"/>
      <c r="AC1840" s="20"/>
      <c r="AD1840" s="30"/>
      <c r="AE1840" s="31"/>
    </row>
    <row r="1841" spans="1:31" ht="7.5" customHeight="1" x14ac:dyDescent="0.25">
      <c r="A1841" s="2"/>
      <c r="B1841" s="3"/>
      <c r="C1841" s="4"/>
      <c r="D1841" s="5"/>
      <c r="E1841" s="23"/>
      <c r="F1841" s="5"/>
      <c r="G1841" s="18"/>
      <c r="H1841" s="16"/>
      <c r="I1841" s="19"/>
      <c r="J1841" s="19"/>
      <c r="L1841" s="18"/>
      <c r="Y1841" s="32"/>
      <c r="AA1841" s="38"/>
      <c r="AC1841" s="20"/>
      <c r="AD1841" s="30"/>
      <c r="AE1841" s="31"/>
    </row>
    <row r="1842" spans="1:31" ht="7.5" customHeight="1" x14ac:dyDescent="0.25">
      <c r="A1842" s="2"/>
      <c r="B1842" s="3"/>
      <c r="C1842" s="4"/>
      <c r="D1842" s="5"/>
      <c r="E1842" s="23"/>
      <c r="F1842" s="5"/>
      <c r="G1842" s="18"/>
      <c r="H1842" s="16"/>
      <c r="I1842" s="19"/>
      <c r="J1842" s="19"/>
      <c r="L1842" s="18"/>
      <c r="Y1842" s="32"/>
      <c r="AA1842" s="38"/>
      <c r="AC1842" s="20"/>
      <c r="AD1842" s="30"/>
      <c r="AE1842" s="31"/>
    </row>
    <row r="1843" spans="1:31" ht="7.5" customHeight="1" x14ac:dyDescent="0.25">
      <c r="A1843" s="2"/>
      <c r="B1843" s="3"/>
      <c r="C1843" s="4"/>
      <c r="D1843" s="5"/>
      <c r="E1843" s="23"/>
      <c r="F1843" s="5"/>
      <c r="G1843" s="18"/>
      <c r="H1843" s="16"/>
      <c r="I1843" s="19"/>
      <c r="J1843" s="19"/>
      <c r="L1843" s="18"/>
      <c r="Y1843" s="32"/>
      <c r="AA1843" s="38"/>
      <c r="AC1843" s="20"/>
      <c r="AD1843" s="30"/>
      <c r="AE1843" s="31"/>
    </row>
    <row r="1844" spans="1:31" ht="7.5" customHeight="1" x14ac:dyDescent="0.25">
      <c r="A1844" s="2"/>
      <c r="B1844" s="3"/>
      <c r="C1844" s="4"/>
      <c r="D1844" s="5"/>
      <c r="E1844" s="23"/>
      <c r="F1844" s="5"/>
      <c r="G1844" s="18"/>
      <c r="H1844" s="16"/>
      <c r="I1844" s="19"/>
      <c r="J1844" s="19"/>
      <c r="L1844" s="18"/>
      <c r="Y1844" s="32"/>
      <c r="AA1844" s="38"/>
      <c r="AC1844" s="20"/>
      <c r="AD1844" s="30"/>
      <c r="AE1844" s="31"/>
    </row>
    <row r="1845" spans="1:31" ht="7.5" customHeight="1" x14ac:dyDescent="0.25">
      <c r="A1845" s="2"/>
      <c r="B1845" s="3"/>
      <c r="C1845" s="4"/>
      <c r="D1845" s="5"/>
      <c r="E1845" s="23"/>
      <c r="F1845" s="5"/>
      <c r="G1845" s="18"/>
      <c r="H1845" s="16"/>
      <c r="I1845" s="19"/>
      <c r="J1845" s="19"/>
      <c r="L1845" s="18"/>
      <c r="Y1845" s="32"/>
      <c r="AA1845" s="38"/>
      <c r="AC1845" s="20"/>
      <c r="AD1845" s="30"/>
      <c r="AE1845" s="31"/>
    </row>
    <row r="1846" spans="1:31" ht="7.5" customHeight="1" x14ac:dyDescent="0.25">
      <c r="A1846" s="2"/>
      <c r="B1846" s="3"/>
      <c r="C1846" s="4"/>
      <c r="D1846" s="5"/>
      <c r="E1846" s="23"/>
      <c r="F1846" s="5"/>
      <c r="G1846" s="18"/>
      <c r="H1846" s="16"/>
      <c r="I1846" s="19"/>
      <c r="J1846" s="19"/>
      <c r="L1846" s="18"/>
      <c r="Y1846" s="32"/>
      <c r="AA1846" s="38"/>
      <c r="AC1846" s="20"/>
      <c r="AD1846" s="30"/>
      <c r="AE1846" s="31"/>
    </row>
    <row r="1847" spans="1:31" ht="7.5" customHeight="1" x14ac:dyDescent="0.25">
      <c r="A1847" s="2"/>
      <c r="B1847" s="3"/>
      <c r="C1847" s="4"/>
      <c r="D1847" s="5"/>
      <c r="E1847" s="23"/>
      <c r="F1847" s="5"/>
      <c r="G1847" s="18"/>
      <c r="H1847" s="16"/>
      <c r="I1847" s="19"/>
      <c r="J1847" s="19"/>
      <c r="L1847" s="18"/>
      <c r="Y1847" s="32"/>
      <c r="AA1847" s="38"/>
      <c r="AC1847" s="20"/>
      <c r="AD1847" s="30"/>
      <c r="AE1847" s="31"/>
    </row>
    <row r="1848" spans="1:31" ht="7.5" customHeight="1" x14ac:dyDescent="0.25">
      <c r="A1848" s="2"/>
      <c r="B1848" s="3"/>
      <c r="C1848" s="4"/>
      <c r="D1848" s="5"/>
      <c r="E1848" s="23"/>
      <c r="F1848" s="5"/>
      <c r="G1848" s="18"/>
      <c r="H1848" s="16"/>
      <c r="I1848" s="19"/>
      <c r="J1848" s="19"/>
      <c r="L1848" s="18"/>
      <c r="Y1848" s="32"/>
      <c r="AA1848" s="38"/>
      <c r="AC1848" s="20"/>
      <c r="AD1848" s="30"/>
      <c r="AE1848" s="31"/>
    </row>
    <row r="1849" spans="1:31" ht="7.5" customHeight="1" x14ac:dyDescent="0.25">
      <c r="A1849" s="2"/>
      <c r="B1849" s="3"/>
      <c r="C1849" s="4"/>
      <c r="D1849" s="5"/>
      <c r="E1849" s="23"/>
      <c r="F1849" s="5"/>
      <c r="G1849" s="18"/>
      <c r="H1849" s="16"/>
      <c r="I1849" s="19"/>
      <c r="J1849" s="19"/>
      <c r="L1849" s="18"/>
      <c r="Y1849" s="32"/>
      <c r="AA1849" s="38"/>
      <c r="AC1849" s="20"/>
      <c r="AD1849" s="30"/>
      <c r="AE1849" s="31"/>
    </row>
    <row r="1850" spans="1:31" ht="7.5" customHeight="1" x14ac:dyDescent="0.25">
      <c r="A1850" s="2"/>
      <c r="B1850" s="3"/>
      <c r="C1850" s="4"/>
      <c r="D1850" s="5"/>
      <c r="E1850" s="23"/>
      <c r="F1850" s="5"/>
      <c r="G1850" s="18"/>
      <c r="H1850" s="16"/>
      <c r="I1850" s="19"/>
      <c r="J1850" s="19"/>
      <c r="L1850" s="18"/>
      <c r="Y1850" s="32"/>
      <c r="AA1850" s="38"/>
      <c r="AC1850" s="20"/>
      <c r="AD1850" s="30"/>
      <c r="AE1850" s="31"/>
    </row>
    <row r="1851" spans="1:31" ht="7.5" customHeight="1" x14ac:dyDescent="0.25">
      <c r="A1851" s="2"/>
      <c r="B1851" s="3"/>
      <c r="C1851" s="4"/>
      <c r="D1851" s="5"/>
      <c r="E1851" s="23"/>
      <c r="F1851" s="5"/>
      <c r="G1851" s="18"/>
      <c r="H1851" s="16"/>
      <c r="I1851" s="19"/>
      <c r="J1851" s="19"/>
      <c r="L1851" s="18"/>
      <c r="Y1851" s="32"/>
      <c r="AA1851" s="38"/>
      <c r="AC1851" s="20"/>
      <c r="AD1851" s="30"/>
      <c r="AE1851" s="31"/>
    </row>
    <row r="1852" spans="1:31" ht="7.5" customHeight="1" x14ac:dyDescent="0.25">
      <c r="A1852" s="2"/>
      <c r="B1852" s="3"/>
      <c r="C1852" s="4"/>
      <c r="D1852" s="5"/>
      <c r="E1852" s="23"/>
      <c r="F1852" s="5"/>
      <c r="G1852" s="18"/>
      <c r="H1852" s="16"/>
      <c r="I1852" s="19"/>
      <c r="J1852" s="19"/>
      <c r="L1852" s="18"/>
      <c r="Y1852" s="32"/>
      <c r="AA1852" s="38"/>
      <c r="AC1852" s="20"/>
      <c r="AD1852" s="30"/>
      <c r="AE1852" s="31"/>
    </row>
    <row r="1853" spans="1:31" ht="7.5" customHeight="1" x14ac:dyDescent="0.25">
      <c r="A1853" s="2"/>
      <c r="B1853" s="3"/>
      <c r="C1853" s="4"/>
      <c r="D1853" s="5"/>
      <c r="E1853" s="23"/>
      <c r="F1853" s="5"/>
      <c r="G1853" s="18"/>
      <c r="H1853" s="16"/>
      <c r="I1853" s="19"/>
      <c r="J1853" s="19"/>
      <c r="L1853" s="18"/>
      <c r="Y1853" s="32"/>
      <c r="AA1853" s="38"/>
      <c r="AC1853" s="20"/>
      <c r="AD1853" s="30"/>
      <c r="AE1853" s="31"/>
    </row>
    <row r="1854" spans="1:31" ht="7.5" customHeight="1" x14ac:dyDescent="0.25">
      <c r="A1854" s="2"/>
      <c r="B1854" s="3"/>
      <c r="C1854" s="4"/>
      <c r="D1854" s="5"/>
      <c r="E1854" s="23"/>
      <c r="F1854" s="5"/>
      <c r="G1854" s="18"/>
      <c r="H1854" s="16"/>
      <c r="I1854" s="19"/>
      <c r="J1854" s="19"/>
      <c r="L1854" s="18"/>
      <c r="Y1854" s="32"/>
      <c r="AA1854" s="38"/>
      <c r="AC1854" s="20"/>
      <c r="AD1854" s="30"/>
      <c r="AE1854" s="31"/>
    </row>
    <row r="1855" spans="1:31" ht="7.5" customHeight="1" x14ac:dyDescent="0.25">
      <c r="A1855" s="2"/>
      <c r="B1855" s="3"/>
      <c r="C1855" s="4"/>
      <c r="D1855" s="5"/>
      <c r="E1855" s="23"/>
      <c r="F1855" s="5"/>
      <c r="G1855" s="18"/>
      <c r="H1855" s="16"/>
      <c r="I1855" s="19"/>
      <c r="J1855" s="19"/>
      <c r="L1855" s="18"/>
      <c r="Y1855" s="32"/>
      <c r="AA1855" s="38"/>
      <c r="AC1855" s="20"/>
      <c r="AD1855" s="30"/>
      <c r="AE1855" s="31"/>
    </row>
    <row r="1856" spans="1:31" ht="7.5" customHeight="1" x14ac:dyDescent="0.25">
      <c r="A1856" s="2"/>
      <c r="B1856" s="3"/>
      <c r="C1856" s="4"/>
      <c r="D1856" s="5"/>
      <c r="E1856" s="23"/>
      <c r="F1856" s="5"/>
      <c r="G1856" s="18"/>
      <c r="H1856" s="16"/>
      <c r="I1856" s="19"/>
      <c r="J1856" s="19"/>
      <c r="L1856" s="18"/>
      <c r="Y1856" s="32"/>
      <c r="AA1856" s="38"/>
      <c r="AC1856" s="20"/>
      <c r="AD1856" s="30"/>
      <c r="AE1856" s="31"/>
    </row>
    <row r="1857" spans="1:31" ht="7.5" customHeight="1" x14ac:dyDescent="0.25">
      <c r="A1857" s="2"/>
      <c r="B1857" s="3"/>
      <c r="C1857" s="4"/>
      <c r="D1857" s="5"/>
      <c r="E1857" s="23"/>
      <c r="F1857" s="5"/>
      <c r="G1857" s="18"/>
      <c r="H1857" s="16"/>
      <c r="I1857" s="19"/>
      <c r="J1857" s="19"/>
      <c r="L1857" s="18"/>
      <c r="Y1857" s="32"/>
      <c r="AA1857" s="38"/>
      <c r="AC1857" s="20"/>
      <c r="AD1857" s="30"/>
      <c r="AE1857" s="31"/>
    </row>
    <row r="1858" spans="1:31" ht="7.5" customHeight="1" x14ac:dyDescent="0.25">
      <c r="A1858" s="2"/>
      <c r="B1858" s="3"/>
      <c r="C1858" s="4"/>
      <c r="D1858" s="5"/>
      <c r="E1858" s="23"/>
      <c r="F1858" s="5"/>
      <c r="G1858" s="18"/>
      <c r="H1858" s="16"/>
      <c r="I1858" s="19"/>
      <c r="J1858" s="19"/>
      <c r="L1858" s="18"/>
      <c r="Y1858" s="32"/>
      <c r="AA1858" s="38"/>
      <c r="AC1858" s="20"/>
      <c r="AD1858" s="30"/>
      <c r="AE1858" s="31"/>
    </row>
    <row r="1859" spans="1:31" ht="7.5" customHeight="1" x14ac:dyDescent="0.25">
      <c r="A1859" s="2"/>
      <c r="B1859" s="3"/>
      <c r="C1859" s="4"/>
      <c r="D1859" s="5"/>
      <c r="E1859" s="23"/>
      <c r="F1859" s="5"/>
      <c r="G1859" s="18"/>
      <c r="H1859" s="16"/>
      <c r="I1859" s="19"/>
      <c r="J1859" s="19"/>
      <c r="L1859" s="18"/>
      <c r="Y1859" s="32"/>
      <c r="AA1859" s="38"/>
      <c r="AC1859" s="20"/>
      <c r="AD1859" s="30"/>
      <c r="AE1859" s="31"/>
    </row>
    <row r="1860" spans="1:31" ht="7.5" customHeight="1" x14ac:dyDescent="0.25">
      <c r="A1860" s="2"/>
      <c r="B1860" s="3"/>
      <c r="C1860" s="4"/>
      <c r="D1860" s="5"/>
      <c r="E1860" s="23"/>
      <c r="F1860" s="5"/>
      <c r="G1860" s="18"/>
      <c r="H1860" s="16"/>
      <c r="I1860" s="19"/>
      <c r="J1860" s="19"/>
      <c r="L1860" s="18"/>
      <c r="Y1860" s="32"/>
      <c r="AA1860" s="38"/>
      <c r="AC1860" s="20"/>
      <c r="AD1860" s="30"/>
      <c r="AE1860" s="31"/>
    </row>
    <row r="1861" spans="1:31" ht="7.5" customHeight="1" x14ac:dyDescent="0.25">
      <c r="A1861" s="2"/>
      <c r="B1861" s="3"/>
      <c r="C1861" s="4"/>
      <c r="D1861" s="5"/>
      <c r="E1861" s="23"/>
      <c r="F1861" s="5"/>
      <c r="G1861" s="18"/>
      <c r="H1861" s="16"/>
      <c r="I1861" s="19"/>
      <c r="J1861" s="19"/>
      <c r="L1861" s="18"/>
      <c r="Y1861" s="32"/>
      <c r="AA1861" s="38"/>
      <c r="AC1861" s="20"/>
      <c r="AD1861" s="30"/>
      <c r="AE1861" s="31"/>
    </row>
    <row r="1862" spans="1:31" ht="7.5" customHeight="1" x14ac:dyDescent="0.25">
      <c r="A1862" s="2"/>
      <c r="B1862" s="3"/>
      <c r="C1862" s="4"/>
      <c r="D1862" s="5"/>
      <c r="E1862" s="23"/>
      <c r="F1862" s="5"/>
      <c r="G1862" s="18"/>
      <c r="H1862" s="16"/>
      <c r="I1862" s="19"/>
      <c r="J1862" s="19"/>
      <c r="L1862" s="18"/>
      <c r="Y1862" s="32"/>
      <c r="AA1862" s="38"/>
      <c r="AC1862" s="20"/>
      <c r="AD1862" s="30"/>
      <c r="AE1862" s="31"/>
    </row>
    <row r="1863" spans="1:31" ht="7.5" customHeight="1" x14ac:dyDescent="0.25">
      <c r="A1863" s="2"/>
      <c r="B1863" s="3"/>
      <c r="C1863" s="4"/>
      <c r="D1863" s="5"/>
      <c r="E1863" s="23"/>
      <c r="F1863" s="5"/>
      <c r="G1863" s="18"/>
      <c r="H1863" s="16"/>
      <c r="I1863" s="19"/>
      <c r="J1863" s="19"/>
      <c r="L1863" s="18"/>
      <c r="Y1863" s="32"/>
      <c r="AA1863" s="38"/>
      <c r="AC1863" s="20"/>
      <c r="AD1863" s="30"/>
      <c r="AE1863" s="31"/>
    </row>
    <row r="1864" spans="1:31" ht="7.5" customHeight="1" x14ac:dyDescent="0.25">
      <c r="A1864" s="2"/>
      <c r="B1864" s="3"/>
      <c r="C1864" s="4"/>
      <c r="D1864" s="5"/>
      <c r="E1864" s="23"/>
      <c r="F1864" s="5"/>
      <c r="G1864" s="18"/>
      <c r="H1864" s="16"/>
      <c r="I1864" s="19"/>
      <c r="J1864" s="19"/>
      <c r="L1864" s="18"/>
      <c r="Y1864" s="32"/>
      <c r="AA1864" s="38"/>
      <c r="AC1864" s="20"/>
      <c r="AD1864" s="30"/>
      <c r="AE1864" s="31"/>
    </row>
    <row r="1865" spans="1:31" ht="7.5" customHeight="1" x14ac:dyDescent="0.25">
      <c r="A1865" s="2"/>
      <c r="B1865" s="3"/>
      <c r="C1865" s="4"/>
      <c r="D1865" s="5"/>
      <c r="E1865" s="23"/>
      <c r="F1865" s="5"/>
      <c r="G1865" s="18"/>
      <c r="H1865" s="16"/>
      <c r="I1865" s="19"/>
      <c r="J1865" s="19"/>
      <c r="L1865" s="18"/>
      <c r="Y1865" s="32"/>
      <c r="AA1865" s="38"/>
      <c r="AC1865" s="20"/>
      <c r="AD1865" s="30"/>
      <c r="AE1865" s="31"/>
    </row>
    <row r="1866" spans="1:31" ht="7.5" customHeight="1" x14ac:dyDescent="0.25">
      <c r="A1866" s="2"/>
      <c r="B1866" s="3"/>
      <c r="C1866" s="4"/>
      <c r="D1866" s="5"/>
      <c r="E1866" s="23"/>
      <c r="F1866" s="5"/>
      <c r="G1866" s="18"/>
      <c r="H1866" s="16"/>
      <c r="I1866" s="19"/>
      <c r="J1866" s="19"/>
      <c r="L1866" s="18"/>
      <c r="Y1866" s="32"/>
      <c r="AA1866" s="38"/>
      <c r="AC1866" s="20"/>
      <c r="AD1866" s="30"/>
      <c r="AE1866" s="31"/>
    </row>
    <row r="1867" spans="1:31" ht="7.5" customHeight="1" x14ac:dyDescent="0.25">
      <c r="A1867" s="2"/>
      <c r="B1867" s="3"/>
      <c r="C1867" s="4"/>
      <c r="D1867" s="5"/>
      <c r="E1867" s="23"/>
      <c r="F1867" s="5"/>
      <c r="G1867" s="18"/>
      <c r="H1867" s="16"/>
      <c r="I1867" s="19"/>
      <c r="J1867" s="19"/>
      <c r="L1867" s="18"/>
      <c r="Y1867" s="32"/>
      <c r="AA1867" s="38"/>
      <c r="AC1867" s="20"/>
      <c r="AD1867" s="30"/>
      <c r="AE1867" s="31"/>
    </row>
    <row r="1868" spans="1:31" ht="7.5" customHeight="1" x14ac:dyDescent="0.25">
      <c r="A1868" s="2"/>
      <c r="B1868" s="3"/>
      <c r="C1868" s="4"/>
      <c r="D1868" s="5"/>
      <c r="E1868" s="23"/>
      <c r="F1868" s="5"/>
      <c r="G1868" s="18"/>
      <c r="H1868" s="16"/>
      <c r="I1868" s="19"/>
      <c r="J1868" s="19"/>
      <c r="L1868" s="18"/>
      <c r="Y1868" s="32"/>
      <c r="AA1868" s="38"/>
      <c r="AC1868" s="20"/>
      <c r="AD1868" s="30"/>
      <c r="AE1868" s="31"/>
    </row>
    <row r="1869" spans="1:31" ht="7.5" customHeight="1" x14ac:dyDescent="0.25">
      <c r="A1869" s="2"/>
      <c r="B1869" s="3"/>
      <c r="C1869" s="4"/>
      <c r="D1869" s="5"/>
      <c r="E1869" s="23"/>
      <c r="F1869" s="5"/>
      <c r="G1869" s="18"/>
      <c r="H1869" s="16"/>
      <c r="I1869" s="19"/>
      <c r="J1869" s="19"/>
      <c r="L1869" s="18"/>
      <c r="Y1869" s="32"/>
      <c r="AA1869" s="38"/>
      <c r="AC1869" s="20"/>
      <c r="AD1869" s="30"/>
      <c r="AE1869" s="31"/>
    </row>
    <row r="1870" spans="1:31" ht="7.5" customHeight="1" x14ac:dyDescent="0.25">
      <c r="A1870" s="2"/>
      <c r="B1870" s="3"/>
      <c r="C1870" s="4"/>
      <c r="D1870" s="5"/>
      <c r="E1870" s="23"/>
      <c r="F1870" s="5"/>
      <c r="G1870" s="18"/>
      <c r="H1870" s="16"/>
      <c r="I1870" s="19"/>
      <c r="J1870" s="19"/>
      <c r="L1870" s="18"/>
      <c r="Y1870" s="32"/>
      <c r="AA1870" s="38"/>
      <c r="AC1870" s="20"/>
      <c r="AD1870" s="30"/>
      <c r="AE1870" s="31"/>
    </row>
    <row r="1871" spans="1:31" ht="7.5" customHeight="1" x14ac:dyDescent="0.25">
      <c r="A1871" s="2"/>
      <c r="B1871" s="3"/>
      <c r="C1871" s="4"/>
      <c r="D1871" s="5"/>
      <c r="E1871" s="23"/>
      <c r="F1871" s="5"/>
      <c r="G1871" s="18"/>
      <c r="H1871" s="16"/>
      <c r="I1871" s="19"/>
      <c r="J1871" s="19"/>
      <c r="L1871" s="18"/>
      <c r="Y1871" s="32"/>
      <c r="AA1871" s="38"/>
      <c r="AC1871" s="20"/>
      <c r="AD1871" s="30"/>
      <c r="AE1871" s="31"/>
    </row>
    <row r="1872" spans="1:31" ht="7.5" customHeight="1" x14ac:dyDescent="0.25">
      <c r="A1872" s="2"/>
      <c r="B1872" s="3"/>
      <c r="C1872" s="4"/>
      <c r="D1872" s="5"/>
      <c r="E1872" s="23"/>
      <c r="F1872" s="5"/>
      <c r="G1872" s="18"/>
      <c r="H1872" s="16"/>
      <c r="I1872" s="19"/>
      <c r="J1872" s="19"/>
      <c r="L1872" s="18"/>
      <c r="Y1872" s="32"/>
      <c r="AA1872" s="38"/>
      <c r="AC1872" s="20"/>
      <c r="AD1872" s="30"/>
      <c r="AE1872" s="31"/>
    </row>
    <row r="1873" spans="1:31" ht="7.5" customHeight="1" x14ac:dyDescent="0.25">
      <c r="A1873" s="2"/>
      <c r="B1873" s="3"/>
      <c r="C1873" s="4"/>
      <c r="D1873" s="5"/>
      <c r="E1873" s="23"/>
      <c r="F1873" s="5"/>
      <c r="G1873" s="18"/>
      <c r="H1873" s="16"/>
      <c r="I1873" s="19"/>
      <c r="J1873" s="19"/>
      <c r="L1873" s="18"/>
      <c r="Y1873" s="32"/>
      <c r="AA1873" s="38"/>
      <c r="AC1873" s="20"/>
      <c r="AD1873" s="30"/>
      <c r="AE1873" s="31"/>
    </row>
    <row r="1874" spans="1:31" ht="7.5" customHeight="1" x14ac:dyDescent="0.25">
      <c r="A1874" s="2"/>
      <c r="B1874" s="3"/>
      <c r="C1874" s="4"/>
      <c r="D1874" s="5"/>
      <c r="E1874" s="23"/>
      <c r="F1874" s="5"/>
      <c r="G1874" s="18"/>
      <c r="H1874" s="16"/>
      <c r="I1874" s="19"/>
      <c r="J1874" s="19"/>
      <c r="L1874" s="18"/>
      <c r="Y1874" s="32"/>
      <c r="AA1874" s="38"/>
      <c r="AC1874" s="20"/>
      <c r="AD1874" s="30"/>
      <c r="AE1874" s="31"/>
    </row>
    <row r="1875" spans="1:31" ht="7.5" customHeight="1" x14ac:dyDescent="0.25">
      <c r="A1875" s="2"/>
      <c r="B1875" s="3"/>
      <c r="C1875" s="4"/>
      <c r="D1875" s="5"/>
      <c r="E1875" s="23"/>
      <c r="F1875" s="5"/>
      <c r="G1875" s="18"/>
      <c r="H1875" s="16"/>
      <c r="I1875" s="19"/>
      <c r="J1875" s="19"/>
      <c r="L1875" s="18"/>
      <c r="Y1875" s="32"/>
      <c r="AA1875" s="38"/>
      <c r="AC1875" s="20"/>
      <c r="AD1875" s="30"/>
      <c r="AE1875" s="31"/>
    </row>
    <row r="1876" spans="1:31" ht="7.5" customHeight="1" x14ac:dyDescent="0.25">
      <c r="A1876" s="2"/>
      <c r="B1876" s="3"/>
      <c r="C1876" s="4"/>
      <c r="D1876" s="5"/>
      <c r="E1876" s="23"/>
      <c r="F1876" s="5"/>
      <c r="G1876" s="18"/>
      <c r="H1876" s="16"/>
      <c r="I1876" s="19"/>
      <c r="J1876" s="19"/>
      <c r="L1876" s="18"/>
      <c r="Y1876" s="32"/>
      <c r="AA1876" s="38"/>
      <c r="AC1876" s="20"/>
      <c r="AD1876" s="30"/>
      <c r="AE1876" s="31"/>
    </row>
    <row r="1877" spans="1:31" ht="7.5" customHeight="1" x14ac:dyDescent="0.25">
      <c r="A1877" s="2"/>
      <c r="B1877" s="3"/>
      <c r="C1877" s="4"/>
      <c r="D1877" s="5"/>
      <c r="E1877" s="23"/>
      <c r="F1877" s="5"/>
      <c r="G1877" s="18"/>
      <c r="H1877" s="16"/>
      <c r="I1877" s="19"/>
      <c r="J1877" s="19"/>
      <c r="L1877" s="18"/>
      <c r="Y1877" s="32"/>
      <c r="AA1877" s="38"/>
      <c r="AC1877" s="20"/>
      <c r="AD1877" s="30"/>
      <c r="AE1877" s="31"/>
    </row>
    <row r="1878" spans="1:31" ht="7.5" customHeight="1" x14ac:dyDescent="0.25">
      <c r="A1878" s="2"/>
      <c r="B1878" s="3"/>
      <c r="C1878" s="4"/>
      <c r="D1878" s="5"/>
      <c r="E1878" s="23"/>
      <c r="F1878" s="5"/>
      <c r="G1878" s="18"/>
      <c r="H1878" s="16"/>
      <c r="I1878" s="19"/>
      <c r="J1878" s="19"/>
      <c r="L1878" s="18"/>
      <c r="Y1878" s="32"/>
      <c r="AA1878" s="38"/>
      <c r="AC1878" s="20"/>
      <c r="AD1878" s="30"/>
      <c r="AE1878" s="31"/>
    </row>
    <row r="1879" spans="1:31" ht="7.5" customHeight="1" x14ac:dyDescent="0.25">
      <c r="A1879" s="2"/>
      <c r="B1879" s="3"/>
      <c r="C1879" s="4"/>
      <c r="D1879" s="5"/>
      <c r="E1879" s="23"/>
      <c r="F1879" s="5"/>
      <c r="G1879" s="18"/>
      <c r="H1879" s="16"/>
      <c r="I1879" s="19"/>
      <c r="J1879" s="19"/>
      <c r="L1879" s="18"/>
      <c r="Y1879" s="32"/>
      <c r="AA1879" s="38"/>
      <c r="AC1879" s="20"/>
      <c r="AD1879" s="30"/>
      <c r="AE1879" s="31"/>
    </row>
    <row r="1880" spans="1:31" ht="7.5" customHeight="1" x14ac:dyDescent="0.25">
      <c r="A1880" s="2"/>
      <c r="B1880" s="3"/>
      <c r="C1880" s="4"/>
      <c r="D1880" s="5"/>
      <c r="E1880" s="23"/>
      <c r="F1880" s="5"/>
      <c r="G1880" s="18"/>
      <c r="H1880" s="16"/>
      <c r="I1880" s="19"/>
      <c r="J1880" s="19"/>
      <c r="L1880" s="18"/>
      <c r="Y1880" s="32"/>
      <c r="AA1880" s="38"/>
      <c r="AC1880" s="20"/>
      <c r="AD1880" s="30"/>
      <c r="AE1880" s="31"/>
    </row>
    <row r="1881" spans="1:31" ht="7.5" customHeight="1" x14ac:dyDescent="0.25">
      <c r="A1881" s="2"/>
      <c r="B1881" s="3"/>
      <c r="C1881" s="4"/>
      <c r="D1881" s="5"/>
      <c r="E1881" s="23"/>
      <c r="F1881" s="5"/>
      <c r="G1881" s="18"/>
      <c r="H1881" s="16"/>
      <c r="I1881" s="19"/>
      <c r="J1881" s="19"/>
      <c r="L1881" s="18"/>
      <c r="Y1881" s="32"/>
      <c r="AA1881" s="38"/>
      <c r="AC1881" s="20"/>
      <c r="AD1881" s="30"/>
      <c r="AE1881" s="31"/>
    </row>
    <row r="1882" spans="1:31" ht="7.5" customHeight="1" x14ac:dyDescent="0.25">
      <c r="A1882" s="2"/>
      <c r="B1882" s="3"/>
      <c r="C1882" s="4"/>
      <c r="D1882" s="5"/>
      <c r="E1882" s="23"/>
      <c r="F1882" s="5"/>
      <c r="G1882" s="18"/>
      <c r="H1882" s="16"/>
      <c r="I1882" s="19"/>
      <c r="J1882" s="19"/>
      <c r="L1882" s="18"/>
      <c r="Y1882" s="32"/>
      <c r="AA1882" s="38"/>
      <c r="AC1882" s="20"/>
      <c r="AD1882" s="30"/>
      <c r="AE1882" s="31"/>
    </row>
    <row r="1883" spans="1:31" ht="7.5" customHeight="1" x14ac:dyDescent="0.25">
      <c r="A1883" s="2"/>
      <c r="B1883" s="3"/>
      <c r="C1883" s="4"/>
      <c r="D1883" s="5"/>
      <c r="E1883" s="23"/>
      <c r="F1883" s="5"/>
      <c r="G1883" s="18"/>
      <c r="H1883" s="16"/>
      <c r="I1883" s="19"/>
      <c r="J1883" s="19"/>
      <c r="L1883" s="18"/>
      <c r="Y1883" s="32"/>
      <c r="AA1883" s="38"/>
      <c r="AC1883" s="20"/>
      <c r="AD1883" s="30"/>
      <c r="AE1883" s="31"/>
    </row>
    <row r="1884" spans="1:31" ht="7.5" customHeight="1" x14ac:dyDescent="0.25">
      <c r="A1884" s="2"/>
      <c r="B1884" s="3"/>
      <c r="C1884" s="4"/>
      <c r="D1884" s="5"/>
      <c r="E1884" s="23"/>
      <c r="F1884" s="5"/>
      <c r="G1884" s="18"/>
      <c r="H1884" s="16"/>
      <c r="I1884" s="19"/>
      <c r="J1884" s="19"/>
      <c r="L1884" s="18"/>
      <c r="Y1884" s="32"/>
      <c r="AA1884" s="38"/>
      <c r="AC1884" s="20"/>
      <c r="AD1884" s="30"/>
      <c r="AE1884" s="31"/>
    </row>
    <row r="1885" spans="1:31" ht="7.5" customHeight="1" x14ac:dyDescent="0.25">
      <c r="A1885" s="2"/>
      <c r="B1885" s="3"/>
      <c r="C1885" s="4"/>
      <c r="D1885" s="5"/>
      <c r="E1885" s="23"/>
      <c r="F1885" s="5"/>
      <c r="G1885" s="18"/>
      <c r="H1885" s="16"/>
      <c r="I1885" s="19"/>
      <c r="J1885" s="19"/>
      <c r="L1885" s="18"/>
      <c r="Y1885" s="32"/>
      <c r="AA1885" s="38"/>
      <c r="AC1885" s="20"/>
      <c r="AD1885" s="30"/>
      <c r="AE1885" s="31"/>
    </row>
    <row r="1886" spans="1:31" ht="7.5" customHeight="1" x14ac:dyDescent="0.25">
      <c r="A1886" s="2"/>
      <c r="B1886" s="3"/>
      <c r="C1886" s="4"/>
      <c r="D1886" s="5"/>
      <c r="E1886" s="23"/>
      <c r="F1886" s="5"/>
      <c r="G1886" s="18"/>
      <c r="H1886" s="16"/>
      <c r="I1886" s="19"/>
      <c r="J1886" s="19"/>
      <c r="L1886" s="18"/>
      <c r="Y1886" s="32"/>
      <c r="AA1886" s="38"/>
      <c r="AC1886" s="20"/>
      <c r="AD1886" s="30"/>
      <c r="AE1886" s="31"/>
    </row>
    <row r="1887" spans="1:31" ht="7.5" customHeight="1" x14ac:dyDescent="0.25">
      <c r="A1887" s="2"/>
      <c r="B1887" s="3"/>
      <c r="C1887" s="4"/>
      <c r="D1887" s="5"/>
      <c r="E1887" s="23"/>
      <c r="F1887" s="5"/>
      <c r="G1887" s="18"/>
      <c r="H1887" s="16"/>
      <c r="I1887" s="19"/>
      <c r="J1887" s="19"/>
      <c r="L1887" s="18"/>
      <c r="Y1887" s="32"/>
      <c r="AA1887" s="38"/>
      <c r="AC1887" s="20"/>
      <c r="AD1887" s="30"/>
      <c r="AE1887" s="31"/>
    </row>
    <row r="1888" spans="1:31" ht="7.5" customHeight="1" x14ac:dyDescent="0.25">
      <c r="A1888" s="2"/>
      <c r="B1888" s="3"/>
      <c r="C1888" s="4"/>
      <c r="D1888" s="5"/>
      <c r="E1888" s="23"/>
      <c r="F1888" s="5"/>
      <c r="G1888" s="18"/>
      <c r="H1888" s="16"/>
      <c r="I1888" s="19"/>
      <c r="J1888" s="19"/>
      <c r="L1888" s="18"/>
      <c r="Y1888" s="32"/>
      <c r="AA1888" s="38"/>
      <c r="AC1888" s="20"/>
      <c r="AD1888" s="30"/>
      <c r="AE1888" s="31"/>
    </row>
    <row r="1889" spans="1:31" ht="7.5" customHeight="1" x14ac:dyDescent="0.25">
      <c r="A1889" s="2"/>
      <c r="B1889" s="3"/>
      <c r="C1889" s="4"/>
      <c r="D1889" s="5"/>
      <c r="E1889" s="23"/>
      <c r="F1889" s="5"/>
      <c r="G1889" s="18"/>
      <c r="H1889" s="16"/>
      <c r="I1889" s="19"/>
      <c r="J1889" s="19"/>
      <c r="L1889" s="18"/>
      <c r="Y1889" s="32"/>
      <c r="AA1889" s="38"/>
      <c r="AC1889" s="20"/>
      <c r="AD1889" s="30"/>
      <c r="AE1889" s="31"/>
    </row>
    <row r="1890" spans="1:31" ht="7.5" customHeight="1" x14ac:dyDescent="0.25">
      <c r="A1890" s="2"/>
      <c r="B1890" s="3"/>
      <c r="C1890" s="4"/>
      <c r="D1890" s="5"/>
      <c r="E1890" s="23"/>
      <c r="F1890" s="5"/>
      <c r="G1890" s="18"/>
      <c r="H1890" s="16"/>
      <c r="I1890" s="19"/>
      <c r="J1890" s="19"/>
      <c r="L1890" s="18"/>
      <c r="Y1890" s="32"/>
      <c r="AA1890" s="38"/>
      <c r="AC1890" s="20"/>
      <c r="AD1890" s="30"/>
      <c r="AE1890" s="31"/>
    </row>
    <row r="1891" spans="1:31" ht="7.5" customHeight="1" x14ac:dyDescent="0.25">
      <c r="A1891" s="2"/>
      <c r="B1891" s="3"/>
      <c r="C1891" s="4"/>
      <c r="D1891" s="5"/>
      <c r="E1891" s="23"/>
      <c r="F1891" s="5"/>
      <c r="G1891" s="18"/>
      <c r="H1891" s="16"/>
      <c r="I1891" s="19"/>
      <c r="J1891" s="19"/>
      <c r="L1891" s="18"/>
      <c r="Y1891" s="32"/>
      <c r="AA1891" s="38"/>
      <c r="AC1891" s="20"/>
      <c r="AD1891" s="30"/>
      <c r="AE1891" s="31"/>
    </row>
    <row r="1892" spans="1:31" ht="7.5" customHeight="1" x14ac:dyDescent="0.25">
      <c r="A1892" s="2"/>
      <c r="B1892" s="3"/>
      <c r="C1892" s="4"/>
      <c r="D1892" s="5"/>
      <c r="E1892" s="23"/>
      <c r="F1892" s="5"/>
      <c r="G1892" s="18"/>
      <c r="H1892" s="16"/>
      <c r="I1892" s="19"/>
      <c r="J1892" s="19"/>
      <c r="L1892" s="18"/>
      <c r="Y1892" s="32"/>
      <c r="AA1892" s="38"/>
      <c r="AC1892" s="20"/>
      <c r="AD1892" s="30"/>
      <c r="AE1892" s="31"/>
    </row>
    <row r="1893" spans="1:31" ht="7.5" customHeight="1" x14ac:dyDescent="0.25">
      <c r="A1893" s="2"/>
      <c r="B1893" s="3"/>
      <c r="C1893" s="4"/>
      <c r="D1893" s="5"/>
      <c r="E1893" s="23"/>
      <c r="F1893" s="5"/>
      <c r="G1893" s="18"/>
      <c r="H1893" s="16"/>
      <c r="I1893" s="19"/>
      <c r="J1893" s="19"/>
      <c r="L1893" s="18"/>
      <c r="Y1893" s="32"/>
      <c r="AA1893" s="38"/>
      <c r="AC1893" s="20"/>
      <c r="AD1893" s="30"/>
      <c r="AE1893" s="31"/>
    </row>
    <row r="1894" spans="1:31" ht="7.5" customHeight="1" x14ac:dyDescent="0.25">
      <c r="A1894" s="2"/>
      <c r="B1894" s="3"/>
      <c r="C1894" s="4"/>
      <c r="D1894" s="5"/>
      <c r="E1894" s="23"/>
      <c r="F1894" s="5"/>
      <c r="G1894" s="18"/>
      <c r="H1894" s="16"/>
      <c r="I1894" s="19"/>
      <c r="J1894" s="19"/>
      <c r="L1894" s="18"/>
      <c r="Y1894" s="32"/>
      <c r="AA1894" s="38"/>
      <c r="AC1894" s="20"/>
      <c r="AD1894" s="30"/>
      <c r="AE1894" s="31"/>
    </row>
    <row r="1895" spans="1:31" ht="7.5" customHeight="1" x14ac:dyDescent="0.25">
      <c r="A1895" s="2"/>
      <c r="B1895" s="3"/>
      <c r="C1895" s="4"/>
      <c r="D1895" s="5"/>
      <c r="E1895" s="23"/>
      <c r="F1895" s="5"/>
      <c r="G1895" s="18"/>
      <c r="H1895" s="16"/>
      <c r="I1895" s="19"/>
      <c r="J1895" s="19"/>
      <c r="L1895" s="18"/>
      <c r="Y1895" s="32"/>
      <c r="AA1895" s="38"/>
      <c r="AC1895" s="20"/>
      <c r="AD1895" s="30"/>
      <c r="AE1895" s="31"/>
    </row>
    <row r="1896" spans="1:31" ht="7.5" customHeight="1" x14ac:dyDescent="0.25">
      <c r="A1896" s="2"/>
      <c r="B1896" s="3"/>
      <c r="C1896" s="4"/>
      <c r="D1896" s="5"/>
      <c r="E1896" s="23"/>
      <c r="F1896" s="5"/>
      <c r="G1896" s="18"/>
      <c r="H1896" s="16"/>
      <c r="I1896" s="19"/>
      <c r="J1896" s="19"/>
      <c r="L1896" s="18"/>
      <c r="Y1896" s="32"/>
      <c r="AA1896" s="38"/>
      <c r="AC1896" s="20"/>
      <c r="AD1896" s="30"/>
      <c r="AE1896" s="31"/>
    </row>
    <row r="1897" spans="1:31" ht="7.5" customHeight="1" x14ac:dyDescent="0.25">
      <c r="A1897" s="2"/>
      <c r="B1897" s="3"/>
      <c r="C1897" s="4"/>
      <c r="D1897" s="5"/>
      <c r="E1897" s="23"/>
      <c r="F1897" s="5"/>
      <c r="G1897" s="18"/>
      <c r="H1897" s="16"/>
      <c r="I1897" s="19"/>
      <c r="J1897" s="19"/>
      <c r="L1897" s="18"/>
      <c r="Y1897" s="32"/>
      <c r="AA1897" s="38"/>
      <c r="AC1897" s="20"/>
      <c r="AD1897" s="30"/>
      <c r="AE1897" s="31"/>
    </row>
    <row r="1898" spans="1:31" ht="7.5" customHeight="1" x14ac:dyDescent="0.25">
      <c r="A1898" s="2"/>
      <c r="B1898" s="3"/>
      <c r="C1898" s="4"/>
      <c r="D1898" s="5"/>
      <c r="E1898" s="23"/>
      <c r="F1898" s="5"/>
      <c r="G1898" s="18"/>
      <c r="H1898" s="16"/>
      <c r="I1898" s="19"/>
      <c r="J1898" s="19"/>
      <c r="L1898" s="18"/>
      <c r="Y1898" s="32"/>
      <c r="AA1898" s="38"/>
      <c r="AC1898" s="20"/>
      <c r="AD1898" s="30"/>
      <c r="AE1898" s="31"/>
    </row>
    <row r="1899" spans="1:31" ht="7.5" customHeight="1" x14ac:dyDescent="0.25">
      <c r="A1899" s="2"/>
      <c r="B1899" s="3"/>
      <c r="C1899" s="4"/>
      <c r="D1899" s="5"/>
      <c r="E1899" s="23"/>
      <c r="F1899" s="5"/>
      <c r="G1899" s="18"/>
      <c r="H1899" s="16"/>
      <c r="I1899" s="19"/>
      <c r="J1899" s="19"/>
      <c r="L1899" s="18"/>
      <c r="Y1899" s="32"/>
      <c r="AA1899" s="38"/>
      <c r="AC1899" s="20"/>
      <c r="AD1899" s="30"/>
      <c r="AE1899" s="31"/>
    </row>
    <row r="1900" spans="1:31" ht="7.5" customHeight="1" x14ac:dyDescent="0.25">
      <c r="A1900" s="2"/>
      <c r="B1900" s="3"/>
      <c r="C1900" s="4"/>
      <c r="D1900" s="5"/>
      <c r="E1900" s="23"/>
      <c r="F1900" s="5"/>
      <c r="G1900" s="18"/>
      <c r="H1900" s="16"/>
      <c r="I1900" s="19"/>
      <c r="J1900" s="19"/>
      <c r="L1900" s="18"/>
      <c r="Y1900" s="32"/>
      <c r="AA1900" s="38"/>
      <c r="AC1900" s="20"/>
      <c r="AD1900" s="30"/>
      <c r="AE1900" s="31"/>
    </row>
    <row r="1901" spans="1:31" ht="7.5" customHeight="1" x14ac:dyDescent="0.25">
      <c r="A1901" s="2"/>
      <c r="B1901" s="3"/>
      <c r="C1901" s="4"/>
      <c r="D1901" s="5"/>
      <c r="E1901" s="23"/>
      <c r="F1901" s="5"/>
      <c r="G1901" s="18"/>
      <c r="H1901" s="16"/>
      <c r="I1901" s="19"/>
      <c r="J1901" s="19"/>
      <c r="L1901" s="18"/>
      <c r="Y1901" s="32"/>
      <c r="AA1901" s="38"/>
      <c r="AC1901" s="20"/>
      <c r="AD1901" s="30"/>
      <c r="AE1901" s="31"/>
    </row>
    <row r="1902" spans="1:31" ht="7.5" customHeight="1" x14ac:dyDescent="0.25">
      <c r="A1902" s="2"/>
      <c r="B1902" s="3"/>
      <c r="C1902" s="4"/>
      <c r="D1902" s="5"/>
      <c r="E1902" s="23"/>
      <c r="F1902" s="5"/>
      <c r="G1902" s="18"/>
      <c r="H1902" s="16"/>
      <c r="I1902" s="19"/>
      <c r="J1902" s="19"/>
      <c r="L1902" s="18"/>
      <c r="Y1902" s="32"/>
      <c r="AA1902" s="38"/>
      <c r="AC1902" s="20"/>
      <c r="AD1902" s="30"/>
      <c r="AE1902" s="31"/>
    </row>
    <row r="1903" spans="1:31" ht="7.5" customHeight="1" x14ac:dyDescent="0.25">
      <c r="A1903" s="2"/>
      <c r="B1903" s="3"/>
      <c r="C1903" s="4"/>
      <c r="D1903" s="5"/>
      <c r="E1903" s="23"/>
      <c r="F1903" s="5"/>
      <c r="G1903" s="18"/>
      <c r="H1903" s="16"/>
      <c r="I1903" s="19"/>
      <c r="J1903" s="19"/>
      <c r="L1903" s="18"/>
      <c r="Y1903" s="32"/>
      <c r="AA1903" s="38"/>
      <c r="AC1903" s="20"/>
      <c r="AD1903" s="30"/>
      <c r="AE1903" s="31"/>
    </row>
    <row r="1904" spans="1:31" ht="7.5" customHeight="1" x14ac:dyDescent="0.25">
      <c r="A1904" s="2"/>
      <c r="B1904" s="3"/>
      <c r="C1904" s="4"/>
      <c r="D1904" s="5"/>
      <c r="E1904" s="23"/>
      <c r="F1904" s="5"/>
      <c r="G1904" s="18"/>
      <c r="H1904" s="16"/>
      <c r="I1904" s="19"/>
      <c r="J1904" s="19"/>
      <c r="L1904" s="18"/>
      <c r="Y1904" s="32"/>
      <c r="AA1904" s="38"/>
      <c r="AC1904" s="20"/>
      <c r="AD1904" s="30"/>
      <c r="AE1904" s="31"/>
    </row>
    <row r="1905" spans="1:31" ht="7.5" customHeight="1" x14ac:dyDescent="0.25">
      <c r="A1905" s="2"/>
      <c r="B1905" s="3"/>
      <c r="C1905" s="4"/>
      <c r="D1905" s="5"/>
      <c r="E1905" s="23"/>
      <c r="F1905" s="5"/>
      <c r="G1905" s="18"/>
      <c r="H1905" s="16"/>
      <c r="I1905" s="19"/>
      <c r="J1905" s="19"/>
      <c r="L1905" s="18"/>
      <c r="Y1905" s="32"/>
      <c r="AA1905" s="38"/>
      <c r="AC1905" s="20"/>
      <c r="AD1905" s="30"/>
      <c r="AE1905" s="31"/>
    </row>
    <row r="1906" spans="1:31" ht="7.5" customHeight="1" x14ac:dyDescent="0.25">
      <c r="A1906" s="2"/>
      <c r="B1906" s="3"/>
      <c r="C1906" s="4"/>
      <c r="D1906" s="5"/>
      <c r="E1906" s="23"/>
      <c r="F1906" s="5"/>
      <c r="G1906" s="18"/>
      <c r="H1906" s="16"/>
      <c r="I1906" s="19"/>
      <c r="J1906" s="19"/>
      <c r="L1906" s="18"/>
      <c r="Y1906" s="32"/>
      <c r="AA1906" s="38"/>
      <c r="AC1906" s="20"/>
      <c r="AD1906" s="30"/>
      <c r="AE1906" s="31"/>
    </row>
    <row r="1907" spans="1:31" ht="7.5" customHeight="1" x14ac:dyDescent="0.25">
      <c r="A1907" s="2"/>
      <c r="B1907" s="3"/>
      <c r="C1907" s="4"/>
      <c r="D1907" s="5"/>
      <c r="E1907" s="23"/>
      <c r="F1907" s="5"/>
      <c r="G1907" s="18"/>
      <c r="H1907" s="16"/>
      <c r="I1907" s="19"/>
      <c r="J1907" s="19"/>
      <c r="L1907" s="18"/>
      <c r="Y1907" s="32"/>
      <c r="AA1907" s="38"/>
      <c r="AC1907" s="20"/>
      <c r="AD1907" s="30"/>
      <c r="AE1907" s="31"/>
    </row>
    <row r="1908" spans="1:31" ht="7.5" customHeight="1" x14ac:dyDescent="0.25">
      <c r="A1908" s="2"/>
      <c r="B1908" s="3"/>
      <c r="C1908" s="4"/>
      <c r="D1908" s="5"/>
      <c r="E1908" s="23"/>
      <c r="F1908" s="5"/>
      <c r="G1908" s="18"/>
      <c r="H1908" s="16"/>
      <c r="I1908" s="19"/>
      <c r="J1908" s="19"/>
      <c r="L1908" s="18"/>
      <c r="Y1908" s="32"/>
      <c r="AA1908" s="38"/>
      <c r="AC1908" s="20"/>
      <c r="AD1908" s="30"/>
      <c r="AE1908" s="31"/>
    </row>
    <row r="1909" spans="1:31" ht="7.5" customHeight="1" x14ac:dyDescent="0.25">
      <c r="A1909" s="2"/>
      <c r="B1909" s="3"/>
      <c r="C1909" s="4"/>
      <c r="D1909" s="5"/>
      <c r="E1909" s="23"/>
      <c r="F1909" s="5"/>
      <c r="G1909" s="18"/>
      <c r="H1909" s="16"/>
      <c r="I1909" s="19"/>
      <c r="J1909" s="19"/>
      <c r="L1909" s="18"/>
      <c r="Y1909" s="32"/>
      <c r="AA1909" s="38"/>
      <c r="AC1909" s="20"/>
      <c r="AD1909" s="30"/>
      <c r="AE1909" s="31"/>
    </row>
    <row r="1910" spans="1:31" ht="7.5" customHeight="1" x14ac:dyDescent="0.25">
      <c r="A1910" s="2"/>
      <c r="B1910" s="3"/>
      <c r="C1910" s="4"/>
      <c r="D1910" s="5"/>
      <c r="E1910" s="23"/>
      <c r="F1910" s="5"/>
      <c r="G1910" s="18"/>
      <c r="H1910" s="16"/>
      <c r="I1910" s="19"/>
      <c r="J1910" s="19"/>
      <c r="L1910" s="18"/>
      <c r="Y1910" s="32"/>
      <c r="AA1910" s="38"/>
      <c r="AC1910" s="20"/>
      <c r="AD1910" s="30"/>
      <c r="AE1910" s="31"/>
    </row>
    <row r="1911" spans="1:31" ht="7.5" customHeight="1" x14ac:dyDescent="0.25">
      <c r="A1911" s="2"/>
      <c r="B1911" s="3"/>
      <c r="C1911" s="4"/>
      <c r="D1911" s="5"/>
      <c r="E1911" s="23"/>
      <c r="F1911" s="5"/>
      <c r="G1911" s="18"/>
      <c r="H1911" s="16"/>
      <c r="I1911" s="19"/>
      <c r="J1911" s="19"/>
      <c r="L1911" s="18"/>
      <c r="Y1911" s="32"/>
      <c r="AA1911" s="38"/>
      <c r="AC1911" s="20"/>
      <c r="AD1911" s="30"/>
      <c r="AE1911" s="31"/>
    </row>
    <row r="1912" spans="1:31" ht="7.5" customHeight="1" x14ac:dyDescent="0.25">
      <c r="A1912" s="2"/>
      <c r="B1912" s="3"/>
      <c r="C1912" s="4"/>
      <c r="D1912" s="5"/>
      <c r="E1912" s="23"/>
      <c r="F1912" s="5"/>
      <c r="G1912" s="18"/>
      <c r="H1912" s="16"/>
      <c r="I1912" s="19"/>
      <c r="J1912" s="19"/>
      <c r="L1912" s="18"/>
      <c r="Y1912" s="32"/>
      <c r="AA1912" s="38"/>
      <c r="AC1912" s="20"/>
      <c r="AD1912" s="30"/>
      <c r="AE1912" s="31"/>
    </row>
    <row r="1913" spans="1:31" ht="7.5" customHeight="1" x14ac:dyDescent="0.25">
      <c r="A1913" s="2"/>
      <c r="B1913" s="3"/>
      <c r="C1913" s="4"/>
      <c r="D1913" s="5"/>
      <c r="E1913" s="23"/>
      <c r="F1913" s="5"/>
      <c r="G1913" s="18"/>
      <c r="H1913" s="16"/>
      <c r="I1913" s="19"/>
      <c r="J1913" s="19"/>
      <c r="L1913" s="18"/>
      <c r="Y1913" s="32"/>
      <c r="AA1913" s="38"/>
      <c r="AC1913" s="20"/>
      <c r="AD1913" s="30"/>
      <c r="AE1913" s="31"/>
    </row>
    <row r="1914" spans="1:31" ht="7.5" customHeight="1" x14ac:dyDescent="0.25">
      <c r="A1914" s="2"/>
      <c r="B1914" s="3"/>
      <c r="C1914" s="4"/>
      <c r="D1914" s="5"/>
      <c r="E1914" s="23"/>
      <c r="F1914" s="5"/>
      <c r="G1914" s="18"/>
      <c r="H1914" s="16"/>
      <c r="I1914" s="19"/>
      <c r="J1914" s="19"/>
      <c r="L1914" s="18"/>
      <c r="Y1914" s="32"/>
      <c r="AA1914" s="38"/>
      <c r="AC1914" s="20"/>
      <c r="AD1914" s="30"/>
      <c r="AE1914" s="31"/>
    </row>
    <row r="1915" spans="1:31" ht="7.5" customHeight="1" x14ac:dyDescent="0.25">
      <c r="A1915" s="2"/>
      <c r="B1915" s="3"/>
      <c r="C1915" s="4"/>
      <c r="D1915" s="5"/>
      <c r="E1915" s="23"/>
      <c r="F1915" s="5"/>
      <c r="G1915" s="18"/>
      <c r="H1915" s="16"/>
      <c r="I1915" s="19"/>
      <c r="J1915" s="19"/>
      <c r="L1915" s="18"/>
      <c r="Y1915" s="32"/>
      <c r="AA1915" s="38"/>
      <c r="AC1915" s="20"/>
      <c r="AD1915" s="30"/>
      <c r="AE1915" s="31"/>
    </row>
    <row r="1916" spans="1:31" ht="7.5" customHeight="1" x14ac:dyDescent="0.25">
      <c r="A1916" s="2"/>
      <c r="B1916" s="3"/>
      <c r="C1916" s="4"/>
      <c r="D1916" s="5"/>
      <c r="E1916" s="23"/>
      <c r="F1916" s="5"/>
      <c r="G1916" s="18"/>
      <c r="H1916" s="16"/>
      <c r="I1916" s="19"/>
      <c r="J1916" s="19"/>
      <c r="L1916" s="18"/>
      <c r="Y1916" s="32"/>
      <c r="AA1916" s="38"/>
      <c r="AC1916" s="20"/>
      <c r="AD1916" s="30"/>
      <c r="AE1916" s="31"/>
    </row>
    <row r="1917" spans="1:31" ht="7.5" customHeight="1" x14ac:dyDescent="0.25">
      <c r="A1917" s="2"/>
      <c r="B1917" s="3"/>
      <c r="C1917" s="4"/>
      <c r="D1917" s="5"/>
      <c r="E1917" s="23"/>
      <c r="F1917" s="5"/>
      <c r="G1917" s="18"/>
      <c r="H1917" s="16"/>
      <c r="I1917" s="19"/>
      <c r="J1917" s="19"/>
      <c r="L1917" s="18"/>
      <c r="Y1917" s="32"/>
      <c r="AA1917" s="38"/>
      <c r="AC1917" s="20"/>
      <c r="AD1917" s="30"/>
      <c r="AE1917" s="31"/>
    </row>
    <row r="1918" spans="1:31" ht="7.5" customHeight="1" x14ac:dyDescent="0.25">
      <c r="A1918" s="2"/>
      <c r="B1918" s="3"/>
      <c r="C1918" s="4"/>
      <c r="D1918" s="5"/>
      <c r="E1918" s="23"/>
      <c r="F1918" s="5"/>
      <c r="G1918" s="18"/>
      <c r="H1918" s="16"/>
      <c r="I1918" s="19"/>
      <c r="J1918" s="19"/>
      <c r="L1918" s="18"/>
      <c r="Y1918" s="32"/>
      <c r="AA1918" s="38"/>
      <c r="AC1918" s="20"/>
      <c r="AD1918" s="30"/>
      <c r="AE1918" s="31"/>
    </row>
    <row r="1919" spans="1:31" ht="7.5" customHeight="1" x14ac:dyDescent="0.25">
      <c r="A1919" s="2"/>
      <c r="B1919" s="3"/>
      <c r="C1919" s="4"/>
      <c r="D1919" s="5"/>
      <c r="E1919" s="23"/>
      <c r="F1919" s="5"/>
      <c r="G1919" s="18"/>
      <c r="H1919" s="16"/>
      <c r="I1919" s="19"/>
      <c r="J1919" s="19"/>
      <c r="L1919" s="18"/>
      <c r="Y1919" s="32"/>
      <c r="AA1919" s="38"/>
      <c r="AC1919" s="20"/>
      <c r="AD1919" s="30"/>
      <c r="AE1919" s="31"/>
    </row>
    <row r="1920" spans="1:31" ht="7.5" customHeight="1" x14ac:dyDescent="0.25">
      <c r="A1920" s="2"/>
      <c r="B1920" s="3"/>
      <c r="C1920" s="4"/>
      <c r="D1920" s="5"/>
      <c r="E1920" s="23"/>
      <c r="F1920" s="5"/>
      <c r="G1920" s="18"/>
      <c r="H1920" s="16"/>
      <c r="I1920" s="19"/>
      <c r="J1920" s="19"/>
      <c r="L1920" s="18"/>
      <c r="Y1920" s="32"/>
      <c r="AA1920" s="38"/>
      <c r="AC1920" s="20"/>
      <c r="AD1920" s="30"/>
      <c r="AE1920" s="31"/>
    </row>
    <row r="1921" spans="1:31" ht="7.5" customHeight="1" x14ac:dyDescent="0.25">
      <c r="A1921" s="2"/>
      <c r="B1921" s="3"/>
      <c r="C1921" s="4"/>
      <c r="D1921" s="5"/>
      <c r="E1921" s="23"/>
      <c r="F1921" s="5"/>
      <c r="G1921" s="18"/>
      <c r="H1921" s="16"/>
      <c r="I1921" s="19"/>
      <c r="J1921" s="19"/>
      <c r="L1921" s="18"/>
      <c r="Y1921" s="32"/>
      <c r="AA1921" s="38"/>
      <c r="AC1921" s="20"/>
      <c r="AD1921" s="30"/>
      <c r="AE1921" s="31"/>
    </row>
    <row r="1922" spans="1:31" ht="7.5" customHeight="1" x14ac:dyDescent="0.25">
      <c r="A1922" s="2"/>
      <c r="B1922" s="3"/>
      <c r="C1922" s="4"/>
      <c r="D1922" s="5"/>
      <c r="E1922" s="23"/>
      <c r="F1922" s="5"/>
      <c r="G1922" s="18"/>
      <c r="H1922" s="16"/>
      <c r="I1922" s="19"/>
      <c r="J1922" s="19"/>
      <c r="L1922" s="18"/>
      <c r="Y1922" s="32"/>
      <c r="AA1922" s="38"/>
      <c r="AC1922" s="20"/>
      <c r="AD1922" s="30"/>
      <c r="AE1922" s="31"/>
    </row>
    <row r="1923" spans="1:31" ht="7.5" customHeight="1" x14ac:dyDescent="0.25">
      <c r="A1923" s="2"/>
      <c r="B1923" s="3"/>
      <c r="C1923" s="4"/>
      <c r="D1923" s="5"/>
      <c r="E1923" s="23"/>
      <c r="F1923" s="5"/>
      <c r="G1923" s="18"/>
      <c r="H1923" s="16"/>
      <c r="I1923" s="19"/>
      <c r="J1923" s="19"/>
      <c r="L1923" s="18"/>
      <c r="Y1923" s="32"/>
      <c r="AA1923" s="38"/>
      <c r="AC1923" s="20"/>
      <c r="AD1923" s="30"/>
      <c r="AE1923" s="31"/>
    </row>
    <row r="1924" spans="1:31" ht="7.5" customHeight="1" x14ac:dyDescent="0.25">
      <c r="A1924" s="2"/>
      <c r="B1924" s="3"/>
      <c r="C1924" s="4"/>
      <c r="D1924" s="5"/>
      <c r="E1924" s="23"/>
      <c r="F1924" s="5"/>
      <c r="G1924" s="18"/>
      <c r="H1924" s="16"/>
      <c r="I1924" s="19"/>
      <c r="J1924" s="19"/>
      <c r="L1924" s="18"/>
      <c r="Y1924" s="32"/>
      <c r="AA1924" s="38"/>
      <c r="AC1924" s="20"/>
      <c r="AD1924" s="30"/>
      <c r="AE1924" s="31"/>
    </row>
    <row r="1925" spans="1:31" ht="7.5" customHeight="1" x14ac:dyDescent="0.25">
      <c r="A1925" s="2"/>
      <c r="B1925" s="3"/>
      <c r="C1925" s="4"/>
      <c r="D1925" s="5"/>
      <c r="E1925" s="23"/>
      <c r="F1925" s="5"/>
      <c r="G1925" s="18"/>
      <c r="H1925" s="16"/>
      <c r="I1925" s="19"/>
      <c r="J1925" s="19"/>
      <c r="L1925" s="18"/>
      <c r="Y1925" s="32"/>
      <c r="AA1925" s="38"/>
      <c r="AC1925" s="20"/>
      <c r="AD1925" s="30"/>
      <c r="AE1925" s="31"/>
    </row>
    <row r="1926" spans="1:31" ht="7.5" customHeight="1" x14ac:dyDescent="0.25">
      <c r="A1926" s="2"/>
      <c r="B1926" s="3"/>
      <c r="C1926" s="4"/>
      <c r="D1926" s="5"/>
      <c r="E1926" s="23"/>
      <c r="F1926" s="5"/>
      <c r="G1926" s="18"/>
      <c r="H1926" s="16"/>
      <c r="I1926" s="19"/>
      <c r="J1926" s="19"/>
      <c r="L1926" s="18"/>
      <c r="Y1926" s="32"/>
      <c r="AA1926" s="38"/>
      <c r="AC1926" s="20"/>
      <c r="AD1926" s="30"/>
      <c r="AE1926" s="31"/>
    </row>
    <row r="1927" spans="1:31" ht="7.5" customHeight="1" x14ac:dyDescent="0.25">
      <c r="A1927" s="2"/>
      <c r="B1927" s="3"/>
      <c r="C1927" s="4"/>
      <c r="D1927" s="5"/>
      <c r="E1927" s="23"/>
      <c r="F1927" s="5"/>
      <c r="G1927" s="18"/>
      <c r="H1927" s="16"/>
      <c r="I1927" s="19"/>
      <c r="J1927" s="19"/>
      <c r="L1927" s="18"/>
      <c r="Y1927" s="32"/>
      <c r="AA1927" s="38"/>
      <c r="AC1927" s="20"/>
      <c r="AD1927" s="30"/>
      <c r="AE1927" s="31"/>
    </row>
    <row r="1928" spans="1:31" ht="7.5" customHeight="1" x14ac:dyDescent="0.25">
      <c r="A1928" s="2"/>
      <c r="B1928" s="3"/>
      <c r="C1928" s="4"/>
      <c r="D1928" s="5"/>
      <c r="E1928" s="23"/>
      <c r="F1928" s="5"/>
      <c r="G1928" s="18"/>
      <c r="H1928" s="16"/>
      <c r="I1928" s="19"/>
      <c r="J1928" s="19"/>
      <c r="L1928" s="18"/>
      <c r="Y1928" s="32"/>
      <c r="AA1928" s="38"/>
      <c r="AC1928" s="20"/>
      <c r="AD1928" s="30"/>
      <c r="AE1928" s="31"/>
    </row>
    <row r="1929" spans="1:31" ht="7.5" customHeight="1" x14ac:dyDescent="0.25">
      <c r="A1929" s="2"/>
      <c r="B1929" s="3"/>
      <c r="C1929" s="4"/>
      <c r="D1929" s="5"/>
      <c r="E1929" s="23"/>
      <c r="F1929" s="5"/>
      <c r="G1929" s="18"/>
      <c r="H1929" s="16"/>
      <c r="I1929" s="19"/>
      <c r="J1929" s="19"/>
      <c r="L1929" s="18"/>
      <c r="Y1929" s="32"/>
      <c r="AA1929" s="38"/>
      <c r="AC1929" s="20"/>
      <c r="AD1929" s="30"/>
      <c r="AE1929" s="31"/>
    </row>
    <row r="1930" spans="1:31" ht="7.5" customHeight="1" x14ac:dyDescent="0.25">
      <c r="A1930" s="2"/>
      <c r="B1930" s="3"/>
      <c r="C1930" s="4"/>
      <c r="D1930" s="5"/>
      <c r="E1930" s="23"/>
      <c r="F1930" s="5"/>
      <c r="G1930" s="18"/>
      <c r="H1930" s="16"/>
      <c r="I1930" s="19"/>
      <c r="J1930" s="19"/>
      <c r="L1930" s="18"/>
      <c r="Y1930" s="32"/>
      <c r="AA1930" s="38"/>
      <c r="AC1930" s="20"/>
      <c r="AD1930" s="30"/>
      <c r="AE1930" s="31"/>
    </row>
    <row r="1931" spans="1:31" ht="7.5" customHeight="1" x14ac:dyDescent="0.25">
      <c r="A1931" s="2"/>
      <c r="B1931" s="3"/>
      <c r="C1931" s="4"/>
      <c r="D1931" s="5"/>
      <c r="E1931" s="23"/>
      <c r="F1931" s="5"/>
      <c r="G1931" s="18"/>
      <c r="H1931" s="16"/>
      <c r="I1931" s="19"/>
      <c r="J1931" s="19"/>
      <c r="L1931" s="18"/>
      <c r="Y1931" s="32"/>
      <c r="AA1931" s="38"/>
      <c r="AC1931" s="20"/>
      <c r="AD1931" s="30"/>
      <c r="AE1931" s="31"/>
    </row>
    <row r="1932" spans="1:31" ht="7.5" customHeight="1" x14ac:dyDescent="0.25">
      <c r="A1932" s="2"/>
      <c r="B1932" s="3"/>
      <c r="C1932" s="4"/>
      <c r="D1932" s="5"/>
      <c r="E1932" s="23"/>
      <c r="F1932" s="5"/>
      <c r="G1932" s="18"/>
      <c r="H1932" s="16"/>
      <c r="I1932" s="19"/>
      <c r="J1932" s="19"/>
      <c r="L1932" s="18"/>
      <c r="Y1932" s="32"/>
      <c r="AA1932" s="38"/>
      <c r="AC1932" s="20"/>
      <c r="AD1932" s="30"/>
      <c r="AE1932" s="31"/>
    </row>
    <row r="1933" spans="1:31" ht="7.5" customHeight="1" x14ac:dyDescent="0.25">
      <c r="A1933" s="2"/>
      <c r="B1933" s="3"/>
      <c r="C1933" s="4"/>
      <c r="D1933" s="5"/>
      <c r="E1933" s="23"/>
      <c r="F1933" s="5"/>
      <c r="G1933" s="18"/>
      <c r="H1933" s="16"/>
      <c r="I1933" s="19"/>
      <c r="J1933" s="19"/>
      <c r="L1933" s="18"/>
      <c r="Y1933" s="32"/>
      <c r="AA1933" s="38"/>
      <c r="AC1933" s="20"/>
      <c r="AD1933" s="30"/>
      <c r="AE1933" s="31"/>
    </row>
    <row r="1934" spans="1:31" ht="7.5" customHeight="1" x14ac:dyDescent="0.25">
      <c r="A1934" s="2"/>
      <c r="B1934" s="3"/>
      <c r="C1934" s="4"/>
      <c r="D1934" s="5"/>
      <c r="E1934" s="23"/>
      <c r="F1934" s="5"/>
      <c r="G1934" s="18"/>
      <c r="H1934" s="16"/>
      <c r="I1934" s="19"/>
      <c r="J1934" s="19"/>
      <c r="L1934" s="18"/>
      <c r="Y1934" s="32"/>
      <c r="AA1934" s="38"/>
      <c r="AC1934" s="20"/>
      <c r="AD1934" s="30"/>
      <c r="AE1934" s="31"/>
    </row>
    <row r="1935" spans="1:31" ht="7.5" customHeight="1" x14ac:dyDescent="0.25">
      <c r="A1935" s="2"/>
      <c r="B1935" s="3"/>
      <c r="C1935" s="4"/>
      <c r="D1935" s="5"/>
      <c r="E1935" s="23"/>
      <c r="F1935" s="5"/>
      <c r="G1935" s="18"/>
      <c r="H1935" s="16"/>
      <c r="I1935" s="19"/>
      <c r="J1935" s="19"/>
      <c r="L1935" s="18"/>
      <c r="Y1935" s="32"/>
      <c r="AA1935" s="38"/>
      <c r="AC1935" s="20"/>
      <c r="AD1935" s="30"/>
      <c r="AE1935" s="31"/>
    </row>
    <row r="1936" spans="1:31" ht="7.5" customHeight="1" x14ac:dyDescent="0.25">
      <c r="A1936" s="2"/>
      <c r="B1936" s="3"/>
      <c r="C1936" s="4"/>
      <c r="D1936" s="5"/>
      <c r="E1936" s="23"/>
      <c r="F1936" s="5"/>
      <c r="G1936" s="18"/>
      <c r="H1936" s="16"/>
      <c r="I1936" s="19"/>
      <c r="J1936" s="19"/>
      <c r="L1936" s="18"/>
      <c r="Y1936" s="32"/>
      <c r="AA1936" s="38"/>
      <c r="AC1936" s="20"/>
      <c r="AD1936" s="30"/>
      <c r="AE1936" s="31"/>
    </row>
    <row r="1937" spans="1:31" ht="7.5" customHeight="1" x14ac:dyDescent="0.25">
      <c r="A1937" s="2"/>
      <c r="B1937" s="3"/>
      <c r="C1937" s="4"/>
      <c r="D1937" s="5"/>
      <c r="E1937" s="23"/>
      <c r="F1937" s="5"/>
      <c r="G1937" s="18"/>
      <c r="H1937" s="16"/>
      <c r="I1937" s="19"/>
      <c r="J1937" s="19"/>
      <c r="L1937" s="18"/>
      <c r="Y1937" s="32"/>
      <c r="AA1937" s="38"/>
      <c r="AC1937" s="20"/>
      <c r="AD1937" s="30"/>
      <c r="AE1937" s="31"/>
    </row>
    <row r="1938" spans="1:31" ht="7.5" customHeight="1" x14ac:dyDescent="0.25">
      <c r="A1938" s="2"/>
      <c r="B1938" s="3"/>
      <c r="C1938" s="4"/>
      <c r="D1938" s="5"/>
      <c r="E1938" s="23"/>
      <c r="F1938" s="5"/>
      <c r="G1938" s="18"/>
      <c r="H1938" s="16"/>
      <c r="I1938" s="19"/>
      <c r="J1938" s="19"/>
      <c r="L1938" s="18"/>
      <c r="Y1938" s="32"/>
      <c r="AA1938" s="38"/>
      <c r="AC1938" s="20"/>
      <c r="AD1938" s="30"/>
      <c r="AE1938" s="31"/>
    </row>
    <row r="1939" spans="1:31" ht="7.5" customHeight="1" x14ac:dyDescent="0.25">
      <c r="A1939" s="2"/>
      <c r="B1939" s="3"/>
      <c r="C1939" s="4"/>
      <c r="D1939" s="5"/>
      <c r="E1939" s="23"/>
      <c r="F1939" s="5"/>
      <c r="G1939" s="18"/>
      <c r="H1939" s="16"/>
      <c r="I1939" s="19"/>
      <c r="J1939" s="19"/>
      <c r="L1939" s="18"/>
      <c r="Y1939" s="32"/>
      <c r="AA1939" s="38"/>
      <c r="AC1939" s="20"/>
      <c r="AD1939" s="30"/>
      <c r="AE1939" s="31"/>
    </row>
    <row r="1940" spans="1:31" ht="7.5" customHeight="1" x14ac:dyDescent="0.25">
      <c r="A1940" s="2"/>
      <c r="B1940" s="3"/>
      <c r="C1940" s="4"/>
      <c r="D1940" s="5"/>
      <c r="E1940" s="23"/>
      <c r="F1940" s="5"/>
      <c r="G1940" s="18"/>
      <c r="H1940" s="16"/>
      <c r="I1940" s="19"/>
      <c r="J1940" s="19"/>
      <c r="L1940" s="18"/>
      <c r="Y1940" s="32"/>
      <c r="AA1940" s="38"/>
      <c r="AC1940" s="20"/>
      <c r="AD1940" s="30"/>
      <c r="AE1940" s="31"/>
    </row>
    <row r="1941" spans="1:31" ht="7.5" customHeight="1" x14ac:dyDescent="0.25">
      <c r="A1941" s="2"/>
      <c r="B1941" s="3"/>
      <c r="C1941" s="4"/>
      <c r="D1941" s="5"/>
      <c r="E1941" s="23"/>
      <c r="F1941" s="5"/>
      <c r="G1941" s="18"/>
      <c r="H1941" s="16"/>
      <c r="I1941" s="19"/>
      <c r="J1941" s="19"/>
      <c r="L1941" s="18"/>
      <c r="Y1941" s="32"/>
      <c r="AA1941" s="38"/>
      <c r="AC1941" s="20"/>
      <c r="AD1941" s="30"/>
      <c r="AE1941" s="31"/>
    </row>
    <row r="1942" spans="1:31" ht="7.5" customHeight="1" x14ac:dyDescent="0.25">
      <c r="A1942" s="2"/>
      <c r="B1942" s="3"/>
      <c r="C1942" s="4"/>
      <c r="D1942" s="5"/>
      <c r="E1942" s="23"/>
      <c r="F1942" s="5"/>
      <c r="G1942" s="18"/>
      <c r="H1942" s="16"/>
      <c r="I1942" s="19"/>
      <c r="J1942" s="19"/>
      <c r="L1942" s="18"/>
      <c r="Y1942" s="32"/>
      <c r="AA1942" s="38"/>
      <c r="AC1942" s="20"/>
      <c r="AD1942" s="30"/>
      <c r="AE1942" s="31"/>
    </row>
    <row r="1943" spans="1:31" ht="7.5" customHeight="1" x14ac:dyDescent="0.25">
      <c r="A1943" s="2"/>
      <c r="B1943" s="3"/>
      <c r="C1943" s="4"/>
      <c r="D1943" s="5"/>
      <c r="E1943" s="23"/>
      <c r="F1943" s="5"/>
      <c r="G1943" s="18"/>
      <c r="H1943" s="16"/>
      <c r="I1943" s="19"/>
      <c r="J1943" s="19"/>
      <c r="L1943" s="18"/>
      <c r="Y1943" s="32"/>
      <c r="AA1943" s="38"/>
      <c r="AC1943" s="20"/>
      <c r="AD1943" s="30"/>
      <c r="AE1943" s="31"/>
    </row>
    <row r="1944" spans="1:31" ht="7.5" customHeight="1" x14ac:dyDescent="0.25">
      <c r="A1944" s="2"/>
      <c r="B1944" s="3"/>
      <c r="C1944" s="4"/>
      <c r="D1944" s="5"/>
      <c r="E1944" s="23"/>
      <c r="F1944" s="5"/>
      <c r="G1944" s="18"/>
      <c r="H1944" s="16"/>
      <c r="I1944" s="19"/>
      <c r="J1944" s="19"/>
      <c r="L1944" s="18"/>
      <c r="Y1944" s="32"/>
      <c r="AA1944" s="38"/>
      <c r="AC1944" s="20"/>
      <c r="AD1944" s="30"/>
      <c r="AE1944" s="31"/>
    </row>
    <row r="1945" spans="1:31" ht="7.5" customHeight="1" x14ac:dyDescent="0.25">
      <c r="A1945" s="2"/>
      <c r="B1945" s="3"/>
      <c r="C1945" s="4"/>
      <c r="D1945" s="5"/>
      <c r="E1945" s="23"/>
      <c r="F1945" s="5"/>
      <c r="G1945" s="18"/>
      <c r="H1945" s="16"/>
      <c r="I1945" s="19"/>
      <c r="J1945" s="19"/>
      <c r="L1945" s="18"/>
      <c r="Y1945" s="32"/>
      <c r="AA1945" s="38"/>
      <c r="AC1945" s="20"/>
      <c r="AD1945" s="30"/>
      <c r="AE1945" s="31"/>
    </row>
    <row r="1946" spans="1:31" ht="7.5" customHeight="1" x14ac:dyDescent="0.25">
      <c r="A1946" s="2"/>
      <c r="B1946" s="3"/>
      <c r="C1946" s="4"/>
      <c r="D1946" s="5"/>
      <c r="E1946" s="23"/>
      <c r="F1946" s="5"/>
      <c r="G1946" s="18"/>
      <c r="H1946" s="16"/>
      <c r="I1946" s="19"/>
      <c r="J1946" s="19"/>
      <c r="L1946" s="18"/>
      <c r="Y1946" s="32"/>
      <c r="AA1946" s="38"/>
      <c r="AC1946" s="20"/>
      <c r="AD1946" s="30"/>
      <c r="AE1946" s="31"/>
    </row>
    <row r="1947" spans="1:31" ht="7.5" customHeight="1" x14ac:dyDescent="0.25">
      <c r="A1947" s="2"/>
      <c r="B1947" s="3"/>
      <c r="C1947" s="4"/>
      <c r="D1947" s="5"/>
      <c r="E1947" s="23"/>
      <c r="F1947" s="5"/>
      <c r="G1947" s="18"/>
      <c r="H1947" s="16"/>
      <c r="I1947" s="19"/>
      <c r="J1947" s="19"/>
      <c r="L1947" s="18"/>
      <c r="Y1947" s="32"/>
      <c r="AA1947" s="38"/>
      <c r="AC1947" s="20"/>
      <c r="AD1947" s="30"/>
      <c r="AE1947" s="31"/>
    </row>
    <row r="1948" spans="1:31" ht="7.5" customHeight="1" x14ac:dyDescent="0.25">
      <c r="A1948" s="2"/>
      <c r="B1948" s="3"/>
      <c r="C1948" s="4"/>
      <c r="D1948" s="5"/>
      <c r="E1948" s="23"/>
      <c r="F1948" s="5"/>
      <c r="G1948" s="18"/>
      <c r="H1948" s="16"/>
      <c r="I1948" s="19"/>
      <c r="J1948" s="19"/>
      <c r="L1948" s="18"/>
      <c r="Y1948" s="32"/>
      <c r="AA1948" s="38"/>
      <c r="AC1948" s="20"/>
      <c r="AD1948" s="30"/>
      <c r="AE1948" s="31"/>
    </row>
    <row r="1949" spans="1:31" ht="7.5" customHeight="1" x14ac:dyDescent="0.25">
      <c r="A1949" s="2"/>
      <c r="B1949" s="3"/>
      <c r="C1949" s="4"/>
      <c r="D1949" s="5"/>
      <c r="E1949" s="23"/>
      <c r="F1949" s="5"/>
      <c r="G1949" s="18"/>
      <c r="H1949" s="16"/>
      <c r="I1949" s="19"/>
      <c r="J1949" s="19"/>
      <c r="L1949" s="18"/>
      <c r="Y1949" s="32"/>
      <c r="AA1949" s="38"/>
      <c r="AC1949" s="20"/>
      <c r="AD1949" s="30"/>
      <c r="AE1949" s="31"/>
    </row>
    <row r="1950" spans="1:31" ht="7.5" customHeight="1" x14ac:dyDescent="0.25">
      <c r="A1950" s="2"/>
      <c r="B1950" s="3"/>
      <c r="C1950" s="4"/>
      <c r="D1950" s="5"/>
      <c r="E1950" s="23"/>
      <c r="F1950" s="5"/>
      <c r="G1950" s="18"/>
      <c r="H1950" s="16"/>
      <c r="I1950" s="19"/>
      <c r="J1950" s="19"/>
      <c r="L1950" s="18"/>
      <c r="Y1950" s="32"/>
      <c r="AA1950" s="38"/>
      <c r="AC1950" s="20"/>
      <c r="AD1950" s="30"/>
      <c r="AE1950" s="31"/>
    </row>
    <row r="1951" spans="1:31" ht="7.5" customHeight="1" x14ac:dyDescent="0.25">
      <c r="A1951" s="2"/>
      <c r="B1951" s="3"/>
      <c r="C1951" s="4"/>
      <c r="D1951" s="5"/>
      <c r="E1951" s="23"/>
      <c r="F1951" s="5"/>
      <c r="G1951" s="18"/>
      <c r="H1951" s="16"/>
      <c r="I1951" s="19"/>
      <c r="J1951" s="19"/>
      <c r="L1951" s="18"/>
      <c r="Y1951" s="32"/>
      <c r="AA1951" s="38"/>
      <c r="AC1951" s="20"/>
      <c r="AD1951" s="30"/>
      <c r="AE1951" s="31"/>
    </row>
    <row r="1952" spans="1:31" ht="7.5" customHeight="1" x14ac:dyDescent="0.25">
      <c r="A1952" s="2"/>
      <c r="B1952" s="3"/>
      <c r="C1952" s="4"/>
      <c r="D1952" s="5"/>
      <c r="E1952" s="23"/>
      <c r="F1952" s="5"/>
      <c r="G1952" s="18"/>
      <c r="H1952" s="16"/>
      <c r="I1952" s="19"/>
      <c r="J1952" s="19"/>
      <c r="L1952" s="18"/>
      <c r="Y1952" s="32"/>
      <c r="AA1952" s="38"/>
      <c r="AC1952" s="20"/>
      <c r="AD1952" s="30"/>
      <c r="AE1952" s="31"/>
    </row>
    <row r="1953" spans="1:31" ht="7.5" customHeight="1" x14ac:dyDescent="0.25">
      <c r="A1953" s="2"/>
      <c r="B1953" s="3"/>
      <c r="C1953" s="4"/>
      <c r="D1953" s="5"/>
      <c r="E1953" s="23"/>
      <c r="F1953" s="5"/>
      <c r="G1953" s="18"/>
      <c r="H1953" s="16"/>
      <c r="I1953" s="19"/>
      <c r="J1953" s="19"/>
      <c r="L1953" s="18"/>
      <c r="Y1953" s="32"/>
      <c r="AA1953" s="38"/>
      <c r="AC1953" s="20"/>
      <c r="AD1953" s="30"/>
      <c r="AE1953" s="31"/>
    </row>
    <row r="1954" spans="1:31" ht="7.5" customHeight="1" x14ac:dyDescent="0.25">
      <c r="A1954" s="2"/>
      <c r="B1954" s="3"/>
      <c r="C1954" s="4"/>
      <c r="D1954" s="5"/>
      <c r="E1954" s="23"/>
      <c r="F1954" s="5"/>
      <c r="G1954" s="18"/>
      <c r="H1954" s="16"/>
      <c r="I1954" s="19"/>
      <c r="J1954" s="19"/>
      <c r="L1954" s="18"/>
      <c r="Y1954" s="32"/>
      <c r="AA1954" s="38"/>
      <c r="AC1954" s="20"/>
      <c r="AD1954" s="30"/>
      <c r="AE1954" s="31"/>
    </row>
    <row r="1955" spans="1:31" ht="7.5" customHeight="1" x14ac:dyDescent="0.25">
      <c r="A1955" s="2"/>
      <c r="B1955" s="3"/>
      <c r="C1955" s="4"/>
      <c r="D1955" s="5"/>
      <c r="E1955" s="23"/>
      <c r="F1955" s="5"/>
      <c r="G1955" s="18"/>
      <c r="H1955" s="16"/>
      <c r="I1955" s="19"/>
      <c r="J1955" s="19"/>
      <c r="L1955" s="18"/>
      <c r="Y1955" s="32"/>
      <c r="AA1955" s="38"/>
      <c r="AC1955" s="20"/>
      <c r="AD1955" s="30"/>
      <c r="AE1955" s="31"/>
    </row>
    <row r="1956" spans="1:31" ht="7.5" customHeight="1" x14ac:dyDescent="0.25">
      <c r="A1956" s="2"/>
      <c r="B1956" s="3"/>
      <c r="C1956" s="4"/>
      <c r="D1956" s="5"/>
      <c r="E1956" s="23"/>
      <c r="F1956" s="5"/>
      <c r="G1956" s="18"/>
      <c r="H1956" s="16"/>
      <c r="I1956" s="19"/>
      <c r="J1956" s="19"/>
      <c r="L1956" s="18"/>
      <c r="Y1956" s="32"/>
      <c r="AA1956" s="38"/>
      <c r="AC1956" s="20"/>
      <c r="AD1956" s="30"/>
      <c r="AE1956" s="31"/>
    </row>
    <row r="1957" spans="1:31" ht="7.5" customHeight="1" x14ac:dyDescent="0.25">
      <c r="A1957" s="2"/>
      <c r="B1957" s="3"/>
      <c r="C1957" s="4"/>
      <c r="D1957" s="5"/>
      <c r="E1957" s="23"/>
      <c r="F1957" s="5"/>
      <c r="G1957" s="18"/>
      <c r="H1957" s="16"/>
      <c r="I1957" s="19"/>
      <c r="J1957" s="19"/>
      <c r="L1957" s="18"/>
      <c r="Y1957" s="32"/>
      <c r="AA1957" s="38"/>
      <c r="AC1957" s="20"/>
      <c r="AD1957" s="30"/>
      <c r="AE1957" s="31"/>
    </row>
    <row r="1958" spans="1:31" ht="7.5" customHeight="1" x14ac:dyDescent="0.25">
      <c r="A1958" s="2"/>
      <c r="B1958" s="3"/>
      <c r="C1958" s="4"/>
      <c r="D1958" s="5"/>
      <c r="E1958" s="23"/>
      <c r="F1958" s="5"/>
      <c r="G1958" s="18"/>
      <c r="H1958" s="16"/>
      <c r="I1958" s="19"/>
      <c r="J1958" s="19"/>
      <c r="L1958" s="18"/>
      <c r="Y1958" s="32"/>
      <c r="AA1958" s="38"/>
      <c r="AC1958" s="20"/>
      <c r="AD1958" s="30"/>
      <c r="AE1958" s="31"/>
    </row>
    <row r="1959" spans="1:31" ht="7.5" customHeight="1" x14ac:dyDescent="0.25">
      <c r="A1959" s="2"/>
      <c r="B1959" s="3"/>
      <c r="C1959" s="4"/>
      <c r="D1959" s="5"/>
      <c r="E1959" s="23"/>
      <c r="F1959" s="5"/>
      <c r="G1959" s="18"/>
      <c r="H1959" s="16"/>
      <c r="I1959" s="19"/>
      <c r="J1959" s="19"/>
      <c r="L1959" s="18"/>
      <c r="Y1959" s="32"/>
      <c r="AA1959" s="38"/>
      <c r="AC1959" s="20"/>
      <c r="AD1959" s="30"/>
      <c r="AE1959" s="31"/>
    </row>
    <row r="1960" spans="1:31" ht="7.5" customHeight="1" x14ac:dyDescent="0.25">
      <c r="A1960" s="2"/>
      <c r="B1960" s="3"/>
      <c r="C1960" s="4"/>
      <c r="D1960" s="5"/>
      <c r="E1960" s="23"/>
      <c r="F1960" s="5"/>
      <c r="G1960" s="18"/>
      <c r="H1960" s="16"/>
      <c r="I1960" s="19"/>
      <c r="J1960" s="19"/>
      <c r="L1960" s="18"/>
      <c r="Y1960" s="32"/>
      <c r="AA1960" s="38"/>
      <c r="AC1960" s="20"/>
      <c r="AD1960" s="30"/>
      <c r="AE1960" s="31"/>
    </row>
    <row r="1961" spans="1:31" ht="7.5" customHeight="1" x14ac:dyDescent="0.25">
      <c r="A1961" s="2"/>
      <c r="B1961" s="3"/>
      <c r="C1961" s="4"/>
      <c r="D1961" s="5"/>
      <c r="E1961" s="23"/>
      <c r="F1961" s="5"/>
      <c r="G1961" s="18"/>
      <c r="H1961" s="16"/>
      <c r="I1961" s="19"/>
      <c r="J1961" s="19"/>
      <c r="L1961" s="18"/>
      <c r="Y1961" s="32"/>
      <c r="AA1961" s="38"/>
      <c r="AC1961" s="20"/>
      <c r="AD1961" s="30"/>
      <c r="AE1961" s="31"/>
    </row>
    <row r="1962" spans="1:31" ht="7.5" customHeight="1" x14ac:dyDescent="0.25">
      <c r="A1962" s="2"/>
      <c r="B1962" s="3"/>
      <c r="C1962" s="4"/>
      <c r="D1962" s="5"/>
      <c r="E1962" s="23"/>
      <c r="F1962" s="5"/>
      <c r="G1962" s="18"/>
      <c r="H1962" s="16"/>
      <c r="I1962" s="19"/>
      <c r="J1962" s="19"/>
      <c r="L1962" s="18"/>
      <c r="Y1962" s="32"/>
      <c r="AA1962" s="38"/>
      <c r="AC1962" s="20"/>
      <c r="AD1962" s="30"/>
      <c r="AE1962" s="31"/>
    </row>
    <row r="1963" spans="1:31" ht="7.5" customHeight="1" x14ac:dyDescent="0.25">
      <c r="A1963" s="2"/>
      <c r="B1963" s="3"/>
      <c r="C1963" s="4"/>
      <c r="D1963" s="5"/>
      <c r="E1963" s="23"/>
      <c r="F1963" s="5"/>
      <c r="G1963" s="18"/>
      <c r="H1963" s="16"/>
      <c r="I1963" s="19"/>
      <c r="J1963" s="19"/>
      <c r="L1963" s="18"/>
      <c r="Y1963" s="32"/>
      <c r="AA1963" s="38"/>
      <c r="AC1963" s="20"/>
      <c r="AD1963" s="30"/>
      <c r="AE1963" s="31"/>
    </row>
    <row r="1964" spans="1:31" ht="7.5" customHeight="1" x14ac:dyDescent="0.25">
      <c r="A1964" s="2"/>
      <c r="B1964" s="3"/>
      <c r="C1964" s="4"/>
      <c r="D1964" s="5"/>
      <c r="E1964" s="23"/>
      <c r="F1964" s="5"/>
      <c r="G1964" s="18"/>
      <c r="H1964" s="16"/>
      <c r="I1964" s="19"/>
      <c r="J1964" s="19"/>
      <c r="L1964" s="18"/>
      <c r="Y1964" s="32"/>
      <c r="AA1964" s="38"/>
      <c r="AC1964" s="20"/>
      <c r="AD1964" s="30"/>
      <c r="AE1964" s="31"/>
    </row>
    <row r="1965" spans="1:31" ht="7.5" customHeight="1" x14ac:dyDescent="0.25">
      <c r="A1965" s="2"/>
      <c r="B1965" s="3"/>
      <c r="C1965" s="4"/>
      <c r="D1965" s="5"/>
      <c r="E1965" s="23"/>
      <c r="F1965" s="5"/>
      <c r="G1965" s="18"/>
      <c r="H1965" s="16"/>
      <c r="I1965" s="19"/>
      <c r="J1965" s="19"/>
      <c r="L1965" s="18"/>
      <c r="Y1965" s="32"/>
      <c r="AA1965" s="38"/>
      <c r="AC1965" s="20"/>
      <c r="AD1965" s="30"/>
      <c r="AE1965" s="31"/>
    </row>
    <row r="1966" spans="1:31" ht="7.5" customHeight="1" x14ac:dyDescent="0.25">
      <c r="A1966" s="2"/>
      <c r="B1966" s="3"/>
      <c r="C1966" s="4"/>
      <c r="D1966" s="5"/>
      <c r="E1966" s="23"/>
      <c r="F1966" s="5"/>
      <c r="G1966" s="18"/>
      <c r="H1966" s="16"/>
      <c r="I1966" s="19"/>
      <c r="J1966" s="19"/>
      <c r="L1966" s="18"/>
      <c r="Y1966" s="32"/>
      <c r="AA1966" s="38"/>
      <c r="AC1966" s="20"/>
      <c r="AD1966" s="30"/>
      <c r="AE1966" s="31"/>
    </row>
    <row r="1967" spans="1:31" ht="7.5" customHeight="1" x14ac:dyDescent="0.25">
      <c r="A1967" s="2"/>
      <c r="B1967" s="3"/>
      <c r="C1967" s="4"/>
      <c r="D1967" s="5"/>
      <c r="E1967" s="23"/>
      <c r="F1967" s="5"/>
      <c r="G1967" s="18"/>
      <c r="H1967" s="16"/>
      <c r="I1967" s="19"/>
      <c r="J1967" s="19"/>
      <c r="L1967" s="18"/>
      <c r="Y1967" s="32"/>
      <c r="AA1967" s="38"/>
      <c r="AC1967" s="20"/>
      <c r="AD1967" s="30"/>
      <c r="AE1967" s="31"/>
    </row>
    <row r="1968" spans="1:31" ht="7.5" customHeight="1" x14ac:dyDescent="0.25">
      <c r="A1968" s="2"/>
      <c r="B1968" s="3"/>
      <c r="C1968" s="4"/>
      <c r="D1968" s="5"/>
      <c r="E1968" s="23"/>
      <c r="F1968" s="5"/>
      <c r="G1968" s="18"/>
      <c r="H1968" s="16"/>
      <c r="I1968" s="19"/>
      <c r="J1968" s="19"/>
      <c r="L1968" s="18"/>
      <c r="Y1968" s="32"/>
      <c r="AA1968" s="38"/>
      <c r="AC1968" s="20"/>
      <c r="AD1968" s="30"/>
      <c r="AE1968" s="31"/>
    </row>
    <row r="1969" spans="1:31" ht="7.5" customHeight="1" x14ac:dyDescent="0.25">
      <c r="A1969" s="2"/>
      <c r="B1969" s="3"/>
      <c r="C1969" s="4"/>
      <c r="D1969" s="5"/>
      <c r="E1969" s="23"/>
      <c r="F1969" s="5"/>
      <c r="G1969" s="18"/>
      <c r="H1969" s="16"/>
      <c r="I1969" s="19"/>
      <c r="J1969" s="19"/>
      <c r="L1969" s="18"/>
      <c r="Y1969" s="32"/>
      <c r="AA1969" s="38"/>
      <c r="AC1969" s="20"/>
      <c r="AD1969" s="30"/>
      <c r="AE1969" s="31"/>
    </row>
    <row r="1970" spans="1:31" ht="7.5" customHeight="1" x14ac:dyDescent="0.25">
      <c r="A1970" s="2"/>
      <c r="B1970" s="3"/>
      <c r="C1970" s="4"/>
      <c r="D1970" s="5"/>
      <c r="E1970" s="23"/>
      <c r="F1970" s="5"/>
      <c r="G1970" s="18"/>
      <c r="H1970" s="16"/>
      <c r="I1970" s="19"/>
      <c r="J1970" s="19"/>
      <c r="L1970" s="18"/>
      <c r="Y1970" s="32"/>
      <c r="AA1970" s="38"/>
      <c r="AC1970" s="20"/>
      <c r="AD1970" s="30"/>
      <c r="AE1970" s="31"/>
    </row>
    <row r="1971" spans="1:31" ht="7.5" customHeight="1" x14ac:dyDescent="0.25">
      <c r="A1971" s="2"/>
      <c r="B1971" s="3"/>
      <c r="C1971" s="4"/>
      <c r="D1971" s="5"/>
      <c r="E1971" s="23"/>
      <c r="F1971" s="5"/>
      <c r="G1971" s="18"/>
      <c r="H1971" s="16"/>
      <c r="I1971" s="19"/>
      <c r="J1971" s="19"/>
      <c r="L1971" s="18"/>
      <c r="Y1971" s="32"/>
      <c r="AA1971" s="38"/>
      <c r="AC1971" s="20"/>
      <c r="AD1971" s="30"/>
      <c r="AE1971" s="31"/>
    </row>
    <row r="1972" spans="1:31" ht="7.5" customHeight="1" x14ac:dyDescent="0.25">
      <c r="A1972" s="2"/>
      <c r="B1972" s="3"/>
      <c r="C1972" s="4"/>
      <c r="D1972" s="5"/>
      <c r="E1972" s="23"/>
      <c r="F1972" s="5"/>
      <c r="G1972" s="18"/>
      <c r="H1972" s="16"/>
      <c r="I1972" s="19"/>
      <c r="J1972" s="19"/>
      <c r="L1972" s="18"/>
      <c r="Y1972" s="32"/>
      <c r="AA1972" s="38"/>
      <c r="AC1972" s="20"/>
      <c r="AD1972" s="30"/>
      <c r="AE1972" s="31"/>
    </row>
    <row r="1973" spans="1:31" ht="7.5" customHeight="1" x14ac:dyDescent="0.25">
      <c r="A1973" s="2"/>
      <c r="B1973" s="3"/>
      <c r="C1973" s="4"/>
      <c r="D1973" s="5"/>
      <c r="E1973" s="23"/>
      <c r="F1973" s="5"/>
      <c r="G1973" s="18"/>
      <c r="H1973" s="16"/>
      <c r="I1973" s="19"/>
      <c r="J1973" s="19"/>
      <c r="L1973" s="18"/>
      <c r="Y1973" s="32"/>
      <c r="AA1973" s="38"/>
      <c r="AC1973" s="20"/>
      <c r="AD1973" s="30"/>
      <c r="AE1973" s="31"/>
    </row>
    <row r="1974" spans="1:31" ht="7.5" customHeight="1" x14ac:dyDescent="0.25">
      <c r="A1974" s="2"/>
      <c r="B1974" s="3"/>
      <c r="C1974" s="4"/>
      <c r="D1974" s="5"/>
      <c r="E1974" s="23"/>
      <c r="F1974" s="5"/>
      <c r="G1974" s="18"/>
      <c r="H1974" s="16"/>
      <c r="I1974" s="19"/>
      <c r="J1974" s="19"/>
      <c r="L1974" s="18"/>
      <c r="Y1974" s="32"/>
      <c r="AA1974" s="38"/>
      <c r="AC1974" s="20"/>
      <c r="AD1974" s="30"/>
      <c r="AE1974" s="31"/>
    </row>
    <row r="1975" spans="1:31" ht="7.5" customHeight="1" x14ac:dyDescent="0.25">
      <c r="A1975" s="2"/>
      <c r="B1975" s="3"/>
      <c r="C1975" s="4"/>
      <c r="D1975" s="5"/>
      <c r="E1975" s="23"/>
      <c r="F1975" s="5"/>
      <c r="G1975" s="18"/>
      <c r="H1975" s="16"/>
      <c r="I1975" s="19"/>
      <c r="J1975" s="19"/>
      <c r="L1975" s="18"/>
      <c r="Y1975" s="32"/>
      <c r="AA1975" s="38"/>
      <c r="AC1975" s="20"/>
      <c r="AD1975" s="30"/>
      <c r="AE1975" s="31"/>
    </row>
    <row r="1976" spans="1:31" ht="7.5" customHeight="1" x14ac:dyDescent="0.25">
      <c r="A1976" s="2"/>
      <c r="B1976" s="3"/>
      <c r="C1976" s="4"/>
      <c r="D1976" s="5"/>
      <c r="E1976" s="23"/>
      <c r="F1976" s="5"/>
      <c r="G1976" s="18"/>
      <c r="H1976" s="16"/>
      <c r="I1976" s="19"/>
      <c r="J1976" s="19"/>
      <c r="L1976" s="18"/>
      <c r="Y1976" s="32"/>
      <c r="AA1976" s="38"/>
      <c r="AC1976" s="20"/>
      <c r="AD1976" s="30"/>
      <c r="AE1976" s="31"/>
    </row>
    <row r="1977" spans="1:31" ht="7.5" customHeight="1" x14ac:dyDescent="0.25">
      <c r="A1977" s="2"/>
      <c r="B1977" s="3"/>
      <c r="C1977" s="4"/>
      <c r="D1977" s="5"/>
      <c r="E1977" s="23"/>
      <c r="F1977" s="5"/>
      <c r="G1977" s="18"/>
      <c r="H1977" s="16"/>
      <c r="I1977" s="19"/>
      <c r="J1977" s="19"/>
      <c r="L1977" s="18"/>
      <c r="Y1977" s="32"/>
      <c r="AA1977" s="38"/>
      <c r="AC1977" s="20"/>
      <c r="AD1977" s="30"/>
      <c r="AE1977" s="31"/>
    </row>
    <row r="1978" spans="1:31" ht="7.5" customHeight="1" x14ac:dyDescent="0.25">
      <c r="A1978" s="2"/>
      <c r="B1978" s="3"/>
      <c r="C1978" s="4"/>
      <c r="D1978" s="5"/>
      <c r="E1978" s="23"/>
      <c r="F1978" s="5"/>
      <c r="G1978" s="18"/>
      <c r="H1978" s="16"/>
      <c r="I1978" s="19"/>
      <c r="J1978" s="19"/>
      <c r="L1978" s="18"/>
      <c r="Y1978" s="32"/>
      <c r="AA1978" s="38"/>
      <c r="AC1978" s="20"/>
      <c r="AD1978" s="30"/>
      <c r="AE1978" s="31"/>
    </row>
    <row r="1979" spans="1:31" ht="7.5" customHeight="1" x14ac:dyDescent="0.25">
      <c r="A1979" s="2"/>
      <c r="B1979" s="3"/>
      <c r="C1979" s="4"/>
      <c r="D1979" s="5"/>
      <c r="E1979" s="23"/>
      <c r="F1979" s="5"/>
      <c r="G1979" s="18"/>
      <c r="H1979" s="16"/>
      <c r="I1979" s="19"/>
      <c r="J1979" s="19"/>
      <c r="L1979" s="18"/>
      <c r="Y1979" s="32"/>
      <c r="AA1979" s="38"/>
      <c r="AC1979" s="20"/>
      <c r="AD1979" s="30"/>
      <c r="AE1979" s="31"/>
    </row>
    <row r="1980" spans="1:31" ht="7.5" customHeight="1" x14ac:dyDescent="0.25">
      <c r="A1980" s="2"/>
      <c r="B1980" s="3"/>
      <c r="C1980" s="4"/>
      <c r="D1980" s="5"/>
      <c r="E1980" s="23"/>
      <c r="F1980" s="5"/>
      <c r="G1980" s="18"/>
      <c r="H1980" s="16"/>
      <c r="I1980" s="19"/>
      <c r="J1980" s="19"/>
      <c r="L1980" s="18"/>
      <c r="Y1980" s="32"/>
      <c r="AA1980" s="38"/>
      <c r="AC1980" s="20"/>
      <c r="AD1980" s="30"/>
      <c r="AE1980" s="31"/>
    </row>
    <row r="1981" spans="1:31" ht="7.5" customHeight="1" x14ac:dyDescent="0.25">
      <c r="A1981" s="2"/>
      <c r="B1981" s="3"/>
      <c r="C1981" s="4"/>
      <c r="D1981" s="5"/>
      <c r="E1981" s="23"/>
      <c r="F1981" s="5"/>
      <c r="G1981" s="18"/>
      <c r="H1981" s="16"/>
      <c r="I1981" s="19"/>
      <c r="J1981" s="19"/>
      <c r="L1981" s="18"/>
      <c r="Y1981" s="32"/>
      <c r="AA1981" s="38"/>
      <c r="AC1981" s="20"/>
      <c r="AD1981" s="30"/>
      <c r="AE1981" s="31"/>
    </row>
    <row r="1982" spans="1:31" ht="7.5" customHeight="1" x14ac:dyDescent="0.25">
      <c r="A1982" s="2"/>
      <c r="B1982" s="3"/>
      <c r="C1982" s="4"/>
      <c r="D1982" s="5"/>
      <c r="E1982" s="23"/>
      <c r="F1982" s="5"/>
      <c r="G1982" s="18"/>
      <c r="H1982" s="16"/>
      <c r="I1982" s="19"/>
      <c r="J1982" s="19"/>
      <c r="L1982" s="18"/>
      <c r="Y1982" s="32"/>
      <c r="AA1982" s="38"/>
      <c r="AC1982" s="20"/>
      <c r="AD1982" s="30"/>
      <c r="AE1982" s="31"/>
    </row>
    <row r="1983" spans="1:31" ht="7.5" customHeight="1" x14ac:dyDescent="0.25">
      <c r="A1983" s="2"/>
      <c r="B1983" s="3"/>
      <c r="C1983" s="4"/>
      <c r="D1983" s="5"/>
      <c r="E1983" s="23"/>
      <c r="F1983" s="5"/>
      <c r="G1983" s="18"/>
      <c r="H1983" s="16"/>
      <c r="I1983" s="19"/>
      <c r="J1983" s="19"/>
      <c r="L1983" s="18"/>
      <c r="Y1983" s="32"/>
      <c r="AA1983" s="38"/>
      <c r="AC1983" s="20"/>
      <c r="AD1983" s="30"/>
      <c r="AE1983" s="31"/>
    </row>
    <row r="1984" spans="1:31" ht="7.5" customHeight="1" x14ac:dyDescent="0.25">
      <c r="A1984" s="2"/>
      <c r="B1984" s="3"/>
      <c r="C1984" s="4"/>
      <c r="D1984" s="5"/>
      <c r="E1984" s="23"/>
      <c r="F1984" s="5"/>
      <c r="G1984" s="18"/>
      <c r="H1984" s="16"/>
      <c r="I1984" s="19"/>
      <c r="J1984" s="19"/>
      <c r="L1984" s="18"/>
      <c r="Y1984" s="32"/>
      <c r="AA1984" s="38"/>
      <c r="AC1984" s="20"/>
      <c r="AD1984" s="30"/>
      <c r="AE1984" s="31"/>
    </row>
    <row r="1985" spans="1:31" ht="7.5" customHeight="1" x14ac:dyDescent="0.25">
      <c r="A1985" s="2"/>
      <c r="B1985" s="3"/>
      <c r="C1985" s="4"/>
      <c r="D1985" s="5"/>
      <c r="E1985" s="23"/>
      <c r="F1985" s="5"/>
      <c r="G1985" s="18"/>
      <c r="H1985" s="16"/>
      <c r="I1985" s="19"/>
      <c r="J1985" s="19"/>
      <c r="L1985" s="18"/>
      <c r="Y1985" s="32"/>
      <c r="AA1985" s="38"/>
      <c r="AC1985" s="20"/>
      <c r="AD1985" s="30"/>
      <c r="AE1985" s="31"/>
    </row>
    <row r="1986" spans="1:31" ht="7.5" customHeight="1" x14ac:dyDescent="0.25">
      <c r="A1986" s="2"/>
      <c r="B1986" s="3"/>
      <c r="C1986" s="4"/>
      <c r="D1986" s="5"/>
      <c r="E1986" s="23"/>
      <c r="F1986" s="5"/>
      <c r="G1986" s="18"/>
      <c r="H1986" s="16"/>
      <c r="I1986" s="19"/>
      <c r="J1986" s="19"/>
      <c r="L1986" s="18"/>
      <c r="Y1986" s="32"/>
      <c r="AA1986" s="38"/>
      <c r="AC1986" s="20"/>
      <c r="AD1986" s="30"/>
      <c r="AE1986" s="31"/>
    </row>
    <row r="1987" spans="1:31" ht="7.5" customHeight="1" x14ac:dyDescent="0.25">
      <c r="A1987" s="2"/>
      <c r="B1987" s="3"/>
      <c r="C1987" s="4"/>
      <c r="D1987" s="5"/>
      <c r="E1987" s="23"/>
      <c r="F1987" s="5"/>
      <c r="G1987" s="18"/>
      <c r="H1987" s="16"/>
      <c r="I1987" s="19"/>
      <c r="J1987" s="19"/>
      <c r="L1987" s="18"/>
      <c r="Y1987" s="32"/>
      <c r="AA1987" s="38"/>
      <c r="AC1987" s="20"/>
      <c r="AD1987" s="30"/>
      <c r="AE1987" s="31"/>
    </row>
    <row r="1988" spans="1:31" ht="7.5" customHeight="1" x14ac:dyDescent="0.25">
      <c r="A1988" s="2"/>
      <c r="B1988" s="3"/>
      <c r="C1988" s="4"/>
      <c r="D1988" s="5"/>
      <c r="E1988" s="23"/>
      <c r="F1988" s="5"/>
      <c r="G1988" s="18"/>
      <c r="H1988" s="16"/>
      <c r="I1988" s="19"/>
      <c r="J1988" s="19"/>
      <c r="L1988" s="18"/>
      <c r="Y1988" s="32"/>
      <c r="AA1988" s="38"/>
      <c r="AC1988" s="20"/>
      <c r="AD1988" s="30"/>
      <c r="AE1988" s="31"/>
    </row>
    <row r="1989" spans="1:31" ht="7.5" customHeight="1" x14ac:dyDescent="0.25">
      <c r="A1989" s="2"/>
      <c r="B1989" s="3"/>
      <c r="C1989" s="4"/>
      <c r="D1989" s="5"/>
      <c r="E1989" s="23"/>
      <c r="F1989" s="5"/>
      <c r="G1989" s="18"/>
      <c r="H1989" s="16"/>
      <c r="I1989" s="19"/>
      <c r="J1989" s="19"/>
      <c r="L1989" s="18"/>
      <c r="Y1989" s="32"/>
      <c r="AA1989" s="38"/>
      <c r="AC1989" s="20"/>
      <c r="AD1989" s="30"/>
      <c r="AE1989" s="31"/>
    </row>
    <row r="1990" spans="1:31" ht="7.5" customHeight="1" x14ac:dyDescent="0.25">
      <c r="A1990" s="2"/>
      <c r="B1990" s="3"/>
      <c r="C1990" s="4"/>
      <c r="D1990" s="5"/>
      <c r="E1990" s="23"/>
      <c r="F1990" s="5"/>
      <c r="G1990" s="18"/>
      <c r="H1990" s="16"/>
      <c r="I1990" s="19"/>
      <c r="J1990" s="19"/>
      <c r="L1990" s="18"/>
      <c r="Y1990" s="32"/>
      <c r="AA1990" s="38"/>
      <c r="AC1990" s="20"/>
      <c r="AD1990" s="30"/>
      <c r="AE1990" s="31"/>
    </row>
    <row r="1991" spans="1:31" ht="7.5" customHeight="1" x14ac:dyDescent="0.25">
      <c r="A1991" s="2"/>
      <c r="B1991" s="3"/>
      <c r="C1991" s="4"/>
      <c r="D1991" s="5"/>
      <c r="E1991" s="23"/>
      <c r="F1991" s="5"/>
      <c r="G1991" s="18"/>
      <c r="H1991" s="16"/>
      <c r="I1991" s="19"/>
      <c r="J1991" s="19"/>
      <c r="L1991" s="18"/>
      <c r="Y1991" s="32"/>
      <c r="AA1991" s="38"/>
      <c r="AC1991" s="20"/>
      <c r="AD1991" s="30"/>
      <c r="AE1991" s="31"/>
    </row>
    <row r="1992" spans="1:31" ht="7.5" customHeight="1" x14ac:dyDescent="0.25">
      <c r="A1992" s="2"/>
      <c r="B1992" s="3"/>
      <c r="C1992" s="4"/>
      <c r="D1992" s="5"/>
      <c r="E1992" s="23"/>
      <c r="F1992" s="5"/>
      <c r="G1992" s="18"/>
      <c r="H1992" s="16"/>
      <c r="I1992" s="19"/>
      <c r="J1992" s="19"/>
      <c r="L1992" s="18"/>
      <c r="Y1992" s="32"/>
      <c r="AA1992" s="38"/>
      <c r="AC1992" s="20"/>
      <c r="AD1992" s="30"/>
      <c r="AE1992" s="31"/>
    </row>
    <row r="1993" spans="1:31" ht="7.5" customHeight="1" x14ac:dyDescent="0.25">
      <c r="A1993" s="2"/>
      <c r="B1993" s="3"/>
      <c r="C1993" s="4"/>
      <c r="D1993" s="5"/>
      <c r="E1993" s="23"/>
      <c r="F1993" s="5"/>
      <c r="G1993" s="18"/>
      <c r="H1993" s="16"/>
      <c r="I1993" s="19"/>
      <c r="J1993" s="19"/>
      <c r="L1993" s="18"/>
      <c r="Y1993" s="32"/>
      <c r="AA1993" s="38"/>
      <c r="AC1993" s="20"/>
      <c r="AD1993" s="30"/>
      <c r="AE1993" s="31"/>
    </row>
    <row r="1994" spans="1:31" ht="7.5" customHeight="1" x14ac:dyDescent="0.25">
      <c r="A1994" s="2"/>
      <c r="B1994" s="3"/>
      <c r="C1994" s="4"/>
      <c r="D1994" s="5"/>
      <c r="E1994" s="23"/>
      <c r="F1994" s="5"/>
      <c r="G1994" s="18"/>
      <c r="H1994" s="16"/>
      <c r="I1994" s="19"/>
      <c r="J1994" s="19"/>
      <c r="L1994" s="18"/>
      <c r="Y1994" s="32"/>
      <c r="AA1994" s="38"/>
      <c r="AC1994" s="20"/>
      <c r="AD1994" s="30"/>
      <c r="AE1994" s="31"/>
    </row>
    <row r="1995" spans="1:31" ht="7.5" customHeight="1" x14ac:dyDescent="0.25">
      <c r="A1995" s="2"/>
      <c r="B1995" s="3"/>
      <c r="C1995" s="4"/>
      <c r="D1995" s="5"/>
      <c r="E1995" s="23"/>
      <c r="F1995" s="5"/>
      <c r="G1995" s="18"/>
      <c r="H1995" s="16"/>
      <c r="I1995" s="19"/>
      <c r="J1995" s="19"/>
      <c r="L1995" s="18"/>
      <c r="Y1995" s="32"/>
      <c r="AA1995" s="38"/>
      <c r="AC1995" s="20"/>
      <c r="AD1995" s="30"/>
      <c r="AE1995" s="31"/>
    </row>
    <row r="1996" spans="1:31" ht="7.5" customHeight="1" x14ac:dyDescent="0.25">
      <c r="A1996" s="2"/>
      <c r="B1996" s="3"/>
      <c r="C1996" s="4"/>
      <c r="D1996" s="5"/>
      <c r="E1996" s="23"/>
      <c r="F1996" s="5"/>
      <c r="G1996" s="18"/>
      <c r="H1996" s="16"/>
      <c r="I1996" s="19"/>
      <c r="J1996" s="19"/>
      <c r="L1996" s="18"/>
      <c r="Y1996" s="32"/>
      <c r="AA1996" s="38"/>
      <c r="AC1996" s="20"/>
      <c r="AD1996" s="30"/>
      <c r="AE1996" s="31"/>
    </row>
    <row r="1997" spans="1:31" ht="7.5" customHeight="1" x14ac:dyDescent="0.25">
      <c r="A1997" s="2"/>
      <c r="B1997" s="3"/>
      <c r="C1997" s="4"/>
      <c r="D1997" s="5"/>
      <c r="E1997" s="23"/>
      <c r="F1997" s="5"/>
      <c r="G1997" s="18"/>
      <c r="H1997" s="16"/>
      <c r="I1997" s="19"/>
      <c r="J1997" s="19"/>
      <c r="L1997" s="18"/>
      <c r="Y1997" s="32"/>
      <c r="AA1997" s="38"/>
      <c r="AC1997" s="20"/>
      <c r="AD1997" s="30"/>
      <c r="AE1997" s="31"/>
    </row>
    <row r="1998" spans="1:31" ht="7.5" customHeight="1" x14ac:dyDescent="0.25">
      <c r="A1998" s="2"/>
      <c r="B1998" s="3"/>
      <c r="C1998" s="4"/>
      <c r="D1998" s="5"/>
      <c r="E1998" s="23"/>
      <c r="F1998" s="5"/>
      <c r="G1998" s="18"/>
      <c r="H1998" s="16"/>
      <c r="I1998" s="19"/>
      <c r="J1998" s="19"/>
      <c r="L1998" s="18"/>
      <c r="Y1998" s="32"/>
      <c r="AA1998" s="38"/>
      <c r="AC1998" s="20"/>
      <c r="AD1998" s="30"/>
      <c r="AE1998" s="31"/>
    </row>
    <row r="1999" spans="1:31" ht="7.5" customHeight="1" x14ac:dyDescent="0.25">
      <c r="A1999" s="2"/>
      <c r="B1999" s="3"/>
      <c r="C1999" s="4"/>
      <c r="D1999" s="5"/>
      <c r="E1999" s="23"/>
      <c r="F1999" s="5"/>
      <c r="G1999" s="18"/>
      <c r="H1999" s="16"/>
      <c r="I1999" s="19"/>
      <c r="J1999" s="19"/>
      <c r="L1999" s="18"/>
      <c r="Y1999" s="32"/>
      <c r="AA1999" s="38"/>
      <c r="AC1999" s="20"/>
      <c r="AD1999" s="30"/>
      <c r="AE1999" s="31"/>
    </row>
    <row r="2000" spans="1:31" ht="7.5" customHeight="1" x14ac:dyDescent="0.25">
      <c r="A2000" s="2"/>
      <c r="B2000" s="3"/>
      <c r="C2000" s="4"/>
      <c r="D2000" s="5"/>
      <c r="E2000" s="23"/>
      <c r="F2000" s="5"/>
      <c r="G2000" s="18"/>
      <c r="H2000" s="16"/>
      <c r="I2000" s="19"/>
      <c r="J2000" s="19"/>
      <c r="L2000" s="18"/>
      <c r="Y2000" s="32"/>
      <c r="AA2000" s="38"/>
      <c r="AC2000" s="20"/>
      <c r="AD2000" s="30"/>
      <c r="AE2000" s="31"/>
    </row>
    <row r="2001" spans="1:31" ht="7.5" customHeight="1" x14ac:dyDescent="0.25">
      <c r="A2001" s="2"/>
      <c r="B2001" s="3"/>
      <c r="C2001" s="4"/>
      <c r="D2001" s="5"/>
      <c r="E2001" s="23"/>
      <c r="F2001" s="5"/>
      <c r="G2001" s="18"/>
      <c r="H2001" s="16"/>
      <c r="I2001" s="19"/>
      <c r="J2001" s="19"/>
      <c r="L2001" s="18"/>
      <c r="Y2001" s="32"/>
      <c r="AA2001" s="38"/>
      <c r="AC2001" s="20"/>
      <c r="AD2001" s="30"/>
      <c r="AE2001" s="31"/>
    </row>
    <row r="2002" spans="1:31" ht="7.5" customHeight="1" x14ac:dyDescent="0.25">
      <c r="A2002" s="2"/>
      <c r="B2002" s="3"/>
      <c r="C2002" s="4"/>
      <c r="D2002" s="5"/>
      <c r="E2002" s="23"/>
      <c r="F2002" s="5"/>
      <c r="G2002" s="18"/>
      <c r="H2002" s="16"/>
      <c r="I2002" s="19"/>
      <c r="J2002" s="19"/>
      <c r="L2002" s="18"/>
      <c r="Y2002" s="32"/>
      <c r="AA2002" s="38"/>
      <c r="AC2002" s="20"/>
      <c r="AD2002" s="30"/>
      <c r="AE2002" s="31"/>
    </row>
    <row r="2003" spans="1:31" ht="7.5" customHeight="1" x14ac:dyDescent="0.25">
      <c r="A2003" s="2"/>
      <c r="B2003" s="3"/>
      <c r="C2003" s="4"/>
      <c r="D2003" s="5"/>
      <c r="E2003" s="23"/>
      <c r="F2003" s="5"/>
      <c r="G2003" s="18"/>
      <c r="H2003" s="16"/>
      <c r="I2003" s="19"/>
      <c r="J2003" s="19"/>
      <c r="L2003" s="18"/>
      <c r="Y2003" s="32"/>
      <c r="AA2003" s="38"/>
      <c r="AC2003" s="20"/>
      <c r="AD2003" s="30"/>
      <c r="AE2003" s="31"/>
    </row>
    <row r="2004" spans="1:31" ht="7.5" customHeight="1" x14ac:dyDescent="0.25">
      <c r="A2004" s="2"/>
      <c r="B2004" s="3"/>
      <c r="C2004" s="4"/>
      <c r="D2004" s="5"/>
      <c r="E2004" s="23"/>
      <c r="F2004" s="5"/>
      <c r="G2004" s="18"/>
      <c r="H2004" s="16"/>
      <c r="I2004" s="19"/>
      <c r="J2004" s="19"/>
      <c r="L2004" s="18"/>
      <c r="Y2004" s="32"/>
      <c r="AA2004" s="38"/>
      <c r="AC2004" s="20"/>
      <c r="AD2004" s="30"/>
      <c r="AE2004" s="31"/>
    </row>
    <row r="2005" spans="1:31" ht="7.5" customHeight="1" x14ac:dyDescent="0.25">
      <c r="A2005" s="2"/>
      <c r="B2005" s="3"/>
      <c r="C2005" s="4"/>
      <c r="D2005" s="5"/>
      <c r="E2005" s="23"/>
      <c r="F2005" s="5"/>
      <c r="G2005" s="18"/>
      <c r="H2005" s="16"/>
      <c r="I2005" s="19"/>
      <c r="J2005" s="19"/>
      <c r="L2005" s="18"/>
      <c r="Y2005" s="32"/>
      <c r="AA2005" s="38"/>
      <c r="AC2005" s="20"/>
      <c r="AD2005" s="30"/>
      <c r="AE2005" s="31"/>
    </row>
    <row r="2006" spans="1:31" ht="7.5" customHeight="1" x14ac:dyDescent="0.25">
      <c r="A2006" s="2"/>
      <c r="B2006" s="3"/>
      <c r="C2006" s="4"/>
      <c r="D2006" s="5"/>
      <c r="E2006" s="23"/>
      <c r="F2006" s="5"/>
      <c r="G2006" s="18"/>
      <c r="H2006" s="16"/>
      <c r="I2006" s="19"/>
      <c r="J2006" s="19"/>
      <c r="L2006" s="18"/>
      <c r="Y2006" s="32"/>
      <c r="AA2006" s="38"/>
      <c r="AC2006" s="20"/>
      <c r="AD2006" s="30"/>
      <c r="AE2006" s="31"/>
    </row>
    <row r="2007" spans="1:31" ht="7.5" customHeight="1" x14ac:dyDescent="0.25">
      <c r="A2007" s="2"/>
      <c r="B2007" s="3"/>
      <c r="C2007" s="4"/>
      <c r="D2007" s="5"/>
      <c r="E2007" s="23"/>
      <c r="F2007" s="5"/>
      <c r="G2007" s="18"/>
      <c r="H2007" s="16"/>
      <c r="I2007" s="19"/>
      <c r="J2007" s="19"/>
      <c r="L2007" s="18"/>
      <c r="Y2007" s="32"/>
      <c r="AA2007" s="38"/>
      <c r="AC2007" s="20"/>
      <c r="AD2007" s="30"/>
      <c r="AE2007" s="31"/>
    </row>
    <row r="2008" spans="1:31" ht="7.5" customHeight="1" x14ac:dyDescent="0.25">
      <c r="A2008" s="2"/>
      <c r="B2008" s="3"/>
      <c r="C2008" s="4"/>
      <c r="D2008" s="5"/>
      <c r="E2008" s="23"/>
      <c r="F2008" s="5"/>
      <c r="G2008" s="18"/>
      <c r="H2008" s="16"/>
      <c r="I2008" s="19"/>
      <c r="J2008" s="19"/>
      <c r="L2008" s="18"/>
      <c r="Y2008" s="32"/>
      <c r="AA2008" s="38"/>
      <c r="AC2008" s="20"/>
      <c r="AD2008" s="30"/>
      <c r="AE2008" s="31"/>
    </row>
    <row r="2009" spans="1:31" ht="7.5" customHeight="1" x14ac:dyDescent="0.25">
      <c r="A2009" s="2"/>
      <c r="B2009" s="3"/>
      <c r="C2009" s="4"/>
      <c r="D2009" s="5"/>
      <c r="E2009" s="23"/>
      <c r="F2009" s="5"/>
      <c r="G2009" s="18"/>
      <c r="H2009" s="16"/>
      <c r="I2009" s="19"/>
      <c r="J2009" s="19"/>
      <c r="L2009" s="18"/>
      <c r="Y2009" s="32"/>
      <c r="AA2009" s="38"/>
      <c r="AC2009" s="20"/>
      <c r="AD2009" s="30"/>
      <c r="AE2009" s="31"/>
    </row>
    <row r="2010" spans="1:31" ht="7.5" customHeight="1" x14ac:dyDescent="0.25">
      <c r="A2010" s="2"/>
      <c r="B2010" s="3"/>
      <c r="C2010" s="4"/>
      <c r="D2010" s="5"/>
      <c r="E2010" s="23"/>
      <c r="F2010" s="5"/>
      <c r="G2010" s="18"/>
      <c r="H2010" s="16"/>
      <c r="I2010" s="19"/>
      <c r="J2010" s="19"/>
      <c r="L2010" s="18"/>
      <c r="Y2010" s="32"/>
      <c r="AA2010" s="38"/>
      <c r="AC2010" s="20"/>
      <c r="AD2010" s="30"/>
      <c r="AE2010" s="31"/>
    </row>
    <row r="2011" spans="1:31" ht="7.5" customHeight="1" x14ac:dyDescent="0.25">
      <c r="A2011" s="2"/>
      <c r="B2011" s="3"/>
      <c r="C2011" s="4"/>
      <c r="D2011" s="5"/>
      <c r="E2011" s="23"/>
      <c r="F2011" s="5"/>
      <c r="G2011" s="18"/>
      <c r="H2011" s="16"/>
      <c r="I2011" s="19"/>
      <c r="J2011" s="19"/>
      <c r="L2011" s="18"/>
      <c r="Y2011" s="32"/>
      <c r="AA2011" s="38"/>
      <c r="AC2011" s="20"/>
      <c r="AD2011" s="30"/>
      <c r="AE2011" s="31"/>
    </row>
    <row r="2012" spans="1:31" ht="7.5" customHeight="1" x14ac:dyDescent="0.25">
      <c r="A2012" s="2"/>
      <c r="B2012" s="3"/>
      <c r="C2012" s="4"/>
      <c r="D2012" s="5"/>
      <c r="E2012" s="23"/>
      <c r="F2012" s="5"/>
      <c r="G2012" s="18"/>
      <c r="H2012" s="16"/>
      <c r="I2012" s="19"/>
      <c r="J2012" s="19"/>
      <c r="L2012" s="18"/>
      <c r="Y2012" s="32"/>
      <c r="AA2012" s="38"/>
      <c r="AC2012" s="20"/>
      <c r="AD2012" s="30"/>
      <c r="AE2012" s="31"/>
    </row>
    <row r="2013" spans="1:31" ht="7.5" customHeight="1" x14ac:dyDescent="0.25">
      <c r="A2013" s="2"/>
      <c r="B2013" s="3"/>
      <c r="C2013" s="4"/>
      <c r="D2013" s="5"/>
      <c r="E2013" s="23"/>
      <c r="F2013" s="5"/>
      <c r="G2013" s="18"/>
      <c r="H2013" s="16"/>
      <c r="I2013" s="19"/>
      <c r="J2013" s="19"/>
      <c r="L2013" s="18"/>
      <c r="Y2013" s="32"/>
      <c r="AA2013" s="38"/>
      <c r="AC2013" s="20"/>
      <c r="AD2013" s="30"/>
      <c r="AE2013" s="31"/>
    </row>
    <row r="2014" spans="1:31" ht="7.5" customHeight="1" x14ac:dyDescent="0.25">
      <c r="A2014" s="2"/>
      <c r="B2014" s="3"/>
      <c r="C2014" s="4"/>
      <c r="D2014" s="5"/>
      <c r="E2014" s="23"/>
      <c r="F2014" s="5"/>
      <c r="G2014" s="18"/>
      <c r="H2014" s="16"/>
      <c r="I2014" s="19"/>
      <c r="J2014" s="19"/>
      <c r="L2014" s="18"/>
      <c r="Y2014" s="32"/>
      <c r="AA2014" s="38"/>
      <c r="AC2014" s="20"/>
      <c r="AD2014" s="30"/>
      <c r="AE2014" s="31"/>
    </row>
    <row r="2015" spans="1:31" ht="7.5" customHeight="1" x14ac:dyDescent="0.25">
      <c r="A2015" s="2"/>
      <c r="B2015" s="3"/>
      <c r="C2015" s="4"/>
      <c r="D2015" s="5"/>
      <c r="E2015" s="23"/>
      <c r="F2015" s="5"/>
      <c r="G2015" s="18"/>
      <c r="H2015" s="16"/>
      <c r="I2015" s="19"/>
      <c r="J2015" s="19"/>
      <c r="L2015" s="18"/>
      <c r="Y2015" s="32"/>
      <c r="AA2015" s="38"/>
      <c r="AC2015" s="20"/>
      <c r="AD2015" s="30"/>
      <c r="AE2015" s="31"/>
    </row>
    <row r="2016" spans="1:31" ht="7.5" customHeight="1" x14ac:dyDescent="0.25">
      <c r="A2016" s="2"/>
      <c r="B2016" s="3"/>
      <c r="C2016" s="4"/>
      <c r="D2016" s="5"/>
      <c r="E2016" s="23"/>
      <c r="F2016" s="5"/>
      <c r="G2016" s="18"/>
      <c r="H2016" s="16"/>
      <c r="I2016" s="19"/>
      <c r="J2016" s="19"/>
      <c r="L2016" s="18"/>
      <c r="Y2016" s="32"/>
      <c r="AA2016" s="38"/>
      <c r="AC2016" s="20"/>
      <c r="AD2016" s="30"/>
      <c r="AE2016" s="31"/>
    </row>
    <row r="2017" spans="1:31" ht="7.5" customHeight="1" x14ac:dyDescent="0.25">
      <c r="A2017" s="2"/>
      <c r="B2017" s="3"/>
      <c r="C2017" s="4"/>
      <c r="D2017" s="5"/>
      <c r="E2017" s="23"/>
      <c r="F2017" s="5"/>
      <c r="G2017" s="18"/>
      <c r="H2017" s="16"/>
      <c r="I2017" s="19"/>
      <c r="J2017" s="19"/>
      <c r="L2017" s="18"/>
      <c r="Y2017" s="32"/>
      <c r="AA2017" s="38"/>
      <c r="AC2017" s="20"/>
      <c r="AD2017" s="30"/>
      <c r="AE2017" s="31"/>
    </row>
    <row r="2018" spans="1:31" ht="7.5" customHeight="1" x14ac:dyDescent="0.25">
      <c r="A2018" s="2"/>
      <c r="B2018" s="3"/>
      <c r="C2018" s="4"/>
      <c r="D2018" s="5"/>
      <c r="E2018" s="23"/>
      <c r="F2018" s="5"/>
      <c r="G2018" s="18"/>
      <c r="H2018" s="16"/>
      <c r="I2018" s="19"/>
      <c r="J2018" s="19"/>
      <c r="L2018" s="18"/>
      <c r="Y2018" s="32"/>
      <c r="AA2018" s="38"/>
      <c r="AC2018" s="20"/>
      <c r="AD2018" s="30"/>
      <c r="AE2018" s="31"/>
    </row>
    <row r="2019" spans="1:31" ht="7.5" customHeight="1" x14ac:dyDescent="0.25">
      <c r="A2019" s="2"/>
      <c r="B2019" s="3"/>
      <c r="C2019" s="4"/>
      <c r="D2019" s="5"/>
      <c r="E2019" s="23"/>
      <c r="F2019" s="5"/>
      <c r="G2019" s="18"/>
      <c r="H2019" s="16"/>
      <c r="I2019" s="19"/>
      <c r="J2019" s="19"/>
      <c r="L2019" s="18"/>
      <c r="Y2019" s="32"/>
      <c r="AA2019" s="38"/>
      <c r="AC2019" s="20"/>
      <c r="AD2019" s="30"/>
      <c r="AE2019" s="31"/>
    </row>
    <row r="2020" spans="1:31" ht="7.5" customHeight="1" x14ac:dyDescent="0.25">
      <c r="A2020" s="2"/>
      <c r="B2020" s="3"/>
      <c r="C2020" s="4"/>
      <c r="D2020" s="5"/>
      <c r="E2020" s="23"/>
      <c r="F2020" s="5"/>
      <c r="G2020" s="18"/>
      <c r="H2020" s="16"/>
      <c r="I2020" s="19"/>
      <c r="J2020" s="19"/>
      <c r="L2020" s="18"/>
      <c r="Y2020" s="32"/>
      <c r="AA2020" s="38"/>
      <c r="AC2020" s="20"/>
      <c r="AD2020" s="30"/>
      <c r="AE2020" s="31"/>
    </row>
    <row r="2021" spans="1:31" ht="7.5" customHeight="1" x14ac:dyDescent="0.25">
      <c r="A2021" s="2"/>
      <c r="B2021" s="3"/>
      <c r="C2021" s="4"/>
      <c r="D2021" s="5"/>
      <c r="E2021" s="23"/>
      <c r="F2021" s="5"/>
      <c r="G2021" s="18"/>
      <c r="H2021" s="16"/>
      <c r="I2021" s="19"/>
      <c r="J2021" s="19"/>
      <c r="L2021" s="18"/>
      <c r="Y2021" s="32"/>
      <c r="AA2021" s="38"/>
      <c r="AC2021" s="20"/>
      <c r="AD2021" s="30"/>
      <c r="AE2021" s="31"/>
    </row>
    <row r="2022" spans="1:31" ht="7.5" customHeight="1" x14ac:dyDescent="0.25">
      <c r="A2022" s="2"/>
      <c r="B2022" s="3"/>
      <c r="C2022" s="4"/>
      <c r="D2022" s="5"/>
      <c r="E2022" s="23"/>
      <c r="F2022" s="5"/>
      <c r="G2022" s="18"/>
      <c r="H2022" s="16"/>
      <c r="I2022" s="19"/>
      <c r="J2022" s="19"/>
      <c r="L2022" s="18"/>
      <c r="Y2022" s="32"/>
      <c r="AA2022" s="38"/>
      <c r="AC2022" s="20"/>
      <c r="AD2022" s="30"/>
      <c r="AE2022" s="31"/>
    </row>
    <row r="2023" spans="1:31" ht="7.5" customHeight="1" x14ac:dyDescent="0.25">
      <c r="A2023" s="2"/>
      <c r="B2023" s="3"/>
      <c r="C2023" s="4"/>
      <c r="D2023" s="5"/>
      <c r="E2023" s="23"/>
      <c r="F2023" s="5"/>
      <c r="G2023" s="18"/>
      <c r="H2023" s="16"/>
      <c r="I2023" s="19"/>
      <c r="J2023" s="19"/>
      <c r="L2023" s="18"/>
      <c r="Y2023" s="32"/>
      <c r="AA2023" s="38"/>
      <c r="AC2023" s="20"/>
      <c r="AD2023" s="30"/>
      <c r="AE2023" s="31"/>
    </row>
    <row r="2024" spans="1:31" ht="7.5" customHeight="1" x14ac:dyDescent="0.25">
      <c r="A2024" s="2"/>
      <c r="B2024" s="3"/>
      <c r="C2024" s="4"/>
      <c r="D2024" s="5"/>
      <c r="E2024" s="23"/>
      <c r="F2024" s="5"/>
      <c r="G2024" s="18"/>
      <c r="H2024" s="16"/>
      <c r="I2024" s="19"/>
      <c r="J2024" s="19"/>
      <c r="L2024" s="18"/>
      <c r="Y2024" s="32"/>
      <c r="AA2024" s="38"/>
      <c r="AC2024" s="20"/>
      <c r="AD2024" s="30"/>
      <c r="AE2024" s="31"/>
    </row>
    <row r="2025" spans="1:31" ht="7.5" customHeight="1" x14ac:dyDescent="0.25">
      <c r="A2025" s="2"/>
      <c r="B2025" s="3"/>
      <c r="C2025" s="4"/>
      <c r="D2025" s="5"/>
      <c r="E2025" s="23"/>
      <c r="F2025" s="5"/>
      <c r="G2025" s="18"/>
      <c r="H2025" s="16"/>
      <c r="I2025" s="19"/>
      <c r="J2025" s="19"/>
      <c r="L2025" s="18"/>
      <c r="Y2025" s="32"/>
      <c r="AA2025" s="38"/>
      <c r="AC2025" s="20"/>
      <c r="AD2025" s="30"/>
      <c r="AE2025" s="31"/>
    </row>
    <row r="2026" spans="1:31" ht="7.5" customHeight="1" x14ac:dyDescent="0.25">
      <c r="A2026" s="2"/>
      <c r="B2026" s="3"/>
      <c r="C2026" s="4"/>
      <c r="D2026" s="5"/>
      <c r="E2026" s="23"/>
      <c r="F2026" s="5"/>
      <c r="G2026" s="18"/>
      <c r="H2026" s="16"/>
      <c r="I2026" s="19"/>
      <c r="J2026" s="19"/>
      <c r="L2026" s="18"/>
      <c r="Y2026" s="32"/>
      <c r="AA2026" s="38"/>
      <c r="AC2026" s="20"/>
      <c r="AD2026" s="30"/>
      <c r="AE2026" s="31"/>
    </row>
    <row r="2027" spans="1:31" ht="7.5" customHeight="1" x14ac:dyDescent="0.25">
      <c r="A2027" s="2"/>
      <c r="B2027" s="3"/>
      <c r="C2027" s="4"/>
      <c r="D2027" s="5"/>
      <c r="E2027" s="23"/>
      <c r="F2027" s="5"/>
      <c r="G2027" s="18"/>
      <c r="H2027" s="16"/>
      <c r="I2027" s="19"/>
      <c r="J2027" s="19"/>
      <c r="L2027" s="18"/>
      <c r="Y2027" s="32"/>
      <c r="AA2027" s="38"/>
      <c r="AC2027" s="20"/>
      <c r="AD2027" s="30"/>
      <c r="AE2027" s="31"/>
    </row>
    <row r="2028" spans="1:31" ht="7.5" customHeight="1" x14ac:dyDescent="0.25">
      <c r="A2028" s="2"/>
      <c r="B2028" s="3"/>
      <c r="C2028" s="4"/>
      <c r="D2028" s="5"/>
      <c r="E2028" s="23"/>
      <c r="F2028" s="5"/>
      <c r="G2028" s="18"/>
      <c r="H2028" s="16"/>
      <c r="I2028" s="19"/>
      <c r="J2028" s="19"/>
      <c r="L2028" s="18"/>
      <c r="Y2028" s="32"/>
      <c r="AA2028" s="38"/>
      <c r="AC2028" s="20"/>
      <c r="AD2028" s="30"/>
      <c r="AE2028" s="31"/>
    </row>
    <row r="2029" spans="1:31" ht="7.5" customHeight="1" x14ac:dyDescent="0.25">
      <c r="A2029" s="2"/>
      <c r="B2029" s="3"/>
      <c r="C2029" s="4"/>
      <c r="D2029" s="5"/>
      <c r="E2029" s="23"/>
      <c r="F2029" s="5"/>
      <c r="G2029" s="18"/>
      <c r="H2029" s="16"/>
      <c r="I2029" s="19"/>
      <c r="J2029" s="19"/>
      <c r="L2029" s="18"/>
      <c r="Y2029" s="32"/>
      <c r="AA2029" s="38"/>
      <c r="AC2029" s="20"/>
      <c r="AD2029" s="30"/>
      <c r="AE2029" s="31"/>
    </row>
    <row r="2030" spans="1:31" ht="7.5" customHeight="1" x14ac:dyDescent="0.25">
      <c r="A2030" s="2"/>
      <c r="B2030" s="3"/>
      <c r="C2030" s="4"/>
      <c r="D2030" s="5"/>
      <c r="E2030" s="23"/>
      <c r="F2030" s="5"/>
      <c r="G2030" s="18"/>
      <c r="H2030" s="16"/>
      <c r="I2030" s="19"/>
      <c r="J2030" s="19"/>
      <c r="L2030" s="18"/>
      <c r="Y2030" s="32"/>
      <c r="AA2030" s="38"/>
      <c r="AC2030" s="20"/>
      <c r="AD2030" s="30"/>
      <c r="AE2030" s="31"/>
    </row>
    <row r="2031" spans="1:31" ht="7.5" customHeight="1" x14ac:dyDescent="0.25">
      <c r="A2031" s="2"/>
      <c r="B2031" s="3"/>
      <c r="C2031" s="4"/>
      <c r="D2031" s="5"/>
      <c r="E2031" s="23"/>
      <c r="F2031" s="5"/>
      <c r="G2031" s="18"/>
      <c r="H2031" s="16"/>
      <c r="I2031" s="19"/>
      <c r="J2031" s="19"/>
      <c r="L2031" s="18"/>
      <c r="Y2031" s="32"/>
      <c r="AA2031" s="38"/>
      <c r="AC2031" s="20"/>
      <c r="AD2031" s="30"/>
      <c r="AE2031" s="31"/>
    </row>
    <row r="2032" spans="1:31" ht="7.5" customHeight="1" x14ac:dyDescent="0.25">
      <c r="A2032" s="2"/>
      <c r="B2032" s="3"/>
      <c r="C2032" s="4"/>
      <c r="D2032" s="5"/>
      <c r="E2032" s="23"/>
      <c r="F2032" s="5"/>
      <c r="G2032" s="18"/>
      <c r="H2032" s="16"/>
      <c r="I2032" s="19"/>
      <c r="J2032" s="19"/>
      <c r="L2032" s="18"/>
      <c r="Y2032" s="32"/>
      <c r="AA2032" s="38"/>
      <c r="AC2032" s="20"/>
      <c r="AD2032" s="30"/>
      <c r="AE2032" s="31"/>
    </row>
    <row r="2033" spans="1:31" ht="7.5" customHeight="1" x14ac:dyDescent="0.25">
      <c r="A2033" s="2"/>
      <c r="B2033" s="3"/>
      <c r="C2033" s="4"/>
      <c r="D2033" s="5"/>
      <c r="E2033" s="23"/>
      <c r="F2033" s="5"/>
      <c r="G2033" s="18"/>
      <c r="H2033" s="16"/>
      <c r="I2033" s="19"/>
      <c r="J2033" s="19"/>
      <c r="L2033" s="18"/>
      <c r="Y2033" s="32"/>
      <c r="AA2033" s="38"/>
      <c r="AC2033" s="20"/>
      <c r="AD2033" s="30"/>
      <c r="AE2033" s="31"/>
    </row>
    <row r="2034" spans="1:31" ht="7.5" customHeight="1" x14ac:dyDescent="0.25">
      <c r="A2034" s="2"/>
      <c r="B2034" s="3"/>
      <c r="C2034" s="4"/>
      <c r="D2034" s="5"/>
      <c r="E2034" s="23"/>
      <c r="F2034" s="5"/>
      <c r="G2034" s="18"/>
      <c r="H2034" s="16"/>
      <c r="I2034" s="19"/>
      <c r="J2034" s="19"/>
      <c r="L2034" s="18"/>
      <c r="Y2034" s="32"/>
      <c r="AA2034" s="38"/>
      <c r="AC2034" s="20"/>
      <c r="AD2034" s="30"/>
      <c r="AE2034" s="31"/>
    </row>
    <row r="2035" spans="1:31" ht="7.5" customHeight="1" x14ac:dyDescent="0.25">
      <c r="A2035" s="2"/>
      <c r="B2035" s="3"/>
      <c r="C2035" s="4"/>
      <c r="D2035" s="5"/>
      <c r="E2035" s="23"/>
      <c r="F2035" s="5"/>
      <c r="G2035" s="18"/>
      <c r="H2035" s="16"/>
      <c r="I2035" s="19"/>
      <c r="J2035" s="19"/>
      <c r="L2035" s="18"/>
      <c r="Y2035" s="32"/>
      <c r="AA2035" s="38"/>
      <c r="AC2035" s="20"/>
      <c r="AD2035" s="30"/>
      <c r="AE2035" s="31"/>
    </row>
    <row r="2036" spans="1:31" ht="7.5" customHeight="1" x14ac:dyDescent="0.25">
      <c r="A2036" s="2"/>
      <c r="B2036" s="3"/>
      <c r="C2036" s="4"/>
      <c r="D2036" s="5"/>
      <c r="E2036" s="23"/>
      <c r="F2036" s="5"/>
      <c r="G2036" s="18"/>
      <c r="H2036" s="16"/>
      <c r="I2036" s="19"/>
      <c r="J2036" s="19"/>
      <c r="L2036" s="18"/>
      <c r="Y2036" s="32"/>
      <c r="AA2036" s="38"/>
      <c r="AC2036" s="20"/>
      <c r="AD2036" s="30"/>
      <c r="AE2036" s="31"/>
    </row>
    <row r="2037" spans="1:31" ht="7.5" customHeight="1" x14ac:dyDescent="0.25">
      <c r="A2037" s="2"/>
      <c r="B2037" s="3"/>
      <c r="C2037" s="4"/>
      <c r="D2037" s="5"/>
      <c r="E2037" s="23"/>
      <c r="F2037" s="5"/>
      <c r="G2037" s="18"/>
      <c r="H2037" s="16"/>
      <c r="I2037" s="19"/>
      <c r="J2037" s="19"/>
      <c r="L2037" s="18"/>
      <c r="Y2037" s="32"/>
      <c r="AA2037" s="38"/>
      <c r="AC2037" s="20"/>
      <c r="AD2037" s="30"/>
      <c r="AE2037" s="31"/>
    </row>
    <row r="2038" spans="1:31" ht="7.5" customHeight="1" x14ac:dyDescent="0.25">
      <c r="A2038" s="2"/>
      <c r="B2038" s="3"/>
      <c r="C2038" s="4"/>
      <c r="D2038" s="5"/>
      <c r="E2038" s="23"/>
      <c r="F2038" s="5"/>
      <c r="G2038" s="18"/>
      <c r="H2038" s="16"/>
      <c r="I2038" s="19"/>
      <c r="J2038" s="19"/>
      <c r="L2038" s="18"/>
      <c r="Y2038" s="32"/>
      <c r="AA2038" s="38"/>
      <c r="AC2038" s="20"/>
      <c r="AD2038" s="30"/>
      <c r="AE2038" s="31"/>
    </row>
    <row r="2039" spans="1:31" ht="7.5" customHeight="1" x14ac:dyDescent="0.25">
      <c r="A2039" s="2"/>
      <c r="B2039" s="3"/>
      <c r="C2039" s="4"/>
      <c r="D2039" s="5"/>
      <c r="E2039" s="23"/>
      <c r="F2039" s="5"/>
      <c r="G2039" s="18"/>
      <c r="H2039" s="16"/>
      <c r="I2039" s="19"/>
      <c r="J2039" s="19"/>
      <c r="L2039" s="18"/>
      <c r="Y2039" s="32"/>
      <c r="AA2039" s="38"/>
      <c r="AC2039" s="20"/>
      <c r="AD2039" s="30"/>
      <c r="AE2039" s="31"/>
    </row>
    <row r="2040" spans="1:31" ht="7.5" customHeight="1" x14ac:dyDescent="0.25">
      <c r="A2040" s="2"/>
      <c r="B2040" s="3"/>
      <c r="C2040" s="4"/>
      <c r="D2040" s="5"/>
      <c r="E2040" s="23"/>
      <c r="F2040" s="5"/>
      <c r="G2040" s="18"/>
      <c r="H2040" s="16"/>
      <c r="I2040" s="19"/>
      <c r="J2040" s="19"/>
      <c r="L2040" s="18"/>
      <c r="Y2040" s="32"/>
      <c r="AA2040" s="38"/>
      <c r="AC2040" s="20"/>
      <c r="AD2040" s="30"/>
      <c r="AE2040" s="31"/>
    </row>
    <row r="2041" spans="1:31" ht="7.5" customHeight="1" x14ac:dyDescent="0.25">
      <c r="A2041" s="2"/>
      <c r="B2041" s="3"/>
      <c r="C2041" s="4"/>
      <c r="D2041" s="5"/>
      <c r="E2041" s="23"/>
      <c r="F2041" s="5"/>
      <c r="G2041" s="18"/>
      <c r="H2041" s="16"/>
      <c r="I2041" s="19"/>
      <c r="J2041" s="19"/>
      <c r="L2041" s="18"/>
      <c r="Y2041" s="32"/>
      <c r="AA2041" s="38"/>
      <c r="AC2041" s="20"/>
      <c r="AD2041" s="30"/>
      <c r="AE2041" s="31"/>
    </row>
    <row r="2042" spans="1:31" ht="7.5" customHeight="1" x14ac:dyDescent="0.25">
      <c r="A2042" s="2"/>
      <c r="B2042" s="3"/>
      <c r="C2042" s="4"/>
      <c r="D2042" s="5"/>
      <c r="E2042" s="23"/>
      <c r="F2042" s="5"/>
      <c r="G2042" s="18"/>
      <c r="H2042" s="16"/>
      <c r="I2042" s="19"/>
      <c r="J2042" s="19"/>
      <c r="L2042" s="18"/>
      <c r="Y2042" s="32"/>
      <c r="AA2042" s="38"/>
      <c r="AC2042" s="20"/>
      <c r="AD2042" s="30"/>
      <c r="AE2042" s="31"/>
    </row>
    <row r="2043" spans="1:31" ht="7.5" customHeight="1" x14ac:dyDescent="0.25">
      <c r="A2043" s="2"/>
      <c r="B2043" s="3"/>
      <c r="C2043" s="4"/>
      <c r="D2043" s="5"/>
      <c r="E2043" s="23"/>
      <c r="F2043" s="5"/>
      <c r="G2043" s="18"/>
      <c r="H2043" s="16"/>
      <c r="I2043" s="19"/>
      <c r="J2043" s="19"/>
      <c r="L2043" s="18"/>
      <c r="Y2043" s="32"/>
      <c r="AA2043" s="38"/>
      <c r="AC2043" s="20"/>
      <c r="AD2043" s="30"/>
      <c r="AE2043" s="31"/>
    </row>
    <row r="2044" spans="1:31" ht="7.5" customHeight="1" x14ac:dyDescent="0.25">
      <c r="A2044" s="2"/>
      <c r="B2044" s="3"/>
      <c r="C2044" s="4"/>
      <c r="D2044" s="5"/>
      <c r="E2044" s="23"/>
      <c r="F2044" s="5"/>
      <c r="G2044" s="18"/>
      <c r="H2044" s="16"/>
      <c r="I2044" s="19"/>
      <c r="J2044" s="19"/>
      <c r="L2044" s="18"/>
      <c r="Y2044" s="32"/>
      <c r="AA2044" s="38"/>
      <c r="AC2044" s="20"/>
      <c r="AD2044" s="30"/>
      <c r="AE2044" s="31"/>
    </row>
    <row r="2045" spans="1:31" ht="7.5" customHeight="1" x14ac:dyDescent="0.25">
      <c r="A2045" s="2"/>
      <c r="B2045" s="3"/>
      <c r="C2045" s="4"/>
      <c r="D2045" s="5"/>
      <c r="E2045" s="23"/>
      <c r="F2045" s="5"/>
      <c r="G2045" s="18"/>
      <c r="H2045" s="16"/>
      <c r="I2045" s="19"/>
      <c r="J2045" s="19"/>
      <c r="L2045" s="18"/>
      <c r="Y2045" s="32"/>
      <c r="AA2045" s="38"/>
      <c r="AC2045" s="20"/>
      <c r="AD2045" s="30"/>
      <c r="AE2045" s="31"/>
    </row>
    <row r="2046" spans="1:31" ht="7.5" customHeight="1" x14ac:dyDescent="0.25">
      <c r="A2046" s="2"/>
      <c r="B2046" s="3"/>
      <c r="C2046" s="4"/>
      <c r="D2046" s="5"/>
      <c r="E2046" s="23"/>
      <c r="F2046" s="5"/>
      <c r="G2046" s="18"/>
      <c r="H2046" s="16"/>
      <c r="I2046" s="19"/>
      <c r="J2046" s="19"/>
      <c r="L2046" s="18"/>
      <c r="Y2046" s="32"/>
      <c r="AA2046" s="38"/>
      <c r="AC2046" s="20"/>
      <c r="AD2046" s="30"/>
      <c r="AE2046" s="31"/>
    </row>
    <row r="2047" spans="1:31" ht="7.5" customHeight="1" x14ac:dyDescent="0.25">
      <c r="A2047" s="2"/>
      <c r="B2047" s="3"/>
      <c r="C2047" s="4"/>
      <c r="D2047" s="5"/>
      <c r="E2047" s="23"/>
      <c r="F2047" s="5"/>
      <c r="G2047" s="18"/>
      <c r="H2047" s="16"/>
      <c r="I2047" s="19"/>
      <c r="J2047" s="19"/>
      <c r="L2047" s="18"/>
      <c r="Y2047" s="32"/>
      <c r="AA2047" s="38"/>
      <c r="AC2047" s="20"/>
      <c r="AD2047" s="30"/>
      <c r="AE2047" s="31"/>
    </row>
    <row r="2048" spans="1:31" ht="7.5" customHeight="1" x14ac:dyDescent="0.25">
      <c r="A2048" s="2"/>
      <c r="B2048" s="3"/>
      <c r="C2048" s="4"/>
      <c r="D2048" s="5"/>
      <c r="E2048" s="23"/>
      <c r="F2048" s="5"/>
      <c r="G2048" s="18"/>
      <c r="H2048" s="16"/>
      <c r="I2048" s="19"/>
      <c r="J2048" s="19"/>
      <c r="L2048" s="18"/>
      <c r="Y2048" s="32"/>
      <c r="AA2048" s="38"/>
      <c r="AC2048" s="20"/>
      <c r="AD2048" s="30"/>
      <c r="AE2048" s="31"/>
    </row>
    <row r="2049" spans="1:31" ht="7.5" customHeight="1" x14ac:dyDescent="0.25">
      <c r="A2049" s="2"/>
      <c r="B2049" s="3"/>
      <c r="C2049" s="4"/>
      <c r="D2049" s="5"/>
      <c r="E2049" s="23"/>
      <c r="F2049" s="5"/>
      <c r="G2049" s="18"/>
      <c r="H2049" s="16"/>
      <c r="I2049" s="19"/>
      <c r="J2049" s="19"/>
      <c r="L2049" s="18"/>
      <c r="Y2049" s="32"/>
      <c r="AA2049" s="38"/>
      <c r="AC2049" s="20"/>
      <c r="AD2049" s="30"/>
      <c r="AE2049" s="31"/>
    </row>
    <row r="2050" spans="1:31" ht="7.5" customHeight="1" x14ac:dyDescent="0.25">
      <c r="A2050" s="2"/>
      <c r="B2050" s="3"/>
      <c r="C2050" s="4"/>
      <c r="D2050" s="5"/>
      <c r="E2050" s="23"/>
      <c r="F2050" s="5"/>
      <c r="G2050" s="18"/>
      <c r="H2050" s="16"/>
      <c r="I2050" s="19"/>
      <c r="J2050" s="19"/>
      <c r="L2050" s="18"/>
      <c r="Y2050" s="32"/>
      <c r="AA2050" s="38"/>
      <c r="AC2050" s="20"/>
      <c r="AD2050" s="30"/>
      <c r="AE2050" s="31"/>
    </row>
    <row r="2051" spans="1:31" ht="7.5" customHeight="1" x14ac:dyDescent="0.25">
      <c r="A2051" s="2"/>
      <c r="B2051" s="3"/>
      <c r="C2051" s="4"/>
      <c r="D2051" s="5"/>
      <c r="E2051" s="23"/>
      <c r="F2051" s="5"/>
      <c r="G2051" s="18"/>
      <c r="H2051" s="16"/>
      <c r="I2051" s="19"/>
      <c r="J2051" s="19"/>
      <c r="L2051" s="18"/>
      <c r="Y2051" s="32"/>
      <c r="AA2051" s="38"/>
      <c r="AC2051" s="20"/>
      <c r="AD2051" s="30"/>
      <c r="AE2051" s="31"/>
    </row>
    <row r="2052" spans="1:31" ht="7.5" customHeight="1" x14ac:dyDescent="0.25">
      <c r="A2052" s="2"/>
      <c r="B2052" s="3"/>
      <c r="C2052" s="4"/>
      <c r="D2052" s="5"/>
      <c r="E2052" s="23"/>
      <c r="F2052" s="5"/>
      <c r="G2052" s="18"/>
      <c r="H2052" s="16"/>
      <c r="I2052" s="19"/>
      <c r="J2052" s="19"/>
      <c r="L2052" s="18"/>
      <c r="Y2052" s="32"/>
      <c r="AA2052" s="38"/>
      <c r="AC2052" s="20"/>
      <c r="AD2052" s="30"/>
      <c r="AE2052" s="31"/>
    </row>
    <row r="2053" spans="1:31" ht="7.5" customHeight="1" x14ac:dyDescent="0.25">
      <c r="A2053" s="2"/>
      <c r="B2053" s="3"/>
      <c r="C2053" s="4"/>
      <c r="D2053" s="5"/>
      <c r="E2053" s="23"/>
      <c r="F2053" s="5"/>
      <c r="G2053" s="18"/>
      <c r="H2053" s="16"/>
      <c r="I2053" s="19"/>
      <c r="J2053" s="19"/>
      <c r="L2053" s="18"/>
      <c r="Y2053" s="32"/>
      <c r="AA2053" s="38"/>
      <c r="AC2053" s="20"/>
      <c r="AD2053" s="30"/>
      <c r="AE2053" s="31"/>
    </row>
    <row r="2054" spans="1:31" ht="7.5" customHeight="1" x14ac:dyDescent="0.25">
      <c r="A2054" s="2"/>
      <c r="B2054" s="3"/>
      <c r="C2054" s="4"/>
      <c r="D2054" s="5"/>
      <c r="E2054" s="23"/>
      <c r="F2054" s="5"/>
      <c r="G2054" s="18"/>
      <c r="H2054" s="16"/>
      <c r="I2054" s="19"/>
      <c r="J2054" s="19"/>
      <c r="L2054" s="18"/>
      <c r="Y2054" s="32"/>
      <c r="AA2054" s="38"/>
      <c r="AC2054" s="20"/>
      <c r="AD2054" s="30"/>
      <c r="AE2054" s="31"/>
    </row>
    <row r="2055" spans="1:31" ht="7.5" customHeight="1" x14ac:dyDescent="0.25">
      <c r="A2055" s="2"/>
      <c r="B2055" s="3"/>
      <c r="C2055" s="4"/>
      <c r="D2055" s="5"/>
      <c r="E2055" s="23"/>
      <c r="F2055" s="5"/>
      <c r="G2055" s="18"/>
      <c r="H2055" s="16"/>
      <c r="I2055" s="19"/>
      <c r="J2055" s="19"/>
      <c r="L2055" s="18"/>
      <c r="Y2055" s="32"/>
      <c r="AA2055" s="38"/>
      <c r="AC2055" s="20"/>
      <c r="AD2055" s="30"/>
      <c r="AE2055" s="31"/>
    </row>
    <row r="2056" spans="1:31" ht="7.5" customHeight="1" x14ac:dyDescent="0.25">
      <c r="A2056" s="2"/>
      <c r="B2056" s="3"/>
      <c r="C2056" s="4"/>
      <c r="D2056" s="5"/>
      <c r="E2056" s="23"/>
      <c r="F2056" s="5"/>
      <c r="G2056" s="18"/>
      <c r="H2056" s="16"/>
      <c r="I2056" s="19"/>
      <c r="J2056" s="19"/>
      <c r="L2056" s="18"/>
      <c r="Y2056" s="32"/>
      <c r="AA2056" s="38"/>
      <c r="AC2056" s="20"/>
      <c r="AD2056" s="30"/>
      <c r="AE2056" s="31"/>
    </row>
    <row r="2057" spans="1:31" ht="7.5" customHeight="1" x14ac:dyDescent="0.25">
      <c r="A2057" s="2"/>
      <c r="B2057" s="3"/>
      <c r="C2057" s="4"/>
      <c r="D2057" s="5"/>
      <c r="E2057" s="23"/>
      <c r="F2057" s="5"/>
      <c r="G2057" s="18"/>
      <c r="H2057" s="16"/>
      <c r="I2057" s="19"/>
      <c r="J2057" s="19"/>
      <c r="L2057" s="18"/>
      <c r="Y2057" s="32"/>
      <c r="AA2057" s="38"/>
      <c r="AC2057" s="20"/>
      <c r="AD2057" s="30"/>
      <c r="AE2057" s="31"/>
    </row>
    <row r="2058" spans="1:31" ht="7.5" customHeight="1" x14ac:dyDescent="0.25">
      <c r="A2058" s="2"/>
      <c r="B2058" s="3"/>
      <c r="C2058" s="4"/>
      <c r="D2058" s="5"/>
      <c r="E2058" s="23"/>
      <c r="F2058" s="5"/>
      <c r="G2058" s="18"/>
      <c r="H2058" s="16"/>
      <c r="I2058" s="19"/>
      <c r="J2058" s="19"/>
      <c r="L2058" s="18"/>
      <c r="Y2058" s="32"/>
      <c r="AA2058" s="38"/>
      <c r="AC2058" s="20"/>
      <c r="AD2058" s="30"/>
      <c r="AE2058" s="31"/>
    </row>
    <row r="2059" spans="1:31" ht="7.5" customHeight="1" x14ac:dyDescent="0.25">
      <c r="A2059" s="2"/>
      <c r="B2059" s="3"/>
      <c r="C2059" s="4"/>
      <c r="D2059" s="5"/>
      <c r="E2059" s="23"/>
      <c r="F2059" s="5"/>
      <c r="G2059" s="18"/>
      <c r="H2059" s="16"/>
      <c r="I2059" s="19"/>
      <c r="J2059" s="19"/>
      <c r="L2059" s="18"/>
      <c r="Y2059" s="32"/>
      <c r="AA2059" s="38"/>
      <c r="AC2059" s="20"/>
      <c r="AD2059" s="30"/>
      <c r="AE2059" s="31"/>
    </row>
    <row r="2060" spans="1:31" ht="7.5" customHeight="1" x14ac:dyDescent="0.25">
      <c r="A2060" s="2"/>
      <c r="B2060" s="3"/>
      <c r="C2060" s="4"/>
      <c r="D2060" s="5"/>
      <c r="E2060" s="23"/>
      <c r="F2060" s="5"/>
      <c r="G2060" s="18"/>
      <c r="H2060" s="16"/>
      <c r="I2060" s="19"/>
      <c r="J2060" s="19"/>
      <c r="L2060" s="18"/>
      <c r="Y2060" s="32"/>
      <c r="AA2060" s="38"/>
      <c r="AC2060" s="20"/>
      <c r="AD2060" s="30"/>
      <c r="AE2060" s="31"/>
    </row>
    <row r="2061" spans="1:31" ht="7.5" customHeight="1" x14ac:dyDescent="0.25">
      <c r="A2061" s="2"/>
      <c r="B2061" s="3"/>
      <c r="C2061" s="4"/>
      <c r="D2061" s="5"/>
      <c r="E2061" s="23"/>
      <c r="F2061" s="5"/>
      <c r="G2061" s="18"/>
      <c r="H2061" s="16"/>
      <c r="I2061" s="19"/>
      <c r="J2061" s="19"/>
      <c r="L2061" s="18"/>
      <c r="Y2061" s="32"/>
      <c r="AA2061" s="38"/>
      <c r="AC2061" s="20"/>
      <c r="AD2061" s="30"/>
      <c r="AE2061" s="31"/>
    </row>
    <row r="2062" spans="1:31" ht="7.5" customHeight="1" x14ac:dyDescent="0.25">
      <c r="A2062" s="2"/>
      <c r="B2062" s="3"/>
      <c r="C2062" s="4"/>
      <c r="D2062" s="5"/>
      <c r="E2062" s="23"/>
      <c r="F2062" s="5"/>
      <c r="G2062" s="18"/>
      <c r="H2062" s="16"/>
      <c r="I2062" s="19"/>
      <c r="J2062" s="19"/>
      <c r="L2062" s="18"/>
      <c r="Y2062" s="32"/>
      <c r="AA2062" s="38"/>
      <c r="AC2062" s="20"/>
      <c r="AD2062" s="30"/>
      <c r="AE2062" s="31"/>
    </row>
    <row r="2063" spans="1:31" ht="7.5" customHeight="1" x14ac:dyDescent="0.25">
      <c r="A2063" s="2"/>
      <c r="B2063" s="3"/>
      <c r="C2063" s="4"/>
      <c r="D2063" s="5"/>
      <c r="E2063" s="23"/>
      <c r="F2063" s="5"/>
      <c r="G2063" s="18"/>
      <c r="H2063" s="16"/>
      <c r="I2063" s="19"/>
      <c r="J2063" s="19"/>
      <c r="L2063" s="18"/>
      <c r="Y2063" s="32"/>
      <c r="AA2063" s="38"/>
      <c r="AC2063" s="20"/>
      <c r="AD2063" s="30"/>
      <c r="AE2063" s="31"/>
    </row>
    <row r="2064" spans="1:31" ht="7.5" customHeight="1" x14ac:dyDescent="0.25">
      <c r="A2064" s="2"/>
      <c r="B2064" s="3"/>
      <c r="C2064" s="4"/>
      <c r="D2064" s="5"/>
      <c r="E2064" s="23"/>
      <c r="F2064" s="5"/>
      <c r="G2064" s="18"/>
      <c r="H2064" s="16"/>
      <c r="I2064" s="19"/>
      <c r="J2064" s="19"/>
      <c r="L2064" s="18"/>
      <c r="Y2064" s="32"/>
      <c r="AA2064" s="38"/>
      <c r="AC2064" s="20"/>
      <c r="AD2064" s="30"/>
      <c r="AE2064" s="31"/>
    </row>
    <row r="2065" spans="1:31" ht="7.5" customHeight="1" x14ac:dyDescent="0.25">
      <c r="A2065" s="2"/>
      <c r="B2065" s="3"/>
      <c r="C2065" s="4"/>
      <c r="D2065" s="5"/>
      <c r="E2065" s="23"/>
      <c r="F2065" s="5"/>
      <c r="G2065" s="18"/>
      <c r="H2065" s="16"/>
      <c r="I2065" s="19"/>
      <c r="J2065" s="19"/>
      <c r="L2065" s="18"/>
      <c r="Y2065" s="32"/>
      <c r="AA2065" s="38"/>
      <c r="AC2065" s="20"/>
      <c r="AD2065" s="30"/>
      <c r="AE2065" s="31"/>
    </row>
    <row r="2066" spans="1:31" ht="7.5" customHeight="1" x14ac:dyDescent="0.25">
      <c r="A2066" s="2"/>
      <c r="B2066" s="3"/>
      <c r="C2066" s="4"/>
      <c r="D2066" s="5"/>
      <c r="E2066" s="23"/>
      <c r="F2066" s="5"/>
      <c r="G2066" s="18"/>
      <c r="H2066" s="16"/>
      <c r="I2066" s="19"/>
      <c r="J2066" s="19"/>
      <c r="L2066" s="18"/>
      <c r="Y2066" s="32"/>
      <c r="AA2066" s="38"/>
      <c r="AC2066" s="20"/>
      <c r="AD2066" s="30"/>
      <c r="AE2066" s="31"/>
    </row>
    <row r="2067" spans="1:31" ht="7.5" customHeight="1" x14ac:dyDescent="0.25">
      <c r="A2067" s="2"/>
      <c r="B2067" s="3"/>
      <c r="C2067" s="4"/>
      <c r="D2067" s="5"/>
      <c r="E2067" s="23"/>
      <c r="F2067" s="5"/>
      <c r="G2067" s="18"/>
      <c r="H2067" s="16"/>
      <c r="I2067" s="19"/>
      <c r="J2067" s="19"/>
      <c r="L2067" s="18"/>
      <c r="Y2067" s="32"/>
      <c r="AA2067" s="38"/>
      <c r="AC2067" s="20"/>
      <c r="AD2067" s="30"/>
      <c r="AE2067" s="31"/>
    </row>
    <row r="2068" spans="1:31" ht="7.5" customHeight="1" x14ac:dyDescent="0.25">
      <c r="A2068" s="2"/>
      <c r="B2068" s="3"/>
      <c r="C2068" s="4"/>
      <c r="D2068" s="5"/>
      <c r="E2068" s="23"/>
      <c r="F2068" s="5"/>
      <c r="G2068" s="18"/>
      <c r="H2068" s="16"/>
      <c r="I2068" s="19"/>
      <c r="J2068" s="19"/>
      <c r="L2068" s="18"/>
      <c r="Y2068" s="32"/>
      <c r="AA2068" s="38"/>
      <c r="AC2068" s="20"/>
      <c r="AD2068" s="30"/>
      <c r="AE2068" s="31"/>
    </row>
    <row r="2069" spans="1:31" ht="7.5" customHeight="1" x14ac:dyDescent="0.25">
      <c r="A2069" s="2"/>
      <c r="B2069" s="3"/>
      <c r="C2069" s="4"/>
      <c r="D2069" s="5"/>
      <c r="E2069" s="23"/>
      <c r="F2069" s="5"/>
      <c r="G2069" s="18"/>
      <c r="H2069" s="16"/>
      <c r="I2069" s="19"/>
      <c r="J2069" s="19"/>
      <c r="L2069" s="18"/>
      <c r="Y2069" s="32"/>
      <c r="AA2069" s="38"/>
      <c r="AC2069" s="20"/>
      <c r="AD2069" s="30"/>
      <c r="AE2069" s="31"/>
    </row>
    <row r="2070" spans="1:31" ht="7.5" customHeight="1" x14ac:dyDescent="0.25">
      <c r="A2070" s="2"/>
      <c r="B2070" s="3"/>
      <c r="C2070" s="4"/>
      <c r="D2070" s="5"/>
      <c r="E2070" s="23"/>
      <c r="F2070" s="5"/>
      <c r="G2070" s="18"/>
      <c r="H2070" s="16"/>
      <c r="I2070" s="19"/>
      <c r="J2070" s="19"/>
      <c r="L2070" s="18"/>
      <c r="Y2070" s="32"/>
      <c r="AA2070" s="38"/>
      <c r="AC2070" s="20"/>
      <c r="AD2070" s="30"/>
      <c r="AE2070" s="31"/>
    </row>
    <row r="2071" spans="1:31" ht="7.5" customHeight="1" x14ac:dyDescent="0.25">
      <c r="A2071" s="2"/>
      <c r="B2071" s="3"/>
      <c r="C2071" s="4"/>
      <c r="D2071" s="5"/>
      <c r="E2071" s="23"/>
      <c r="F2071" s="5"/>
      <c r="G2071" s="18"/>
      <c r="H2071" s="16"/>
      <c r="I2071" s="19"/>
      <c r="J2071" s="19"/>
      <c r="L2071" s="18"/>
      <c r="Y2071" s="32"/>
      <c r="AA2071" s="38"/>
      <c r="AC2071" s="20"/>
      <c r="AD2071" s="30"/>
      <c r="AE2071" s="31"/>
    </row>
    <row r="2072" spans="1:31" ht="7.5" customHeight="1" x14ac:dyDescent="0.25">
      <c r="A2072" s="2"/>
      <c r="B2072" s="3"/>
      <c r="C2072" s="4"/>
      <c r="D2072" s="5"/>
      <c r="E2072" s="23"/>
      <c r="F2072" s="5"/>
      <c r="G2072" s="18"/>
      <c r="H2072" s="16"/>
      <c r="I2072" s="19"/>
      <c r="J2072" s="19"/>
      <c r="L2072" s="18"/>
      <c r="Y2072" s="32"/>
      <c r="AA2072" s="38"/>
      <c r="AC2072" s="20"/>
      <c r="AD2072" s="30"/>
      <c r="AE2072" s="31"/>
    </row>
    <row r="2073" spans="1:31" ht="7.5" customHeight="1" x14ac:dyDescent="0.25">
      <c r="A2073" s="2"/>
      <c r="B2073" s="3"/>
      <c r="C2073" s="4"/>
      <c r="D2073" s="5"/>
      <c r="E2073" s="23"/>
      <c r="F2073" s="5"/>
      <c r="G2073" s="18"/>
      <c r="H2073" s="16"/>
      <c r="I2073" s="19"/>
      <c r="J2073" s="19"/>
      <c r="L2073" s="18"/>
      <c r="Y2073" s="32"/>
      <c r="AA2073" s="38"/>
      <c r="AC2073" s="20"/>
      <c r="AD2073" s="30"/>
      <c r="AE2073" s="31"/>
    </row>
    <row r="2074" spans="1:31" ht="7.5" customHeight="1" x14ac:dyDescent="0.25">
      <c r="A2074" s="2"/>
      <c r="B2074" s="3"/>
      <c r="C2074" s="4"/>
      <c r="D2074" s="5"/>
      <c r="E2074" s="23"/>
      <c r="F2074" s="5"/>
      <c r="G2074" s="18"/>
      <c r="H2074" s="16"/>
      <c r="I2074" s="19"/>
      <c r="J2074" s="19"/>
      <c r="L2074" s="18"/>
      <c r="Y2074" s="32"/>
      <c r="AA2074" s="38"/>
      <c r="AC2074" s="20"/>
      <c r="AD2074" s="30"/>
      <c r="AE2074" s="31"/>
    </row>
    <row r="2075" spans="1:31" ht="7.5" customHeight="1" x14ac:dyDescent="0.25">
      <c r="A2075" s="2"/>
      <c r="B2075" s="3"/>
      <c r="C2075" s="4"/>
      <c r="D2075" s="5"/>
      <c r="E2075" s="23"/>
      <c r="F2075" s="5"/>
      <c r="G2075" s="18"/>
      <c r="H2075" s="16"/>
      <c r="I2075" s="19"/>
      <c r="J2075" s="19"/>
      <c r="L2075" s="18"/>
      <c r="Y2075" s="32"/>
      <c r="AA2075" s="38"/>
      <c r="AC2075" s="20"/>
      <c r="AD2075" s="30"/>
      <c r="AE2075" s="31"/>
    </row>
    <row r="2076" spans="1:31" ht="7.5" customHeight="1" x14ac:dyDescent="0.25">
      <c r="A2076" s="2"/>
      <c r="B2076" s="3"/>
      <c r="C2076" s="4"/>
      <c r="D2076" s="5"/>
      <c r="E2076" s="23"/>
      <c r="F2076" s="5"/>
      <c r="G2076" s="18"/>
      <c r="H2076" s="16"/>
      <c r="I2076" s="19"/>
      <c r="J2076" s="19"/>
      <c r="L2076" s="18"/>
      <c r="Y2076" s="32"/>
      <c r="AA2076" s="38"/>
      <c r="AC2076" s="20"/>
      <c r="AD2076" s="30"/>
      <c r="AE2076" s="31"/>
    </row>
    <row r="2077" spans="1:31" ht="7.5" customHeight="1" x14ac:dyDescent="0.25">
      <c r="A2077" s="2"/>
      <c r="B2077" s="3"/>
      <c r="C2077" s="4"/>
      <c r="D2077" s="5"/>
      <c r="E2077" s="23"/>
      <c r="F2077" s="5"/>
      <c r="G2077" s="18"/>
      <c r="H2077" s="16"/>
      <c r="I2077" s="19"/>
      <c r="J2077" s="19"/>
      <c r="L2077" s="18"/>
      <c r="Y2077" s="32"/>
      <c r="AA2077" s="38"/>
      <c r="AC2077" s="20"/>
      <c r="AD2077" s="30"/>
      <c r="AE2077" s="31"/>
    </row>
    <row r="2078" spans="1:31" ht="7.5" customHeight="1" x14ac:dyDescent="0.25">
      <c r="A2078" s="2"/>
      <c r="B2078" s="3"/>
      <c r="C2078" s="4"/>
      <c r="D2078" s="5"/>
      <c r="E2078" s="23"/>
      <c r="F2078" s="5"/>
      <c r="G2078" s="18"/>
      <c r="H2078" s="16"/>
      <c r="I2078" s="19"/>
      <c r="J2078" s="19"/>
      <c r="L2078" s="18"/>
      <c r="Y2078" s="32"/>
      <c r="AA2078" s="38"/>
      <c r="AC2078" s="20"/>
      <c r="AD2078" s="30"/>
      <c r="AE2078" s="31"/>
    </row>
    <row r="2079" spans="1:31" ht="7.5" customHeight="1" x14ac:dyDescent="0.25">
      <c r="A2079" s="2"/>
      <c r="B2079" s="3"/>
      <c r="C2079" s="4"/>
      <c r="D2079" s="5"/>
      <c r="E2079" s="23"/>
      <c r="F2079" s="5"/>
      <c r="G2079" s="18"/>
      <c r="H2079" s="16"/>
      <c r="I2079" s="19"/>
      <c r="J2079" s="19"/>
      <c r="L2079" s="18"/>
      <c r="Y2079" s="32"/>
      <c r="AA2079" s="38"/>
      <c r="AC2079" s="20"/>
      <c r="AD2079" s="30"/>
      <c r="AE2079" s="31"/>
    </row>
    <row r="2080" spans="1:31" ht="7.5" customHeight="1" x14ac:dyDescent="0.25">
      <c r="A2080" s="2"/>
      <c r="B2080" s="3"/>
      <c r="C2080" s="4"/>
      <c r="D2080" s="5"/>
      <c r="E2080" s="23"/>
      <c r="F2080" s="5"/>
      <c r="G2080" s="18"/>
      <c r="H2080" s="16"/>
      <c r="I2080" s="19"/>
      <c r="J2080" s="19"/>
      <c r="L2080" s="18"/>
      <c r="Y2080" s="32"/>
      <c r="AA2080" s="38"/>
      <c r="AC2080" s="20"/>
      <c r="AD2080" s="30"/>
      <c r="AE2080" s="31"/>
    </row>
    <row r="2081" spans="1:31" ht="7.5" customHeight="1" x14ac:dyDescent="0.25">
      <c r="A2081" s="2"/>
      <c r="B2081" s="3"/>
      <c r="C2081" s="4"/>
      <c r="D2081" s="5"/>
      <c r="E2081" s="23"/>
      <c r="F2081" s="5"/>
      <c r="G2081" s="18"/>
      <c r="H2081" s="16"/>
      <c r="I2081" s="19"/>
      <c r="J2081" s="19"/>
      <c r="L2081" s="18"/>
      <c r="Y2081" s="32"/>
      <c r="AA2081" s="38"/>
      <c r="AC2081" s="20"/>
      <c r="AD2081" s="30"/>
      <c r="AE2081" s="31"/>
    </row>
    <row r="2082" spans="1:31" ht="7.5" customHeight="1" x14ac:dyDescent="0.25">
      <c r="A2082" s="2"/>
      <c r="B2082" s="3"/>
      <c r="C2082" s="4"/>
      <c r="D2082" s="5"/>
      <c r="E2082" s="23"/>
      <c r="F2082" s="5"/>
      <c r="G2082" s="18"/>
      <c r="H2082" s="16"/>
      <c r="I2082" s="19"/>
      <c r="J2082" s="19"/>
      <c r="L2082" s="18"/>
      <c r="Y2082" s="32"/>
      <c r="AA2082" s="38"/>
      <c r="AC2082" s="20"/>
      <c r="AD2082" s="30"/>
      <c r="AE2082" s="31"/>
    </row>
    <row r="2083" spans="1:31" ht="7.5" customHeight="1" x14ac:dyDescent="0.25">
      <c r="A2083" s="2"/>
      <c r="B2083" s="3"/>
      <c r="C2083" s="4"/>
      <c r="D2083" s="5"/>
      <c r="E2083" s="23"/>
      <c r="F2083" s="5"/>
      <c r="G2083" s="18"/>
      <c r="H2083" s="16"/>
      <c r="I2083" s="19"/>
      <c r="J2083" s="19"/>
      <c r="L2083" s="18"/>
      <c r="Y2083" s="32"/>
      <c r="AA2083" s="38"/>
      <c r="AC2083" s="20"/>
      <c r="AD2083" s="30"/>
      <c r="AE2083" s="31"/>
    </row>
    <row r="2084" spans="1:31" ht="7.5" customHeight="1" x14ac:dyDescent="0.25">
      <c r="A2084" s="2"/>
      <c r="B2084" s="3"/>
      <c r="C2084" s="4"/>
      <c r="D2084" s="5"/>
      <c r="E2084" s="23"/>
      <c r="F2084" s="5"/>
      <c r="G2084" s="18"/>
      <c r="H2084" s="16"/>
      <c r="I2084" s="19"/>
      <c r="J2084" s="19"/>
      <c r="L2084" s="18"/>
      <c r="Y2084" s="32"/>
      <c r="AA2084" s="38"/>
      <c r="AC2084" s="20"/>
      <c r="AD2084" s="30"/>
      <c r="AE2084" s="31"/>
    </row>
    <row r="2085" spans="1:31" ht="7.5" customHeight="1" x14ac:dyDescent="0.25">
      <c r="A2085" s="2"/>
      <c r="B2085" s="3"/>
      <c r="C2085" s="4"/>
      <c r="D2085" s="5"/>
      <c r="E2085" s="23"/>
      <c r="F2085" s="5"/>
      <c r="G2085" s="18"/>
      <c r="H2085" s="16"/>
      <c r="I2085" s="19"/>
      <c r="J2085" s="19"/>
      <c r="L2085" s="18"/>
      <c r="Y2085" s="32"/>
      <c r="AA2085" s="38"/>
      <c r="AC2085" s="20"/>
      <c r="AD2085" s="30"/>
      <c r="AE2085" s="31"/>
    </row>
    <row r="2086" spans="1:31" ht="7.5" customHeight="1" x14ac:dyDescent="0.25">
      <c r="A2086" s="2"/>
      <c r="B2086" s="3"/>
      <c r="C2086" s="4"/>
      <c r="D2086" s="5"/>
      <c r="E2086" s="23"/>
      <c r="F2086" s="5"/>
      <c r="G2086" s="18"/>
      <c r="H2086" s="16"/>
      <c r="I2086" s="19"/>
      <c r="J2086" s="19"/>
      <c r="L2086" s="18"/>
      <c r="Y2086" s="32"/>
      <c r="AA2086" s="38"/>
      <c r="AC2086" s="20"/>
      <c r="AD2086" s="30"/>
      <c r="AE2086" s="31"/>
    </row>
    <row r="2087" spans="1:31" ht="7.5" customHeight="1" x14ac:dyDescent="0.25">
      <c r="A2087" s="2"/>
      <c r="B2087" s="3"/>
      <c r="C2087" s="4"/>
      <c r="D2087" s="5"/>
      <c r="E2087" s="23"/>
      <c r="F2087" s="5"/>
      <c r="G2087" s="18"/>
      <c r="H2087" s="16"/>
      <c r="I2087" s="19"/>
      <c r="J2087" s="19"/>
      <c r="L2087" s="18"/>
      <c r="Y2087" s="32"/>
      <c r="AA2087" s="38"/>
      <c r="AC2087" s="20"/>
      <c r="AD2087" s="30"/>
      <c r="AE2087" s="31"/>
    </row>
    <row r="2088" spans="1:31" ht="7.5" customHeight="1" x14ac:dyDescent="0.25">
      <c r="A2088" s="2"/>
      <c r="B2088" s="3"/>
      <c r="C2088" s="4"/>
      <c r="D2088" s="5"/>
      <c r="E2088" s="23"/>
      <c r="F2088" s="5"/>
      <c r="G2088" s="18"/>
      <c r="H2088" s="16"/>
      <c r="I2088" s="19"/>
      <c r="J2088" s="19"/>
      <c r="L2088" s="18"/>
      <c r="Y2088" s="32"/>
      <c r="AA2088" s="38"/>
      <c r="AC2088" s="20"/>
      <c r="AD2088" s="30"/>
      <c r="AE2088" s="31"/>
    </row>
    <row r="2089" spans="1:31" ht="7.5" customHeight="1" x14ac:dyDescent="0.25">
      <c r="A2089" s="2"/>
      <c r="B2089" s="3"/>
      <c r="C2089" s="4"/>
      <c r="D2089" s="5"/>
      <c r="E2089" s="23"/>
      <c r="F2089" s="5"/>
      <c r="G2089" s="18"/>
      <c r="H2089" s="16"/>
      <c r="I2089" s="19"/>
      <c r="J2089" s="19"/>
      <c r="L2089" s="18"/>
      <c r="Y2089" s="32"/>
      <c r="AA2089" s="38"/>
      <c r="AC2089" s="20"/>
      <c r="AD2089" s="30"/>
      <c r="AE2089" s="31"/>
    </row>
    <row r="2090" spans="1:31" ht="7.5" customHeight="1" x14ac:dyDescent="0.25">
      <c r="A2090" s="2"/>
      <c r="B2090" s="3"/>
      <c r="C2090" s="4"/>
      <c r="D2090" s="5"/>
      <c r="E2090" s="23"/>
      <c r="F2090" s="5"/>
      <c r="G2090" s="18"/>
      <c r="H2090" s="16"/>
      <c r="I2090" s="19"/>
      <c r="J2090" s="19"/>
      <c r="L2090" s="18"/>
      <c r="Y2090" s="32"/>
      <c r="AA2090" s="38"/>
      <c r="AC2090" s="20"/>
      <c r="AD2090" s="30"/>
      <c r="AE2090" s="31"/>
    </row>
    <row r="2091" spans="1:31" ht="7.5" customHeight="1" x14ac:dyDescent="0.25">
      <c r="A2091" s="2"/>
      <c r="B2091" s="3"/>
      <c r="C2091" s="4"/>
      <c r="D2091" s="5"/>
      <c r="E2091" s="23"/>
      <c r="F2091" s="5"/>
      <c r="G2091" s="18"/>
      <c r="H2091" s="16"/>
      <c r="I2091" s="19"/>
      <c r="J2091" s="19"/>
      <c r="L2091" s="18"/>
      <c r="Y2091" s="32"/>
      <c r="AA2091" s="38"/>
      <c r="AC2091" s="20"/>
      <c r="AD2091" s="30"/>
      <c r="AE2091" s="31"/>
    </row>
    <row r="2092" spans="1:31" ht="7.5" customHeight="1" x14ac:dyDescent="0.25">
      <c r="A2092" s="2"/>
      <c r="B2092" s="3"/>
      <c r="C2092" s="4"/>
      <c r="D2092" s="5"/>
      <c r="E2092" s="23"/>
      <c r="F2092" s="5"/>
      <c r="G2092" s="18"/>
      <c r="H2092" s="16"/>
      <c r="I2092" s="19"/>
      <c r="J2092" s="19"/>
      <c r="L2092" s="18"/>
      <c r="Y2092" s="32"/>
      <c r="AA2092" s="38"/>
      <c r="AC2092" s="20"/>
      <c r="AD2092" s="30"/>
      <c r="AE2092" s="31"/>
    </row>
    <row r="2093" spans="1:31" ht="7.5" customHeight="1" x14ac:dyDescent="0.25">
      <c r="A2093" s="2"/>
      <c r="B2093" s="3"/>
      <c r="C2093" s="4"/>
      <c r="D2093" s="5"/>
      <c r="E2093" s="23"/>
      <c r="F2093" s="5"/>
      <c r="G2093" s="18"/>
      <c r="H2093" s="16"/>
      <c r="I2093" s="19"/>
      <c r="J2093" s="19"/>
      <c r="L2093" s="18"/>
      <c r="Y2093" s="32"/>
      <c r="AA2093" s="38"/>
      <c r="AC2093" s="20"/>
      <c r="AD2093" s="30"/>
      <c r="AE2093" s="31"/>
    </row>
    <row r="2094" spans="1:31" ht="7.5" customHeight="1" x14ac:dyDescent="0.25">
      <c r="A2094" s="2"/>
      <c r="B2094" s="3"/>
      <c r="C2094" s="4"/>
      <c r="D2094" s="5"/>
      <c r="E2094" s="23"/>
      <c r="F2094" s="5"/>
      <c r="G2094" s="18"/>
      <c r="H2094" s="16"/>
      <c r="I2094" s="19"/>
      <c r="J2094" s="19"/>
      <c r="L2094" s="18"/>
      <c r="Y2094" s="32"/>
      <c r="AA2094" s="38"/>
      <c r="AC2094" s="20"/>
      <c r="AD2094" s="30"/>
      <c r="AE2094" s="31"/>
    </row>
    <row r="2095" spans="1:31" ht="7.5" customHeight="1" x14ac:dyDescent="0.25">
      <c r="A2095" s="2"/>
      <c r="B2095" s="3"/>
      <c r="C2095" s="4"/>
      <c r="D2095" s="5"/>
      <c r="E2095" s="23"/>
      <c r="F2095" s="5"/>
      <c r="G2095" s="18"/>
      <c r="H2095" s="16"/>
      <c r="I2095" s="19"/>
      <c r="J2095" s="19"/>
      <c r="L2095" s="18"/>
      <c r="Y2095" s="32"/>
      <c r="AA2095" s="38"/>
      <c r="AC2095" s="20"/>
      <c r="AD2095" s="30"/>
      <c r="AE2095" s="31"/>
    </row>
    <row r="2096" spans="1:31" ht="7.5" customHeight="1" x14ac:dyDescent="0.25">
      <c r="A2096" s="2"/>
      <c r="B2096" s="3"/>
      <c r="C2096" s="4"/>
      <c r="D2096" s="5"/>
      <c r="E2096" s="23"/>
      <c r="F2096" s="5"/>
      <c r="G2096" s="18"/>
      <c r="H2096" s="16"/>
      <c r="I2096" s="19"/>
      <c r="J2096" s="19"/>
      <c r="L2096" s="18"/>
      <c r="Y2096" s="32"/>
      <c r="AA2096" s="38"/>
      <c r="AC2096" s="20"/>
      <c r="AD2096" s="30"/>
      <c r="AE2096" s="31"/>
    </row>
    <row r="2097" spans="1:31" ht="7.5" customHeight="1" x14ac:dyDescent="0.25">
      <c r="A2097" s="2"/>
      <c r="B2097" s="3"/>
      <c r="C2097" s="4"/>
      <c r="D2097" s="5"/>
      <c r="E2097" s="23"/>
      <c r="F2097" s="5"/>
      <c r="G2097" s="18"/>
      <c r="H2097" s="16"/>
      <c r="I2097" s="19"/>
      <c r="J2097" s="19"/>
      <c r="L2097" s="18"/>
      <c r="Y2097" s="32"/>
      <c r="AA2097" s="38"/>
      <c r="AC2097" s="20"/>
      <c r="AD2097" s="30"/>
      <c r="AE2097" s="31"/>
    </row>
    <row r="2098" spans="1:31" ht="7.5" customHeight="1" x14ac:dyDescent="0.25">
      <c r="A2098" s="2"/>
      <c r="B2098" s="3"/>
      <c r="C2098" s="4"/>
      <c r="D2098" s="5"/>
      <c r="E2098" s="23"/>
      <c r="F2098" s="5"/>
      <c r="G2098" s="18"/>
      <c r="H2098" s="16"/>
      <c r="I2098" s="19"/>
      <c r="J2098" s="19"/>
      <c r="L2098" s="18"/>
      <c r="Y2098" s="32"/>
      <c r="AA2098" s="38"/>
      <c r="AC2098" s="20"/>
      <c r="AD2098" s="30"/>
      <c r="AE2098" s="31"/>
    </row>
    <row r="2099" spans="1:31" ht="7.5" customHeight="1" x14ac:dyDescent="0.25">
      <c r="A2099" s="2"/>
      <c r="B2099" s="3"/>
      <c r="C2099" s="4"/>
      <c r="D2099" s="5"/>
      <c r="E2099" s="23"/>
      <c r="F2099" s="5"/>
      <c r="G2099" s="18"/>
      <c r="H2099" s="16"/>
      <c r="I2099" s="19"/>
      <c r="J2099" s="19"/>
      <c r="L2099" s="18"/>
      <c r="Y2099" s="32"/>
      <c r="AA2099" s="38"/>
      <c r="AC2099" s="20"/>
      <c r="AD2099" s="30"/>
      <c r="AE2099" s="31"/>
    </row>
    <row r="2100" spans="1:31" ht="7.5" customHeight="1" x14ac:dyDescent="0.25">
      <c r="A2100" s="2"/>
      <c r="B2100" s="3"/>
      <c r="C2100" s="4"/>
      <c r="D2100" s="5"/>
      <c r="E2100" s="23"/>
      <c r="F2100" s="5"/>
      <c r="G2100" s="18"/>
      <c r="H2100" s="16"/>
      <c r="I2100" s="19"/>
      <c r="J2100" s="19"/>
      <c r="L2100" s="18"/>
      <c r="Y2100" s="32"/>
      <c r="AA2100" s="38"/>
      <c r="AC2100" s="20"/>
      <c r="AD2100" s="30"/>
      <c r="AE2100" s="31"/>
    </row>
    <row r="2101" spans="1:31" ht="7.5" customHeight="1" x14ac:dyDescent="0.25">
      <c r="A2101" s="2"/>
      <c r="B2101" s="3"/>
      <c r="C2101" s="4"/>
      <c r="D2101" s="5"/>
      <c r="E2101" s="23"/>
      <c r="F2101" s="5"/>
      <c r="G2101" s="18"/>
      <c r="H2101" s="16"/>
      <c r="I2101" s="19"/>
      <c r="J2101" s="19"/>
      <c r="L2101" s="18"/>
      <c r="Y2101" s="32"/>
      <c r="AA2101" s="38"/>
      <c r="AC2101" s="20"/>
      <c r="AD2101" s="30"/>
      <c r="AE2101" s="31"/>
    </row>
    <row r="2102" spans="1:31" ht="7.5" customHeight="1" x14ac:dyDescent="0.25">
      <c r="A2102" s="2"/>
      <c r="B2102" s="3"/>
      <c r="C2102" s="4"/>
      <c r="D2102" s="5"/>
      <c r="E2102" s="23"/>
      <c r="F2102" s="5"/>
      <c r="G2102" s="18"/>
      <c r="H2102" s="16"/>
      <c r="I2102" s="19"/>
      <c r="J2102" s="19"/>
      <c r="L2102" s="18"/>
      <c r="Y2102" s="32"/>
      <c r="AA2102" s="38"/>
      <c r="AC2102" s="20"/>
      <c r="AD2102" s="30"/>
      <c r="AE2102" s="31"/>
    </row>
    <row r="2103" spans="1:31" ht="7.5" customHeight="1" x14ac:dyDescent="0.25">
      <c r="A2103" s="2"/>
      <c r="B2103" s="3"/>
      <c r="C2103" s="4"/>
      <c r="D2103" s="5"/>
      <c r="E2103" s="23"/>
      <c r="F2103" s="5"/>
      <c r="G2103" s="18"/>
      <c r="H2103" s="16"/>
      <c r="I2103" s="19"/>
      <c r="J2103" s="19"/>
      <c r="L2103" s="18"/>
      <c r="Y2103" s="32"/>
      <c r="AA2103" s="38"/>
      <c r="AC2103" s="20"/>
      <c r="AD2103" s="30"/>
      <c r="AE2103" s="31"/>
    </row>
    <row r="2104" spans="1:31" ht="7.5" customHeight="1" x14ac:dyDescent="0.25">
      <c r="A2104" s="2"/>
      <c r="B2104" s="3"/>
      <c r="C2104" s="4"/>
      <c r="D2104" s="5"/>
      <c r="E2104" s="23"/>
      <c r="F2104" s="5"/>
      <c r="G2104" s="18"/>
      <c r="H2104" s="16"/>
      <c r="I2104" s="19"/>
      <c r="J2104" s="19"/>
      <c r="L2104" s="18"/>
      <c r="Y2104" s="32"/>
      <c r="AA2104" s="38"/>
      <c r="AC2104" s="20"/>
      <c r="AD2104" s="30"/>
      <c r="AE2104" s="31"/>
    </row>
    <row r="2105" spans="1:31" ht="7.5" customHeight="1" x14ac:dyDescent="0.25">
      <c r="A2105" s="2"/>
      <c r="B2105" s="3"/>
      <c r="C2105" s="4"/>
      <c r="D2105" s="5"/>
      <c r="E2105" s="23"/>
      <c r="F2105" s="5"/>
      <c r="G2105" s="18"/>
      <c r="H2105" s="16"/>
      <c r="I2105" s="19"/>
      <c r="J2105" s="19"/>
      <c r="L2105" s="18"/>
      <c r="Y2105" s="32"/>
      <c r="AA2105" s="38"/>
      <c r="AC2105" s="20"/>
      <c r="AD2105" s="30"/>
      <c r="AE2105" s="31"/>
    </row>
    <row r="2106" spans="1:31" ht="7.5" customHeight="1" x14ac:dyDescent="0.25">
      <c r="A2106" s="2"/>
      <c r="B2106" s="3"/>
      <c r="C2106" s="4"/>
      <c r="D2106" s="5"/>
      <c r="E2106" s="23"/>
      <c r="F2106" s="5"/>
      <c r="G2106" s="18"/>
      <c r="H2106" s="16"/>
      <c r="I2106" s="19"/>
      <c r="J2106" s="19"/>
      <c r="L2106" s="18"/>
      <c r="Y2106" s="32"/>
      <c r="AA2106" s="38"/>
      <c r="AC2106" s="20"/>
      <c r="AD2106" s="30"/>
      <c r="AE2106" s="31"/>
    </row>
    <row r="2107" spans="1:31" ht="7.5" customHeight="1" x14ac:dyDescent="0.25">
      <c r="A2107" s="2"/>
      <c r="B2107" s="3"/>
      <c r="C2107" s="4"/>
      <c r="D2107" s="5"/>
      <c r="E2107" s="23"/>
      <c r="F2107" s="5"/>
      <c r="G2107" s="18"/>
      <c r="H2107" s="16"/>
      <c r="I2107" s="19"/>
      <c r="J2107" s="19"/>
      <c r="L2107" s="18"/>
      <c r="Y2107" s="32"/>
      <c r="AA2107" s="38"/>
      <c r="AC2107" s="20"/>
      <c r="AD2107" s="30"/>
      <c r="AE2107" s="31"/>
    </row>
    <row r="2108" spans="1:31" ht="7.5" customHeight="1" x14ac:dyDescent="0.25">
      <c r="A2108" s="2"/>
      <c r="B2108" s="3"/>
      <c r="C2108" s="4"/>
      <c r="D2108" s="5"/>
      <c r="E2108" s="23"/>
      <c r="F2108" s="5"/>
      <c r="G2108" s="18"/>
      <c r="H2108" s="16"/>
      <c r="I2108" s="19"/>
      <c r="J2108" s="19"/>
      <c r="L2108" s="18"/>
      <c r="Y2108" s="32"/>
      <c r="AA2108" s="38"/>
      <c r="AC2108" s="20"/>
      <c r="AD2108" s="30"/>
      <c r="AE2108" s="31"/>
    </row>
    <row r="2109" spans="1:31" ht="7.5" customHeight="1" x14ac:dyDescent="0.25">
      <c r="A2109" s="2"/>
      <c r="B2109" s="3"/>
      <c r="C2109" s="4"/>
      <c r="D2109" s="5"/>
      <c r="E2109" s="23"/>
      <c r="F2109" s="5"/>
      <c r="G2109" s="18"/>
      <c r="H2109" s="16"/>
      <c r="I2109" s="19"/>
      <c r="J2109" s="19"/>
      <c r="L2109" s="18"/>
      <c r="Y2109" s="32"/>
      <c r="AA2109" s="38"/>
      <c r="AC2109" s="20"/>
      <c r="AD2109" s="30"/>
      <c r="AE2109" s="31"/>
    </row>
    <row r="2110" spans="1:31" ht="7.5" customHeight="1" x14ac:dyDescent="0.25">
      <c r="A2110" s="2"/>
      <c r="B2110" s="3"/>
      <c r="C2110" s="4"/>
      <c r="D2110" s="5"/>
      <c r="E2110" s="23"/>
      <c r="F2110" s="5"/>
      <c r="G2110" s="18"/>
      <c r="H2110" s="16"/>
      <c r="I2110" s="19"/>
      <c r="J2110" s="19"/>
      <c r="L2110" s="18"/>
      <c r="Y2110" s="32"/>
      <c r="AA2110" s="38"/>
      <c r="AC2110" s="20"/>
      <c r="AD2110" s="30"/>
      <c r="AE2110" s="31"/>
    </row>
    <row r="2111" spans="1:31" ht="7.5" customHeight="1" x14ac:dyDescent="0.25">
      <c r="A2111" s="2"/>
      <c r="B2111" s="3"/>
      <c r="C2111" s="4"/>
      <c r="D2111" s="5"/>
      <c r="E2111" s="23"/>
      <c r="F2111" s="5"/>
      <c r="G2111" s="18"/>
      <c r="H2111" s="16"/>
      <c r="I2111" s="19"/>
      <c r="J2111" s="19"/>
      <c r="L2111" s="18"/>
      <c r="Y2111" s="32"/>
      <c r="AA2111" s="38"/>
      <c r="AC2111" s="20"/>
      <c r="AD2111" s="30"/>
      <c r="AE2111" s="31"/>
    </row>
    <row r="2112" spans="1:31" ht="7.5" customHeight="1" x14ac:dyDescent="0.25">
      <c r="A2112" s="2"/>
      <c r="B2112" s="3"/>
      <c r="C2112" s="4"/>
      <c r="D2112" s="5"/>
      <c r="E2112" s="23"/>
      <c r="F2112" s="5"/>
      <c r="G2112" s="18"/>
      <c r="H2112" s="16"/>
      <c r="I2112" s="19"/>
      <c r="J2112" s="19"/>
      <c r="L2112" s="18"/>
      <c r="Y2112" s="32"/>
      <c r="AA2112" s="38"/>
      <c r="AC2112" s="20"/>
      <c r="AD2112" s="30"/>
      <c r="AE2112" s="31"/>
    </row>
    <row r="2113" spans="1:31" ht="7.5" customHeight="1" x14ac:dyDescent="0.25">
      <c r="A2113" s="2"/>
      <c r="B2113" s="3"/>
      <c r="C2113" s="4"/>
      <c r="D2113" s="5"/>
      <c r="E2113" s="23"/>
      <c r="F2113" s="5"/>
      <c r="G2113" s="18"/>
      <c r="H2113" s="16"/>
      <c r="I2113" s="19"/>
      <c r="J2113" s="19"/>
      <c r="L2113" s="18"/>
      <c r="Y2113" s="32"/>
      <c r="AA2113" s="38"/>
      <c r="AC2113" s="20"/>
      <c r="AD2113" s="30"/>
      <c r="AE2113" s="31"/>
    </row>
    <row r="2114" spans="1:31" ht="7.5" customHeight="1" x14ac:dyDescent="0.25">
      <c r="A2114" s="2"/>
      <c r="B2114" s="3"/>
      <c r="C2114" s="4"/>
      <c r="D2114" s="5"/>
      <c r="E2114" s="23"/>
      <c r="F2114" s="5"/>
      <c r="G2114" s="18"/>
      <c r="H2114" s="16"/>
      <c r="I2114" s="19"/>
      <c r="J2114" s="19"/>
      <c r="L2114" s="18"/>
      <c r="Y2114" s="32"/>
      <c r="AA2114" s="38"/>
      <c r="AC2114" s="20"/>
      <c r="AD2114" s="30"/>
      <c r="AE2114" s="31"/>
    </row>
    <row r="2115" spans="1:31" ht="7.5" customHeight="1" x14ac:dyDescent="0.25">
      <c r="A2115" s="2"/>
      <c r="B2115" s="3"/>
      <c r="C2115" s="4"/>
      <c r="D2115" s="5"/>
      <c r="E2115" s="23"/>
      <c r="F2115" s="5"/>
      <c r="G2115" s="18"/>
      <c r="H2115" s="16"/>
      <c r="I2115" s="19"/>
      <c r="J2115" s="19"/>
      <c r="L2115" s="18"/>
      <c r="Y2115" s="32"/>
      <c r="AA2115" s="38"/>
      <c r="AC2115" s="20"/>
      <c r="AD2115" s="30"/>
      <c r="AE2115" s="31"/>
    </row>
    <row r="2116" spans="1:31" ht="7.5" customHeight="1" x14ac:dyDescent="0.25">
      <c r="A2116" s="2"/>
      <c r="B2116" s="3"/>
      <c r="C2116" s="4"/>
      <c r="D2116" s="5"/>
      <c r="E2116" s="23"/>
      <c r="F2116" s="5"/>
      <c r="G2116" s="18"/>
      <c r="H2116" s="16"/>
      <c r="I2116" s="19"/>
      <c r="J2116" s="19"/>
      <c r="L2116" s="18"/>
      <c r="Y2116" s="32"/>
      <c r="AA2116" s="38"/>
      <c r="AC2116" s="20"/>
      <c r="AD2116" s="30"/>
      <c r="AE2116" s="31"/>
    </row>
    <row r="2117" spans="1:31" ht="7.5" customHeight="1" x14ac:dyDescent="0.25">
      <c r="A2117" s="2"/>
      <c r="B2117" s="3"/>
      <c r="C2117" s="4"/>
      <c r="D2117" s="5"/>
      <c r="E2117" s="23"/>
      <c r="F2117" s="5"/>
      <c r="G2117" s="18"/>
      <c r="H2117" s="16"/>
      <c r="I2117" s="19"/>
      <c r="J2117" s="19"/>
      <c r="L2117" s="18"/>
      <c r="Y2117" s="32"/>
      <c r="AA2117" s="38"/>
      <c r="AC2117" s="20"/>
      <c r="AD2117" s="30"/>
      <c r="AE2117" s="31"/>
    </row>
    <row r="2118" spans="1:31" ht="7.5" customHeight="1" x14ac:dyDescent="0.25">
      <c r="A2118" s="2"/>
      <c r="B2118" s="3"/>
      <c r="C2118" s="4"/>
      <c r="D2118" s="5"/>
      <c r="E2118" s="23"/>
      <c r="F2118" s="5"/>
      <c r="G2118" s="18"/>
      <c r="H2118" s="16"/>
      <c r="I2118" s="19"/>
      <c r="J2118" s="19"/>
      <c r="L2118" s="18"/>
      <c r="Y2118" s="32"/>
      <c r="AA2118" s="38"/>
      <c r="AC2118" s="20"/>
      <c r="AD2118" s="30"/>
      <c r="AE2118" s="31"/>
    </row>
    <row r="2119" spans="1:31" ht="7.5" customHeight="1" x14ac:dyDescent="0.25">
      <c r="A2119" s="2"/>
      <c r="B2119" s="3"/>
      <c r="C2119" s="4"/>
      <c r="D2119" s="5"/>
      <c r="E2119" s="23"/>
      <c r="F2119" s="5"/>
      <c r="G2119" s="18"/>
      <c r="H2119" s="16"/>
      <c r="I2119" s="19"/>
      <c r="J2119" s="19"/>
      <c r="L2119" s="18"/>
      <c r="Y2119" s="32"/>
      <c r="AA2119" s="38"/>
      <c r="AC2119" s="20"/>
      <c r="AD2119" s="30"/>
      <c r="AE2119" s="31"/>
    </row>
    <row r="2120" spans="1:31" ht="7.5" customHeight="1" x14ac:dyDescent="0.25">
      <c r="A2120" s="2"/>
      <c r="B2120" s="3"/>
      <c r="C2120" s="4"/>
      <c r="D2120" s="5"/>
      <c r="E2120" s="23"/>
      <c r="F2120" s="5"/>
      <c r="G2120" s="18"/>
      <c r="H2120" s="16"/>
      <c r="I2120" s="19"/>
      <c r="J2120" s="19"/>
      <c r="L2120" s="18"/>
      <c r="Y2120" s="32"/>
      <c r="AA2120" s="38"/>
      <c r="AC2120" s="20"/>
      <c r="AD2120" s="30"/>
      <c r="AE2120" s="31"/>
    </row>
    <row r="2121" spans="1:31" ht="7.5" customHeight="1" x14ac:dyDescent="0.25">
      <c r="A2121" s="2"/>
      <c r="B2121" s="3"/>
      <c r="C2121" s="4"/>
      <c r="D2121" s="5"/>
      <c r="E2121" s="23"/>
      <c r="F2121" s="5"/>
      <c r="G2121" s="18"/>
      <c r="H2121" s="16"/>
      <c r="I2121" s="19"/>
      <c r="J2121" s="19"/>
      <c r="L2121" s="18"/>
      <c r="Y2121" s="32"/>
      <c r="AA2121" s="38"/>
      <c r="AC2121" s="20"/>
      <c r="AD2121" s="30"/>
      <c r="AE2121" s="31"/>
    </row>
    <row r="2122" spans="1:31" ht="7.5" customHeight="1" x14ac:dyDescent="0.25">
      <c r="A2122" s="2"/>
      <c r="B2122" s="3"/>
      <c r="C2122" s="4"/>
      <c r="D2122" s="5"/>
      <c r="E2122" s="23"/>
      <c r="F2122" s="5"/>
      <c r="G2122" s="18"/>
      <c r="H2122" s="16"/>
      <c r="I2122" s="19"/>
      <c r="J2122" s="19"/>
      <c r="L2122" s="18"/>
      <c r="Y2122" s="32"/>
      <c r="AA2122" s="38"/>
      <c r="AC2122" s="20"/>
      <c r="AD2122" s="30"/>
      <c r="AE2122" s="31"/>
    </row>
    <row r="2123" spans="1:31" ht="7.5" customHeight="1" x14ac:dyDescent="0.25">
      <c r="A2123" s="2"/>
      <c r="B2123" s="3"/>
      <c r="C2123" s="4"/>
      <c r="D2123" s="5"/>
      <c r="E2123" s="23"/>
      <c r="F2123" s="5"/>
      <c r="G2123" s="18"/>
      <c r="H2123" s="16"/>
      <c r="I2123" s="19"/>
      <c r="J2123" s="19"/>
      <c r="L2123" s="18"/>
      <c r="Y2123" s="32"/>
      <c r="AA2123" s="38"/>
      <c r="AC2123" s="20"/>
      <c r="AD2123" s="30"/>
      <c r="AE2123" s="31"/>
    </row>
    <row r="2124" spans="1:31" ht="7.5" customHeight="1" x14ac:dyDescent="0.25">
      <c r="A2124" s="2"/>
      <c r="B2124" s="3"/>
      <c r="C2124" s="4"/>
      <c r="D2124" s="5"/>
      <c r="E2124" s="23"/>
      <c r="F2124" s="5"/>
      <c r="G2124" s="18"/>
      <c r="H2124" s="16"/>
      <c r="I2124" s="19"/>
      <c r="J2124" s="19"/>
      <c r="L2124" s="18"/>
      <c r="Y2124" s="32"/>
      <c r="AA2124" s="38"/>
      <c r="AC2124" s="20"/>
      <c r="AD2124" s="30"/>
      <c r="AE2124" s="31"/>
    </row>
    <row r="2125" spans="1:31" ht="7.5" customHeight="1" x14ac:dyDescent="0.25">
      <c r="A2125" s="2"/>
      <c r="B2125" s="3"/>
      <c r="C2125" s="4"/>
      <c r="D2125" s="5"/>
      <c r="E2125" s="23"/>
      <c r="F2125" s="5"/>
      <c r="G2125" s="18"/>
      <c r="H2125" s="16"/>
      <c r="I2125" s="19"/>
      <c r="J2125" s="19"/>
      <c r="L2125" s="18"/>
      <c r="Y2125" s="32"/>
      <c r="AA2125" s="38"/>
      <c r="AC2125" s="20"/>
      <c r="AD2125" s="30"/>
      <c r="AE2125" s="31"/>
    </row>
    <row r="2126" spans="1:31" ht="7.5" customHeight="1" x14ac:dyDescent="0.25">
      <c r="A2126" s="2"/>
      <c r="B2126" s="3"/>
      <c r="C2126" s="4"/>
      <c r="D2126" s="5"/>
      <c r="E2126" s="23"/>
      <c r="F2126" s="5"/>
      <c r="G2126" s="18"/>
      <c r="H2126" s="16"/>
      <c r="I2126" s="19"/>
      <c r="J2126" s="19"/>
      <c r="L2126" s="18"/>
      <c r="Y2126" s="32"/>
      <c r="AA2126" s="38"/>
      <c r="AC2126" s="20"/>
      <c r="AD2126" s="30"/>
      <c r="AE2126" s="31"/>
    </row>
    <row r="2127" spans="1:31" ht="7.5" customHeight="1" x14ac:dyDescent="0.25">
      <c r="A2127" s="2"/>
      <c r="B2127" s="3"/>
      <c r="C2127" s="4"/>
      <c r="D2127" s="5"/>
      <c r="E2127" s="23"/>
      <c r="F2127" s="5"/>
      <c r="G2127" s="18"/>
      <c r="H2127" s="16"/>
      <c r="I2127" s="19"/>
      <c r="J2127" s="19"/>
      <c r="L2127" s="18"/>
      <c r="Y2127" s="32"/>
      <c r="AA2127" s="38"/>
      <c r="AC2127" s="20"/>
      <c r="AD2127" s="30"/>
      <c r="AE2127" s="31"/>
    </row>
    <row r="2128" spans="1:31" ht="7.5" customHeight="1" x14ac:dyDescent="0.25">
      <c r="A2128" s="2"/>
      <c r="B2128" s="3"/>
      <c r="C2128" s="4"/>
      <c r="D2128" s="5"/>
      <c r="E2128" s="23"/>
      <c r="F2128" s="5"/>
      <c r="G2128" s="18"/>
      <c r="H2128" s="16"/>
      <c r="I2128" s="19"/>
      <c r="J2128" s="19"/>
      <c r="L2128" s="18"/>
      <c r="Y2128" s="32"/>
      <c r="AA2128" s="38"/>
      <c r="AC2128" s="20"/>
      <c r="AD2128" s="30"/>
      <c r="AE2128" s="31"/>
    </row>
    <row r="2129" spans="1:31" ht="7.5" customHeight="1" x14ac:dyDescent="0.25">
      <c r="A2129" s="2"/>
      <c r="B2129" s="3"/>
      <c r="C2129" s="4"/>
      <c r="D2129" s="5"/>
      <c r="E2129" s="23"/>
      <c r="F2129" s="5"/>
      <c r="G2129" s="18"/>
      <c r="H2129" s="16"/>
      <c r="I2129" s="19"/>
      <c r="J2129" s="19"/>
      <c r="L2129" s="18"/>
      <c r="Y2129" s="32"/>
      <c r="AA2129" s="38"/>
      <c r="AC2129" s="20"/>
      <c r="AD2129" s="30"/>
      <c r="AE2129" s="31"/>
    </row>
    <row r="2130" spans="1:31" ht="7.5" customHeight="1" x14ac:dyDescent="0.25">
      <c r="A2130" s="2"/>
      <c r="B2130" s="3"/>
      <c r="C2130" s="4"/>
      <c r="D2130" s="5"/>
      <c r="E2130" s="23"/>
      <c r="F2130" s="5"/>
      <c r="G2130" s="18"/>
      <c r="H2130" s="16"/>
      <c r="I2130" s="19"/>
      <c r="J2130" s="19"/>
      <c r="L2130" s="18"/>
      <c r="Y2130" s="32"/>
      <c r="AA2130" s="38"/>
      <c r="AC2130" s="20"/>
      <c r="AD2130" s="30"/>
      <c r="AE2130" s="31"/>
    </row>
    <row r="2131" spans="1:31" ht="7.5" customHeight="1" x14ac:dyDescent="0.25">
      <c r="A2131" s="2"/>
      <c r="B2131" s="3"/>
      <c r="C2131" s="4"/>
      <c r="D2131" s="5"/>
      <c r="E2131" s="23"/>
      <c r="F2131" s="5"/>
      <c r="G2131" s="18"/>
      <c r="H2131" s="16"/>
      <c r="I2131" s="19"/>
      <c r="J2131" s="19"/>
      <c r="L2131" s="18"/>
      <c r="Y2131" s="32"/>
      <c r="AA2131" s="38"/>
      <c r="AC2131" s="20"/>
      <c r="AD2131" s="30"/>
      <c r="AE2131" s="31"/>
    </row>
    <row r="2132" spans="1:31" ht="7.5" customHeight="1" x14ac:dyDescent="0.25">
      <c r="A2132" s="2"/>
      <c r="B2132" s="3"/>
      <c r="C2132" s="4"/>
      <c r="D2132" s="5"/>
      <c r="E2132" s="23"/>
      <c r="F2132" s="5"/>
      <c r="G2132" s="18"/>
      <c r="H2132" s="16"/>
      <c r="I2132" s="19"/>
      <c r="J2132" s="19"/>
      <c r="L2132" s="18"/>
      <c r="Y2132" s="32"/>
      <c r="AA2132" s="38"/>
      <c r="AC2132" s="20"/>
      <c r="AD2132" s="30"/>
      <c r="AE2132" s="31"/>
    </row>
    <row r="2133" spans="1:31" ht="7.5" customHeight="1" x14ac:dyDescent="0.25">
      <c r="A2133" s="2"/>
      <c r="B2133" s="3"/>
      <c r="C2133" s="4"/>
      <c r="D2133" s="5"/>
      <c r="E2133" s="23"/>
      <c r="F2133" s="5"/>
      <c r="G2133" s="18"/>
      <c r="H2133" s="16"/>
      <c r="I2133" s="19"/>
      <c r="J2133" s="19"/>
      <c r="L2133" s="18"/>
      <c r="Y2133" s="32"/>
      <c r="AA2133" s="38"/>
      <c r="AC2133" s="20"/>
      <c r="AD2133" s="30"/>
      <c r="AE2133" s="31"/>
    </row>
    <row r="2134" spans="1:31" ht="7.5" customHeight="1" x14ac:dyDescent="0.25">
      <c r="A2134" s="2"/>
      <c r="B2134" s="3"/>
      <c r="C2134" s="4"/>
      <c r="D2134" s="5"/>
      <c r="E2134" s="23"/>
      <c r="F2134" s="5"/>
      <c r="G2134" s="18"/>
      <c r="H2134" s="16"/>
      <c r="I2134" s="19"/>
      <c r="J2134" s="19"/>
      <c r="L2134" s="18"/>
      <c r="Y2134" s="32"/>
      <c r="AA2134" s="38"/>
      <c r="AC2134" s="20"/>
      <c r="AD2134" s="30"/>
      <c r="AE2134" s="31"/>
    </row>
    <row r="2135" spans="1:31" ht="7.5" customHeight="1" x14ac:dyDescent="0.25">
      <c r="A2135" s="2"/>
      <c r="B2135" s="3"/>
      <c r="C2135" s="4"/>
      <c r="D2135" s="5"/>
      <c r="E2135" s="23"/>
      <c r="F2135" s="5"/>
      <c r="G2135" s="18"/>
      <c r="H2135" s="16"/>
      <c r="I2135" s="19"/>
      <c r="J2135" s="19"/>
      <c r="L2135" s="18"/>
      <c r="Y2135" s="32"/>
      <c r="AA2135" s="38"/>
      <c r="AC2135" s="20"/>
      <c r="AD2135" s="30"/>
      <c r="AE2135" s="31"/>
    </row>
    <row r="2136" spans="1:31" ht="7.5" customHeight="1" x14ac:dyDescent="0.25">
      <c r="A2136" s="2"/>
      <c r="B2136" s="3"/>
      <c r="C2136" s="4"/>
      <c r="D2136" s="5"/>
      <c r="E2136" s="23"/>
      <c r="F2136" s="5"/>
      <c r="G2136" s="18"/>
      <c r="H2136" s="16"/>
      <c r="I2136" s="19"/>
      <c r="J2136" s="19"/>
      <c r="L2136" s="18"/>
      <c r="Y2136" s="32"/>
      <c r="AA2136" s="38"/>
      <c r="AC2136" s="20"/>
      <c r="AD2136" s="30"/>
      <c r="AE2136" s="31"/>
    </row>
    <row r="2137" spans="1:31" ht="7.5" customHeight="1" x14ac:dyDescent="0.25">
      <c r="A2137" s="2"/>
      <c r="B2137" s="3"/>
      <c r="C2137" s="4"/>
      <c r="D2137" s="5"/>
      <c r="E2137" s="23"/>
      <c r="F2137" s="5"/>
      <c r="G2137" s="18"/>
      <c r="H2137" s="16"/>
      <c r="I2137" s="19"/>
      <c r="J2137" s="19"/>
      <c r="L2137" s="18"/>
      <c r="Y2137" s="32"/>
      <c r="AA2137" s="38"/>
      <c r="AC2137" s="20"/>
      <c r="AD2137" s="30"/>
      <c r="AE2137" s="31"/>
    </row>
    <row r="2138" spans="1:31" ht="7.5" customHeight="1" x14ac:dyDescent="0.25">
      <c r="A2138" s="2"/>
      <c r="B2138" s="3"/>
      <c r="C2138" s="4"/>
      <c r="D2138" s="5"/>
      <c r="E2138" s="23"/>
      <c r="F2138" s="5"/>
      <c r="G2138" s="18"/>
      <c r="H2138" s="16"/>
      <c r="I2138" s="19"/>
      <c r="J2138" s="19"/>
      <c r="L2138" s="18"/>
      <c r="Y2138" s="32"/>
      <c r="AA2138" s="38"/>
      <c r="AC2138" s="20"/>
      <c r="AD2138" s="30"/>
      <c r="AE2138" s="31"/>
    </row>
    <row r="2139" spans="1:31" ht="7.5" customHeight="1" x14ac:dyDescent="0.25">
      <c r="A2139" s="2"/>
      <c r="B2139" s="3"/>
      <c r="C2139" s="4"/>
      <c r="D2139" s="5"/>
      <c r="E2139" s="23"/>
      <c r="F2139" s="5"/>
      <c r="G2139" s="18"/>
      <c r="H2139" s="16"/>
      <c r="I2139" s="19"/>
      <c r="J2139" s="19"/>
      <c r="L2139" s="18"/>
      <c r="Y2139" s="32"/>
      <c r="AA2139" s="38"/>
      <c r="AC2139" s="20"/>
      <c r="AD2139" s="30"/>
      <c r="AE2139" s="31"/>
    </row>
    <row r="2140" spans="1:31" ht="7.5" customHeight="1" x14ac:dyDescent="0.25">
      <c r="A2140" s="2"/>
      <c r="B2140" s="3"/>
      <c r="C2140" s="4"/>
      <c r="D2140" s="5"/>
      <c r="E2140" s="23"/>
      <c r="F2140" s="5"/>
      <c r="G2140" s="18"/>
      <c r="H2140" s="16"/>
      <c r="I2140" s="19"/>
      <c r="J2140" s="19"/>
      <c r="L2140" s="18"/>
      <c r="Y2140" s="32"/>
      <c r="AA2140" s="38"/>
      <c r="AC2140" s="20"/>
      <c r="AD2140" s="30"/>
      <c r="AE2140" s="31"/>
    </row>
    <row r="2141" spans="1:31" ht="7.5" customHeight="1" x14ac:dyDescent="0.25">
      <c r="A2141" s="2"/>
      <c r="B2141" s="3"/>
      <c r="C2141" s="4"/>
      <c r="D2141" s="5"/>
      <c r="E2141" s="23"/>
      <c r="F2141" s="5"/>
      <c r="G2141" s="18"/>
      <c r="H2141" s="16"/>
      <c r="I2141" s="19"/>
      <c r="J2141" s="19"/>
      <c r="L2141" s="18"/>
      <c r="Y2141" s="32"/>
      <c r="AA2141" s="38"/>
      <c r="AC2141" s="20"/>
      <c r="AD2141" s="30"/>
      <c r="AE2141" s="31"/>
    </row>
    <row r="2142" spans="1:31" ht="7.5" customHeight="1" x14ac:dyDescent="0.25">
      <c r="A2142" s="2"/>
      <c r="B2142" s="3"/>
      <c r="C2142" s="4"/>
      <c r="D2142" s="5"/>
      <c r="E2142" s="23"/>
      <c r="F2142" s="5"/>
      <c r="G2142" s="18"/>
      <c r="H2142" s="16"/>
      <c r="I2142" s="19"/>
      <c r="J2142" s="19"/>
      <c r="L2142" s="18"/>
      <c r="Y2142" s="32"/>
      <c r="AA2142" s="38"/>
      <c r="AC2142" s="20"/>
      <c r="AD2142" s="30"/>
      <c r="AE2142" s="31"/>
    </row>
    <row r="2143" spans="1:31" ht="7.5" customHeight="1" x14ac:dyDescent="0.25">
      <c r="A2143" s="2"/>
      <c r="B2143" s="3"/>
      <c r="C2143" s="4"/>
      <c r="D2143" s="5"/>
      <c r="E2143" s="23"/>
      <c r="F2143" s="5"/>
      <c r="G2143" s="18"/>
      <c r="H2143" s="16"/>
      <c r="I2143" s="19"/>
      <c r="J2143" s="19"/>
      <c r="L2143" s="18"/>
      <c r="Y2143" s="32"/>
      <c r="AA2143" s="38"/>
      <c r="AC2143" s="20" t="s">
        <v>38</v>
      </c>
      <c r="AD2143" s="30">
        <v>0</v>
      </c>
      <c r="AE2143" s="31">
        <v>0</v>
      </c>
    </row>
    <row r="2144" spans="1:31" ht="7.5" customHeight="1" x14ac:dyDescent="0.25">
      <c r="A2144" s="2"/>
      <c r="B2144" s="3"/>
      <c r="C2144" s="4"/>
      <c r="D2144" s="5"/>
      <c r="E2144" s="23"/>
      <c r="F2144" s="5"/>
      <c r="G2144" s="18"/>
      <c r="H2144" s="16"/>
      <c r="I2144" s="19"/>
      <c r="J2144" s="19"/>
      <c r="L2144" s="18"/>
      <c r="Y2144" s="32"/>
      <c r="AA2144" s="38"/>
      <c r="AC2144" s="20" t="s">
        <v>38</v>
      </c>
      <c r="AD2144" s="30">
        <v>0</v>
      </c>
      <c r="AE2144" s="31">
        <v>0</v>
      </c>
    </row>
    <row r="2145" spans="1:31" ht="7.5" customHeight="1" x14ac:dyDescent="0.25">
      <c r="A2145" s="2"/>
      <c r="B2145" s="3"/>
      <c r="C2145" s="4"/>
      <c r="D2145" s="5"/>
      <c r="E2145" s="23"/>
      <c r="F2145" s="5"/>
      <c r="G2145" s="18"/>
      <c r="H2145" s="16"/>
      <c r="I2145" s="19"/>
      <c r="J2145" s="19"/>
      <c r="L2145" s="18"/>
      <c r="Y2145" s="32"/>
      <c r="AA2145" s="38"/>
      <c r="AC2145" s="20">
        <v>1</v>
      </c>
      <c r="AD2145" s="30">
        <v>0</v>
      </c>
      <c r="AE2145" s="31">
        <v>1</v>
      </c>
    </row>
    <row r="2146" spans="1:31" ht="7.5" customHeight="1" x14ac:dyDescent="0.25">
      <c r="A2146" s="2"/>
      <c r="B2146" s="3"/>
      <c r="C2146" s="4"/>
      <c r="D2146" s="5"/>
      <c r="E2146" s="23"/>
      <c r="F2146" s="5"/>
      <c r="G2146" s="18"/>
      <c r="H2146" s="16"/>
      <c r="I2146" s="19"/>
      <c r="J2146" s="19"/>
      <c r="L2146" s="18"/>
      <c r="Y2146" s="32"/>
      <c r="AA2146" s="38"/>
      <c r="AC2146" s="20">
        <v>2</v>
      </c>
      <c r="AD2146" s="30">
        <v>0</v>
      </c>
      <c r="AE2146" s="31">
        <v>1</v>
      </c>
    </row>
    <row r="2147" spans="1:31" ht="7.5" customHeight="1" x14ac:dyDescent="0.25">
      <c r="A2147" s="2"/>
      <c r="B2147" s="3"/>
      <c r="C2147" s="4"/>
      <c r="D2147" s="5"/>
      <c r="E2147" s="23"/>
      <c r="F2147" s="5"/>
      <c r="G2147" s="18"/>
      <c r="H2147" s="16"/>
      <c r="I2147" s="19"/>
      <c r="J2147" s="19"/>
      <c r="L2147" s="18"/>
      <c r="Y2147" s="32"/>
      <c r="AA2147" s="38"/>
      <c r="AC2147" s="20">
        <v>3</v>
      </c>
      <c r="AD2147" s="30">
        <v>3</v>
      </c>
      <c r="AE2147" s="31">
        <v>1</v>
      </c>
    </row>
    <row r="2148" spans="1:31" ht="7.5" customHeight="1" x14ac:dyDescent="0.25">
      <c r="A2148" s="2"/>
      <c r="B2148" s="3"/>
      <c r="C2148" s="4"/>
      <c r="D2148" s="5"/>
      <c r="E2148" s="23"/>
      <c r="F2148" s="5"/>
      <c r="G2148" s="18"/>
      <c r="H2148" s="16"/>
      <c r="I2148" s="19"/>
      <c r="J2148" s="19"/>
      <c r="L2148" s="18"/>
      <c r="Y2148" s="32"/>
      <c r="AA2148" s="38"/>
      <c r="AC2148" s="20">
        <v>2</v>
      </c>
      <c r="AD2148" s="30">
        <v>3</v>
      </c>
      <c r="AE2148" s="31">
        <v>2</v>
      </c>
    </row>
    <row r="2149" spans="1:31" ht="7.5" customHeight="1" x14ac:dyDescent="0.25">
      <c r="A2149" s="2"/>
      <c r="B2149" s="3"/>
      <c r="C2149" s="4"/>
      <c r="D2149" s="5"/>
      <c r="E2149" s="23"/>
      <c r="F2149" s="5"/>
      <c r="G2149" s="18"/>
      <c r="H2149" s="16"/>
      <c r="I2149" s="19"/>
      <c r="J2149" s="19"/>
      <c r="L2149" s="18"/>
      <c r="Y2149" s="32"/>
      <c r="AA2149" s="38"/>
      <c r="AC2149" s="20">
        <v>3</v>
      </c>
      <c r="AD2149" s="30">
        <v>3</v>
      </c>
      <c r="AE2149" s="31">
        <v>2</v>
      </c>
    </row>
    <row r="2150" spans="1:31" ht="7.5" customHeight="1" x14ac:dyDescent="0.25">
      <c r="A2150" s="2"/>
      <c r="B2150" s="3"/>
      <c r="C2150" s="4"/>
      <c r="D2150" s="5"/>
      <c r="E2150" s="23"/>
      <c r="F2150" s="5"/>
      <c r="G2150" s="18"/>
      <c r="H2150" s="16"/>
      <c r="I2150" s="19"/>
      <c r="J2150" s="19"/>
      <c r="L2150" s="18"/>
      <c r="Y2150" s="32"/>
      <c r="AA2150" s="38"/>
      <c r="AC2150" s="20">
        <v>2</v>
      </c>
      <c r="AD2150" s="30">
        <v>3</v>
      </c>
      <c r="AE2150" s="31">
        <v>2</v>
      </c>
    </row>
    <row r="2151" spans="1:31" ht="7.5" customHeight="1" x14ac:dyDescent="0.25">
      <c r="A2151" s="2"/>
      <c r="B2151" s="3"/>
      <c r="C2151" s="4"/>
      <c r="D2151" s="5"/>
      <c r="E2151" s="23"/>
      <c r="F2151" s="5"/>
      <c r="G2151" s="18"/>
      <c r="H2151" s="16"/>
      <c r="I2151" s="19"/>
      <c r="J2151" s="19"/>
      <c r="L2151" s="18"/>
      <c r="Y2151" s="32"/>
      <c r="AA2151" s="38"/>
      <c r="AC2151" s="20">
        <v>3</v>
      </c>
      <c r="AD2151" s="30">
        <v>3</v>
      </c>
      <c r="AE2151" s="31">
        <v>2</v>
      </c>
    </row>
    <row r="2152" spans="1:31" ht="7.5" customHeight="1" x14ac:dyDescent="0.25">
      <c r="A2152" s="2"/>
      <c r="B2152" s="3"/>
      <c r="C2152" s="4"/>
      <c r="D2152" s="5"/>
      <c r="E2152" s="23"/>
      <c r="F2152" s="5"/>
      <c r="G2152" s="18"/>
      <c r="H2152" s="16"/>
      <c r="I2152" s="19"/>
      <c r="J2152" s="19"/>
      <c r="L2152" s="18"/>
      <c r="Y2152" s="32"/>
      <c r="AA2152" s="38"/>
      <c r="AC2152" s="20">
        <v>2</v>
      </c>
      <c r="AD2152" s="30">
        <v>3</v>
      </c>
      <c r="AE2152" s="31">
        <v>2</v>
      </c>
    </row>
    <row r="2153" spans="1:31" ht="7.5" customHeight="1" x14ac:dyDescent="0.25">
      <c r="A2153" s="2"/>
      <c r="B2153" s="3"/>
      <c r="C2153" s="4"/>
      <c r="D2153" s="5"/>
      <c r="E2153" s="23"/>
      <c r="F2153" s="5"/>
      <c r="G2153" s="18"/>
      <c r="H2153" s="16"/>
      <c r="I2153" s="19"/>
      <c r="J2153" s="19"/>
      <c r="L2153" s="18"/>
      <c r="Y2153" s="32"/>
      <c r="AA2153" s="38"/>
      <c r="AC2153" s="20">
        <v>3</v>
      </c>
      <c r="AD2153" s="30">
        <v>3</v>
      </c>
      <c r="AE2153" s="31">
        <v>2</v>
      </c>
    </row>
    <row r="2154" spans="1:31" ht="7.5" customHeight="1" x14ac:dyDescent="0.25">
      <c r="A2154" s="2"/>
      <c r="B2154" s="3"/>
      <c r="C2154" s="4"/>
      <c r="D2154" s="5"/>
      <c r="E2154" s="23"/>
      <c r="F2154" s="5"/>
      <c r="G2154" s="18"/>
      <c r="H2154" s="16"/>
      <c r="I2154" s="19"/>
      <c r="J2154" s="19"/>
      <c r="L2154" s="18"/>
      <c r="Y2154" s="32"/>
      <c r="AA2154" s="38"/>
      <c r="AC2154" s="20">
        <v>4</v>
      </c>
      <c r="AD2154" s="30">
        <v>4</v>
      </c>
      <c r="AE2154" s="31">
        <v>2</v>
      </c>
    </row>
    <row r="2155" spans="1:31" ht="7.5" customHeight="1" x14ac:dyDescent="0.25">
      <c r="A2155" s="2"/>
      <c r="B2155" s="3"/>
      <c r="C2155" s="4"/>
      <c r="D2155" s="5"/>
      <c r="E2155" s="23"/>
      <c r="F2155" s="5"/>
      <c r="G2155" s="18"/>
      <c r="H2155" s="16"/>
      <c r="I2155" s="19"/>
      <c r="J2155" s="19"/>
      <c r="L2155" s="18"/>
      <c r="Y2155" s="32"/>
      <c r="AA2155" s="38"/>
      <c r="AC2155" s="20">
        <v>3</v>
      </c>
      <c r="AD2155" s="30">
        <v>4</v>
      </c>
      <c r="AE2155" s="31">
        <v>3</v>
      </c>
    </row>
    <row r="2156" spans="1:31" ht="7.5" customHeight="1" x14ac:dyDescent="0.25">
      <c r="A2156" s="2"/>
      <c r="B2156" s="3"/>
      <c r="C2156" s="4"/>
      <c r="D2156" s="5"/>
      <c r="E2156" s="23"/>
      <c r="F2156" s="5"/>
      <c r="G2156" s="18"/>
      <c r="H2156" s="16"/>
      <c r="I2156" s="19"/>
      <c r="J2156" s="19"/>
      <c r="L2156" s="18"/>
      <c r="Y2156" s="32"/>
      <c r="AA2156" s="38"/>
      <c r="AC2156" s="20">
        <v>4</v>
      </c>
      <c r="AD2156" s="30">
        <v>4</v>
      </c>
      <c r="AE2156" s="31">
        <v>3</v>
      </c>
    </row>
    <row r="2157" spans="1:31" ht="7.5" customHeight="1" x14ac:dyDescent="0.25">
      <c r="A2157" s="2"/>
      <c r="B2157" s="3"/>
      <c r="C2157" s="4"/>
      <c r="D2157" s="5"/>
      <c r="E2157" s="23"/>
      <c r="F2157" s="5"/>
      <c r="G2157" s="18"/>
      <c r="H2157" s="16"/>
      <c r="I2157" s="19"/>
      <c r="J2157" s="19"/>
      <c r="L2157" s="18"/>
      <c r="Y2157" s="32"/>
      <c r="AA2157" s="38"/>
      <c r="AC2157" s="20">
        <v>3</v>
      </c>
      <c r="AD2157" s="30">
        <v>4</v>
      </c>
      <c r="AE2157" s="31">
        <v>3</v>
      </c>
    </row>
    <row r="2158" spans="1:31" ht="7.5" customHeight="1" x14ac:dyDescent="0.25">
      <c r="A2158" s="2"/>
      <c r="B2158" s="3"/>
      <c r="C2158" s="4"/>
      <c r="D2158" s="5"/>
      <c r="E2158" s="23"/>
      <c r="F2158" s="5"/>
      <c r="G2158" s="18"/>
      <c r="H2158" s="16"/>
      <c r="I2158" s="19"/>
      <c r="J2158" s="19"/>
      <c r="L2158" s="18"/>
      <c r="Y2158" s="32"/>
      <c r="AA2158" s="38"/>
      <c r="AC2158" s="20">
        <v>2</v>
      </c>
      <c r="AD2158" s="30">
        <v>4</v>
      </c>
      <c r="AE2158" s="31">
        <v>3</v>
      </c>
    </row>
    <row r="2159" spans="1:31" ht="7.5" customHeight="1" x14ac:dyDescent="0.25">
      <c r="A2159" s="2"/>
      <c r="B2159" s="3"/>
      <c r="C2159" s="4"/>
      <c r="D2159" s="5"/>
      <c r="E2159" s="23"/>
      <c r="F2159" s="5"/>
      <c r="G2159" s="18"/>
      <c r="H2159" s="16"/>
      <c r="I2159" s="19"/>
      <c r="J2159" s="19"/>
      <c r="L2159" s="18"/>
      <c r="Y2159" s="32"/>
      <c r="AA2159" s="38"/>
      <c r="AC2159" s="20">
        <v>1</v>
      </c>
      <c r="AD2159" s="30">
        <v>4</v>
      </c>
      <c r="AE2159" s="31">
        <v>3</v>
      </c>
    </row>
    <row r="2160" spans="1:31" ht="7.5" customHeight="1" x14ac:dyDescent="0.25">
      <c r="A2160" s="2"/>
      <c r="B2160" s="3"/>
      <c r="C2160" s="4"/>
      <c r="D2160" s="5"/>
      <c r="E2160" s="23"/>
      <c r="F2160" s="5"/>
      <c r="G2160" s="18"/>
      <c r="H2160" s="16"/>
      <c r="I2160" s="19"/>
      <c r="J2160" s="19"/>
      <c r="L2160" s="18"/>
      <c r="Y2160" s="32"/>
      <c r="AA2160" s="38"/>
      <c r="AC2160" s="20">
        <v>0</v>
      </c>
      <c r="AD2160" s="30">
        <v>4</v>
      </c>
      <c r="AE2160" s="31">
        <v>3</v>
      </c>
    </row>
    <row r="2161" spans="1:31" ht="7.5" customHeight="1" x14ac:dyDescent="0.25">
      <c r="A2161" s="2"/>
      <c r="B2161" s="3"/>
      <c r="C2161" s="4"/>
      <c r="D2161" s="5"/>
      <c r="E2161" s="23"/>
      <c r="F2161" s="5"/>
      <c r="G2161" s="18"/>
      <c r="H2161" s="16"/>
      <c r="I2161" s="19"/>
      <c r="J2161" s="19"/>
      <c r="L2161" s="18"/>
      <c r="Y2161" s="32"/>
      <c r="AA2161" s="38"/>
      <c r="AC2161" s="20">
        <v>-1</v>
      </c>
      <c r="AD2161" s="30">
        <v>4</v>
      </c>
      <c r="AE2161" s="31">
        <v>-1</v>
      </c>
    </row>
    <row r="2162" spans="1:31" ht="7.5" customHeight="1" x14ac:dyDescent="0.25">
      <c r="A2162" s="2"/>
      <c r="B2162" s="3"/>
      <c r="C2162" s="4"/>
      <c r="D2162" s="5"/>
      <c r="E2162" s="23"/>
      <c r="F2162" s="5"/>
      <c r="G2162" s="18"/>
      <c r="H2162" s="16"/>
      <c r="I2162" s="19"/>
      <c r="J2162" s="19"/>
      <c r="L2162" s="18"/>
      <c r="Y2162" s="32"/>
      <c r="AA2162" s="38"/>
      <c r="AC2162" s="20">
        <v>0</v>
      </c>
      <c r="AD2162" s="30">
        <v>4</v>
      </c>
      <c r="AE2162" s="31">
        <v>-1</v>
      </c>
    </row>
    <row r="2163" spans="1:31" ht="7.5" customHeight="1" x14ac:dyDescent="0.25">
      <c r="A2163" s="2"/>
      <c r="B2163" s="3"/>
      <c r="C2163" s="4"/>
      <c r="D2163" s="5"/>
      <c r="E2163" s="23"/>
      <c r="F2163" s="5"/>
      <c r="G2163" s="18"/>
      <c r="H2163" s="16"/>
      <c r="I2163" s="19"/>
      <c r="J2163" s="19"/>
      <c r="L2163" s="18"/>
      <c r="Y2163" s="32"/>
      <c r="AA2163" s="38"/>
      <c r="AC2163" s="20">
        <v>1</v>
      </c>
      <c r="AD2163" s="30">
        <v>4</v>
      </c>
      <c r="AE2163" s="31">
        <v>-1</v>
      </c>
    </row>
    <row r="2164" spans="1:31" ht="7.5" customHeight="1" x14ac:dyDescent="0.25">
      <c r="A2164" s="2"/>
      <c r="B2164" s="3"/>
      <c r="C2164" s="4"/>
      <c r="D2164" s="5"/>
      <c r="E2164" s="23"/>
      <c r="F2164" s="5"/>
      <c r="G2164" s="18"/>
      <c r="H2164" s="16"/>
      <c r="I2164" s="19"/>
      <c r="J2164" s="19"/>
      <c r="L2164" s="18"/>
      <c r="Y2164" s="32"/>
      <c r="AA2164" s="38"/>
      <c r="AC2164" s="20">
        <v>2</v>
      </c>
      <c r="AD2164" s="30">
        <v>4</v>
      </c>
      <c r="AE2164" s="31">
        <v>-1</v>
      </c>
    </row>
    <row r="2165" spans="1:31" ht="7.5" customHeight="1" x14ac:dyDescent="0.25">
      <c r="A2165" s="2"/>
      <c r="B2165" s="3"/>
      <c r="C2165" s="4"/>
      <c r="D2165" s="5"/>
      <c r="E2165" s="23"/>
      <c r="F2165" s="5"/>
      <c r="G2165" s="18"/>
      <c r="H2165" s="16"/>
      <c r="I2165" s="19"/>
      <c r="J2165" s="19"/>
      <c r="L2165" s="18"/>
      <c r="Y2165" s="32"/>
      <c r="AA2165" s="38"/>
      <c r="AC2165" s="20">
        <v>3</v>
      </c>
      <c r="AD2165" s="30">
        <v>4</v>
      </c>
      <c r="AE2165" s="31">
        <v>-1</v>
      </c>
    </row>
    <row r="2166" spans="1:31" ht="7.5" customHeight="1" x14ac:dyDescent="0.25">
      <c r="A2166" s="2"/>
      <c r="B2166" s="3"/>
      <c r="C2166" s="4"/>
      <c r="D2166" s="5"/>
      <c r="E2166" s="23"/>
      <c r="F2166" s="5"/>
      <c r="G2166" s="18"/>
      <c r="H2166" s="16"/>
      <c r="I2166" s="19"/>
      <c r="J2166" s="19"/>
      <c r="L2166" s="18"/>
      <c r="Y2166" s="32"/>
      <c r="AA2166" s="38"/>
      <c r="AC2166" s="20">
        <v>4</v>
      </c>
      <c r="AD2166" s="30">
        <v>4</v>
      </c>
      <c r="AE2166" s="31">
        <v>-1</v>
      </c>
    </row>
    <row r="2167" spans="1:31" ht="7.5" customHeight="1" x14ac:dyDescent="0.25">
      <c r="A2167" s="2"/>
      <c r="B2167" s="3"/>
      <c r="C2167" s="4"/>
      <c r="D2167" s="5"/>
      <c r="E2167" s="23"/>
      <c r="F2167" s="5"/>
      <c r="G2167" s="18"/>
      <c r="H2167" s="16"/>
      <c r="I2167" s="19"/>
      <c r="J2167" s="19"/>
      <c r="L2167" s="18"/>
      <c r="Y2167" s="32"/>
      <c r="AA2167" s="38"/>
      <c r="AC2167" s="20">
        <v>3</v>
      </c>
      <c r="AD2167" s="30">
        <v>4</v>
      </c>
      <c r="AE2167" s="31">
        <v>3</v>
      </c>
    </row>
    <row r="2168" spans="1:31" ht="7.5" customHeight="1" x14ac:dyDescent="0.25">
      <c r="A2168" s="2"/>
      <c r="B2168" s="3"/>
      <c r="C2168" s="4"/>
      <c r="D2168" s="5"/>
      <c r="E2168" s="23"/>
      <c r="F2168" s="5"/>
      <c r="G2168" s="18"/>
      <c r="H2168" s="16"/>
      <c r="I2168" s="19"/>
      <c r="J2168" s="19"/>
      <c r="L2168" s="18"/>
      <c r="Y2168" s="32"/>
      <c r="AA2168" s="38"/>
      <c r="AC2168" s="20">
        <v>4</v>
      </c>
      <c r="AD2168" s="30">
        <v>4</v>
      </c>
      <c r="AE2168" s="31">
        <v>3</v>
      </c>
    </row>
    <row r="2169" spans="1:31" ht="7.5" customHeight="1" x14ac:dyDescent="0.25">
      <c r="A2169" s="2"/>
      <c r="B2169" s="3"/>
      <c r="C2169" s="4"/>
      <c r="D2169" s="5"/>
      <c r="E2169" s="23"/>
      <c r="F2169" s="5"/>
      <c r="G2169" s="18"/>
      <c r="H2169" s="16"/>
      <c r="I2169" s="19"/>
      <c r="J2169" s="19"/>
      <c r="L2169" s="18"/>
      <c r="Y2169" s="32"/>
      <c r="AA2169" s="38"/>
      <c r="AC2169" s="20">
        <v>5</v>
      </c>
      <c r="AD2169" s="30">
        <v>5</v>
      </c>
      <c r="AE2169" s="31">
        <v>3</v>
      </c>
    </row>
    <row r="2170" spans="1:31" ht="7.5" customHeight="1" x14ac:dyDescent="0.25">
      <c r="A2170" s="2"/>
      <c r="B2170" s="3"/>
      <c r="C2170" s="4"/>
      <c r="D2170" s="5"/>
      <c r="E2170" s="23"/>
      <c r="F2170" s="5"/>
      <c r="G2170" s="18"/>
      <c r="H2170" s="16"/>
      <c r="I2170" s="19"/>
      <c r="J2170" s="19"/>
      <c r="L2170" s="18"/>
      <c r="Y2170" s="32"/>
      <c r="AA2170" s="38"/>
      <c r="AC2170" s="20">
        <v>4</v>
      </c>
      <c r="AD2170" s="30">
        <v>5</v>
      </c>
      <c r="AE2170" s="31">
        <v>4</v>
      </c>
    </row>
    <row r="2171" spans="1:31" ht="7.5" customHeight="1" x14ac:dyDescent="0.25">
      <c r="A2171" s="2"/>
      <c r="B2171" s="3"/>
      <c r="C2171" s="4"/>
      <c r="D2171" s="5"/>
      <c r="E2171" s="23"/>
      <c r="F2171" s="5"/>
      <c r="G2171" s="18"/>
      <c r="H2171" s="16"/>
      <c r="I2171" s="19"/>
      <c r="J2171" s="19"/>
      <c r="L2171" s="18"/>
      <c r="Y2171" s="32"/>
      <c r="AA2171" s="38"/>
      <c r="AC2171" s="20">
        <v>5</v>
      </c>
      <c r="AD2171" s="30">
        <v>5</v>
      </c>
      <c r="AE2171" s="31">
        <v>4</v>
      </c>
    </row>
    <row r="2172" spans="1:31" ht="7.5" customHeight="1" x14ac:dyDescent="0.25">
      <c r="A2172" s="2"/>
      <c r="B2172" s="3"/>
      <c r="C2172" s="4"/>
      <c r="D2172" s="5"/>
      <c r="E2172" s="23"/>
      <c r="F2172" s="5"/>
      <c r="G2172" s="18"/>
      <c r="H2172" s="16"/>
      <c r="I2172" s="19"/>
      <c r="J2172" s="19"/>
      <c r="L2172" s="18"/>
      <c r="Y2172" s="32"/>
      <c r="AA2172" s="38"/>
      <c r="AC2172" s="20">
        <v>4</v>
      </c>
      <c r="AD2172" s="30">
        <v>5</v>
      </c>
      <c r="AE2172" s="31">
        <v>4</v>
      </c>
    </row>
    <row r="2173" spans="1:31" ht="7.5" customHeight="1" x14ac:dyDescent="0.25">
      <c r="A2173" s="2"/>
      <c r="B2173" s="3"/>
      <c r="C2173" s="4"/>
      <c r="D2173" s="5"/>
      <c r="E2173" s="23"/>
      <c r="F2173" s="5"/>
      <c r="G2173" s="18"/>
      <c r="H2173" s="16"/>
      <c r="I2173" s="19"/>
      <c r="J2173" s="19"/>
      <c r="L2173" s="18"/>
      <c r="Y2173" s="32"/>
      <c r="AA2173" s="38"/>
      <c r="AC2173" s="20">
        <v>3</v>
      </c>
      <c r="AD2173" s="30">
        <v>5</v>
      </c>
      <c r="AE2173" s="31">
        <v>3</v>
      </c>
    </row>
    <row r="2174" spans="1:31" ht="7.5" customHeight="1" x14ac:dyDescent="0.25">
      <c r="A2174" s="2"/>
      <c r="B2174" s="3"/>
      <c r="C2174" s="4"/>
      <c r="D2174" s="5"/>
      <c r="E2174" s="23"/>
      <c r="F2174" s="5"/>
      <c r="G2174" s="18"/>
      <c r="H2174" s="16"/>
      <c r="I2174" s="19"/>
      <c r="J2174" s="19"/>
      <c r="L2174" s="18"/>
      <c r="Y2174" s="32"/>
      <c r="AA2174" s="38"/>
      <c r="AC2174" s="20">
        <v>4</v>
      </c>
      <c r="AD2174" s="30">
        <v>4</v>
      </c>
      <c r="AE2174" s="31">
        <v>3</v>
      </c>
    </row>
    <row r="2175" spans="1:31" ht="7.5" customHeight="1" x14ac:dyDescent="0.25">
      <c r="A2175" s="2"/>
      <c r="B2175" s="3"/>
      <c r="C2175" s="4"/>
      <c r="D2175" s="5"/>
      <c r="E2175" s="23"/>
      <c r="F2175" s="5"/>
      <c r="G2175" s="18"/>
      <c r="H2175" s="16"/>
      <c r="I2175" s="19"/>
      <c r="J2175" s="19"/>
      <c r="L2175" s="18"/>
      <c r="Y2175" s="32"/>
      <c r="AA2175" s="38"/>
      <c r="AC2175" s="20">
        <v>3</v>
      </c>
      <c r="AD2175" s="30">
        <v>4</v>
      </c>
      <c r="AE2175" s="31">
        <v>3</v>
      </c>
    </row>
    <row r="2176" spans="1:31" ht="7.5" customHeight="1" x14ac:dyDescent="0.25">
      <c r="A2176" s="2"/>
      <c r="B2176" s="3"/>
      <c r="C2176" s="4"/>
      <c r="D2176" s="5"/>
      <c r="E2176" s="23"/>
      <c r="F2176" s="5"/>
      <c r="G2176" s="18"/>
      <c r="H2176" s="16"/>
      <c r="I2176" s="19"/>
      <c r="J2176" s="19"/>
      <c r="L2176" s="18"/>
      <c r="Y2176" s="32"/>
      <c r="AA2176" s="38"/>
      <c r="AC2176" s="20">
        <v>2</v>
      </c>
      <c r="AD2176" s="30">
        <v>4</v>
      </c>
      <c r="AE2176" s="31">
        <v>3</v>
      </c>
    </row>
    <row r="2177" spans="1:31" ht="7.5" customHeight="1" x14ac:dyDescent="0.25">
      <c r="A2177" s="2"/>
      <c r="B2177" s="3"/>
      <c r="C2177" s="4"/>
      <c r="D2177" s="5"/>
      <c r="E2177" s="23"/>
      <c r="F2177" s="5"/>
      <c r="G2177" s="18"/>
      <c r="H2177" s="16"/>
      <c r="I2177" s="19"/>
      <c r="J2177" s="19"/>
      <c r="L2177" s="18"/>
      <c r="Y2177" s="32"/>
      <c r="AA2177" s="38"/>
      <c r="AC2177" s="20">
        <v>1</v>
      </c>
      <c r="AD2177" s="30">
        <v>4</v>
      </c>
      <c r="AE2177" s="31">
        <v>3</v>
      </c>
    </row>
    <row r="2178" spans="1:31" ht="7.5" customHeight="1" x14ac:dyDescent="0.25">
      <c r="A2178" s="2"/>
      <c r="B2178" s="3"/>
      <c r="C2178" s="4"/>
      <c r="D2178" s="5"/>
      <c r="E2178" s="23"/>
      <c r="F2178" s="5"/>
      <c r="G2178" s="18"/>
      <c r="H2178" s="16"/>
      <c r="I2178" s="19"/>
      <c r="J2178" s="19"/>
      <c r="L2178" s="18"/>
      <c r="Y2178" s="32"/>
      <c r="AA2178" s="38"/>
      <c r="AC2178" s="20">
        <v>0</v>
      </c>
      <c r="AD2178" s="30">
        <v>4</v>
      </c>
      <c r="AE2178" s="31">
        <v>3</v>
      </c>
    </row>
    <row r="2179" spans="1:31" ht="7.5" customHeight="1" x14ac:dyDescent="0.25">
      <c r="A2179" s="2"/>
      <c r="B2179" s="3"/>
      <c r="C2179" s="4"/>
      <c r="D2179" s="5"/>
      <c r="E2179" s="23"/>
      <c r="F2179" s="5"/>
      <c r="G2179" s="18"/>
      <c r="H2179" s="16"/>
      <c r="I2179" s="19"/>
      <c r="J2179" s="19"/>
      <c r="L2179" s="18"/>
      <c r="Y2179" s="32"/>
      <c r="AA2179" s="38"/>
      <c r="AC2179" s="20">
        <v>-1</v>
      </c>
      <c r="AD2179" s="30">
        <v>4</v>
      </c>
      <c r="AE2179" s="31">
        <v>-1</v>
      </c>
    </row>
    <row r="2180" spans="1:31" ht="7.5" customHeight="1" x14ac:dyDescent="0.25">
      <c r="A2180" s="2"/>
      <c r="B2180" s="3"/>
      <c r="C2180" s="4"/>
      <c r="D2180" s="5"/>
      <c r="E2180" s="23"/>
      <c r="F2180" s="5"/>
      <c r="G2180" s="18"/>
      <c r="H2180" s="16"/>
      <c r="I2180" s="19"/>
      <c r="J2180" s="19"/>
      <c r="L2180" s="18"/>
      <c r="Y2180" s="32"/>
      <c r="AA2180" s="38"/>
      <c r="AC2180" s="20">
        <v>0</v>
      </c>
      <c r="AD2180" s="30">
        <v>0</v>
      </c>
      <c r="AE2180" s="31">
        <v>-1</v>
      </c>
    </row>
    <row r="2181" spans="1:31" ht="7.5" customHeight="1" x14ac:dyDescent="0.25">
      <c r="A2181" s="2"/>
      <c r="B2181" s="3"/>
      <c r="C2181" s="4"/>
      <c r="D2181" s="5"/>
      <c r="E2181" s="23"/>
      <c r="F2181" s="5"/>
      <c r="G2181" s="18"/>
      <c r="H2181" s="16"/>
      <c r="I2181" s="19"/>
      <c r="J2181" s="19"/>
      <c r="L2181" s="18"/>
      <c r="Y2181" s="32"/>
      <c r="AA2181" s="38"/>
      <c r="AC2181" s="20">
        <v>-1</v>
      </c>
      <c r="AD2181" s="30">
        <v>0</v>
      </c>
      <c r="AE2181" s="31">
        <v>-1</v>
      </c>
    </row>
    <row r="2182" spans="1:31" ht="7.5" customHeight="1" x14ac:dyDescent="0.25">
      <c r="A2182" s="2"/>
      <c r="B2182" s="3"/>
      <c r="C2182" s="4"/>
      <c r="D2182" s="5"/>
      <c r="E2182" s="23"/>
      <c r="F2182" s="5"/>
      <c r="G2182" s="18"/>
      <c r="H2182" s="16"/>
      <c r="I2182" s="19"/>
      <c r="J2182" s="19"/>
      <c r="L2182" s="18"/>
      <c r="Y2182" s="32"/>
      <c r="AA2182" s="38"/>
      <c r="AC2182" s="20">
        <v>-2</v>
      </c>
      <c r="AD2182" s="30">
        <v>0</v>
      </c>
      <c r="AE2182" s="31">
        <v>-1</v>
      </c>
    </row>
    <row r="2183" spans="1:31" ht="7.5" customHeight="1" x14ac:dyDescent="0.25">
      <c r="A2183" s="2"/>
      <c r="B2183" s="3"/>
      <c r="C2183" s="4"/>
      <c r="D2183" s="5"/>
      <c r="E2183" s="23"/>
      <c r="F2183" s="5"/>
      <c r="G2183" s="18"/>
      <c r="H2183" s="16"/>
      <c r="I2183" s="19"/>
      <c r="J2183" s="19"/>
      <c r="L2183" s="18"/>
      <c r="Y2183" s="32"/>
      <c r="AA2183" s="38"/>
      <c r="AC2183" s="20">
        <v>-3</v>
      </c>
      <c r="AD2183" s="30">
        <v>0</v>
      </c>
      <c r="AE2183" s="31">
        <v>-1</v>
      </c>
    </row>
    <row r="2184" spans="1:31" ht="7.5" customHeight="1" x14ac:dyDescent="0.25">
      <c r="A2184" s="2"/>
      <c r="B2184" s="3"/>
      <c r="C2184" s="4"/>
      <c r="D2184" s="5"/>
      <c r="E2184" s="23"/>
      <c r="F2184" s="5"/>
      <c r="G2184" s="18"/>
      <c r="H2184" s="16"/>
      <c r="I2184" s="19"/>
      <c r="J2184" s="19"/>
      <c r="L2184" s="18"/>
      <c r="Y2184" s="32"/>
      <c r="AA2184" s="38"/>
      <c r="AC2184" s="20">
        <v>-4</v>
      </c>
      <c r="AD2184" s="30">
        <v>0</v>
      </c>
      <c r="AE2184" s="31">
        <v>-4</v>
      </c>
    </row>
    <row r="2185" spans="1:31" ht="7.5" customHeight="1" x14ac:dyDescent="0.25">
      <c r="A2185" s="2"/>
      <c r="B2185" s="3"/>
      <c r="C2185" s="4"/>
      <c r="D2185" s="5"/>
      <c r="E2185" s="23"/>
      <c r="F2185" s="5"/>
      <c r="G2185" s="18"/>
      <c r="H2185" s="16"/>
      <c r="I2185" s="19"/>
      <c r="J2185" s="19"/>
      <c r="L2185" s="18"/>
      <c r="Y2185" s="32"/>
      <c r="AA2185" s="38"/>
      <c r="AC2185" s="20">
        <v>-3</v>
      </c>
      <c r="AD2185" s="30">
        <v>-3</v>
      </c>
      <c r="AE2185" s="31">
        <v>-4</v>
      </c>
    </row>
    <row r="2186" spans="1:31" ht="7.5" customHeight="1" x14ac:dyDescent="0.25">
      <c r="A2186" s="2"/>
      <c r="B2186" s="3"/>
      <c r="C2186" s="4"/>
      <c r="D2186" s="5"/>
      <c r="E2186" s="23"/>
      <c r="F2186" s="5"/>
      <c r="G2186" s="18"/>
      <c r="H2186" s="16"/>
      <c r="I2186" s="19"/>
      <c r="J2186" s="19"/>
      <c r="L2186" s="18"/>
      <c r="Y2186" s="32"/>
      <c r="AA2186" s="38"/>
      <c r="AC2186" s="20">
        <v>-4</v>
      </c>
      <c r="AD2186" s="30">
        <v>-3</v>
      </c>
      <c r="AE2186" s="31">
        <v>-4</v>
      </c>
    </row>
    <row r="2187" spans="1:31" ht="7.5" customHeight="1" x14ac:dyDescent="0.25">
      <c r="A2187" s="2"/>
      <c r="B2187" s="3"/>
      <c r="C2187" s="4"/>
      <c r="D2187" s="5"/>
      <c r="E2187" s="23"/>
      <c r="F2187" s="5"/>
      <c r="G2187" s="18"/>
      <c r="H2187" s="16"/>
      <c r="I2187" s="19"/>
      <c r="J2187" s="19"/>
      <c r="L2187" s="18"/>
      <c r="Y2187" s="32"/>
      <c r="AA2187" s="38"/>
      <c r="AC2187" s="20">
        <v>-5</v>
      </c>
      <c r="AD2187" s="30">
        <v>-3</v>
      </c>
      <c r="AE2187" s="31">
        <v>-4</v>
      </c>
    </row>
    <row r="2188" spans="1:31" ht="7.5" customHeight="1" x14ac:dyDescent="0.25">
      <c r="A2188" s="2"/>
      <c r="B2188" s="3"/>
      <c r="C2188" s="4"/>
      <c r="D2188" s="5"/>
      <c r="E2188" s="23"/>
      <c r="F2188" s="5"/>
      <c r="G2188" s="18"/>
      <c r="H2188" s="16"/>
      <c r="I2188" s="19"/>
      <c r="J2188" s="19"/>
      <c r="L2188" s="18"/>
      <c r="Y2188" s="32"/>
      <c r="AA2188" s="38"/>
      <c r="AC2188" s="20">
        <v>-6</v>
      </c>
      <c r="AD2188" s="30">
        <v>-3</v>
      </c>
      <c r="AE2188" s="31">
        <v>-4</v>
      </c>
    </row>
    <row r="2189" spans="1:31" ht="7.5" customHeight="1" x14ac:dyDescent="0.25">
      <c r="A2189" s="2"/>
      <c r="B2189" s="3"/>
      <c r="C2189" s="4"/>
      <c r="D2189" s="5"/>
      <c r="E2189" s="23"/>
      <c r="F2189" s="5"/>
      <c r="G2189" s="18"/>
      <c r="H2189" s="16"/>
      <c r="I2189" s="19"/>
      <c r="J2189" s="19"/>
      <c r="L2189" s="18"/>
      <c r="Y2189" s="32"/>
      <c r="AA2189" s="38"/>
      <c r="AC2189" s="20">
        <v>-7</v>
      </c>
      <c r="AD2189" s="30">
        <v>-3</v>
      </c>
      <c r="AE2189" s="31">
        <v>-7</v>
      </c>
    </row>
    <row r="2190" spans="1:31" ht="7.5" customHeight="1" x14ac:dyDescent="0.25">
      <c r="A2190" s="2"/>
      <c r="B2190" s="3"/>
      <c r="C2190" s="4"/>
      <c r="D2190" s="5"/>
      <c r="E2190" s="23"/>
      <c r="F2190" s="5"/>
      <c r="G2190" s="18"/>
      <c r="H2190" s="16"/>
      <c r="I2190" s="19"/>
      <c r="J2190" s="19"/>
      <c r="L2190" s="18"/>
      <c r="Y2190" s="32"/>
      <c r="AA2190" s="38"/>
      <c r="AC2190" s="20">
        <v>-6</v>
      </c>
      <c r="AD2190" s="30">
        <v>-6</v>
      </c>
      <c r="AE2190" s="31">
        <v>-7</v>
      </c>
    </row>
    <row r="2191" spans="1:31" ht="7.5" customHeight="1" x14ac:dyDescent="0.25">
      <c r="A2191" s="2"/>
      <c r="B2191" s="3"/>
      <c r="C2191" s="4"/>
      <c r="D2191" s="5"/>
      <c r="E2191" s="23"/>
      <c r="F2191" s="5"/>
      <c r="G2191" s="18"/>
      <c r="H2191" s="16"/>
      <c r="I2191" s="19"/>
      <c r="J2191" s="19"/>
      <c r="L2191" s="18"/>
      <c r="Y2191" s="32"/>
      <c r="AA2191" s="38"/>
      <c r="AC2191" s="20">
        <v>-7</v>
      </c>
      <c r="AD2191" s="30">
        <v>-6</v>
      </c>
      <c r="AE2191" s="31">
        <v>-7</v>
      </c>
    </row>
    <row r="2192" spans="1:31" ht="7.5" customHeight="1" x14ac:dyDescent="0.25">
      <c r="A2192" s="2"/>
      <c r="B2192" s="3"/>
      <c r="C2192" s="4"/>
      <c r="D2192" s="5"/>
      <c r="E2192" s="23"/>
      <c r="F2192" s="5"/>
      <c r="G2192" s="18"/>
      <c r="H2192" s="16"/>
      <c r="I2192" s="19"/>
      <c r="J2192" s="19"/>
      <c r="L2192" s="18"/>
      <c r="Y2192" s="32"/>
      <c r="AA2192" s="38"/>
      <c r="AC2192" s="20">
        <v>-8</v>
      </c>
      <c r="AD2192" s="30">
        <v>-6</v>
      </c>
      <c r="AE2192" s="31">
        <v>-8</v>
      </c>
    </row>
    <row r="2193" spans="1:31" ht="7.5" customHeight="1" x14ac:dyDescent="0.25">
      <c r="A2193" s="2"/>
      <c r="B2193" s="3"/>
      <c r="C2193" s="4"/>
      <c r="D2193" s="5"/>
      <c r="E2193" s="23"/>
      <c r="F2193" s="5"/>
      <c r="G2193" s="18"/>
      <c r="H2193" s="16"/>
      <c r="I2193" s="19"/>
      <c r="J2193" s="19"/>
      <c r="L2193" s="18"/>
      <c r="Y2193" s="32"/>
      <c r="AA2193" s="38"/>
      <c r="AC2193" s="20">
        <v>-7</v>
      </c>
      <c r="AD2193" s="30">
        <v>-6</v>
      </c>
      <c r="AE2193" s="31">
        <v>-8</v>
      </c>
    </row>
    <row r="2194" spans="1:31" ht="7.5" customHeight="1" x14ac:dyDescent="0.25">
      <c r="A2194" s="2"/>
      <c r="B2194" s="3"/>
      <c r="C2194" s="4"/>
      <c r="D2194" s="5"/>
      <c r="E2194" s="23"/>
      <c r="F2194" s="5"/>
      <c r="G2194" s="18"/>
      <c r="H2194" s="16"/>
      <c r="I2194" s="19"/>
      <c r="J2194" s="19"/>
      <c r="L2194" s="18"/>
      <c r="Y2194" s="32"/>
      <c r="AA2194" s="38"/>
      <c r="AC2194" s="20">
        <v>-6</v>
      </c>
      <c r="AD2194" s="30">
        <v>-6</v>
      </c>
      <c r="AE2194" s="31">
        <v>-8</v>
      </c>
    </row>
    <row r="2195" spans="1:31" ht="7.5" customHeight="1" x14ac:dyDescent="0.25">
      <c r="A2195" s="2"/>
      <c r="B2195" s="3"/>
      <c r="C2195" s="4"/>
      <c r="D2195" s="5"/>
      <c r="E2195" s="23"/>
      <c r="F2195" s="5"/>
      <c r="G2195" s="18"/>
      <c r="H2195" s="16"/>
      <c r="I2195" s="19"/>
      <c r="J2195" s="19"/>
      <c r="L2195" s="18"/>
      <c r="Y2195" s="32"/>
      <c r="AA2195" s="38"/>
      <c r="AC2195" s="20">
        <v>-5</v>
      </c>
      <c r="AD2195" s="30">
        <v>-5</v>
      </c>
      <c r="AE2195" s="31">
        <v>-8</v>
      </c>
    </row>
    <row r="2196" spans="1:31" ht="7.5" customHeight="1" x14ac:dyDescent="0.25">
      <c r="A2196" s="2"/>
      <c r="B2196" s="3"/>
      <c r="C2196" s="4"/>
      <c r="D2196" s="5"/>
      <c r="E2196" s="23"/>
      <c r="F2196" s="5"/>
      <c r="G2196" s="18"/>
      <c r="H2196" s="16"/>
      <c r="I2196" s="19"/>
      <c r="J2196" s="19"/>
      <c r="L2196" s="18"/>
      <c r="Y2196" s="32"/>
      <c r="AA2196" s="38"/>
      <c r="AC2196" s="20">
        <v>-6</v>
      </c>
      <c r="AD2196" s="30">
        <v>-5</v>
      </c>
      <c r="AE2196" s="31">
        <v>-8</v>
      </c>
    </row>
    <row r="2197" spans="1:31" ht="7.5" customHeight="1" x14ac:dyDescent="0.25">
      <c r="A2197" s="2"/>
      <c r="B2197" s="3"/>
      <c r="C2197" s="4"/>
      <c r="D2197" s="5"/>
      <c r="E2197" s="23"/>
      <c r="F2197" s="5"/>
      <c r="G2197" s="18"/>
      <c r="H2197" s="16"/>
      <c r="I2197" s="19"/>
      <c r="J2197" s="19"/>
      <c r="L2197" s="18"/>
      <c r="Y2197" s="32"/>
      <c r="AA2197" s="38"/>
      <c r="AC2197" s="20">
        <v>-7</v>
      </c>
      <c r="AD2197" s="30">
        <v>-5</v>
      </c>
      <c r="AE2197" s="31">
        <v>-7</v>
      </c>
    </row>
    <row r="2198" spans="1:31" ht="7.5" customHeight="1" x14ac:dyDescent="0.25">
      <c r="A2198" s="2"/>
      <c r="B2198" s="3"/>
      <c r="C2198" s="4"/>
      <c r="D2198" s="5"/>
      <c r="E2198" s="23"/>
      <c r="F2198" s="5"/>
      <c r="G2198" s="18"/>
      <c r="H2198" s="16"/>
      <c r="I2198" s="19"/>
      <c r="J2198" s="19"/>
      <c r="L2198" s="18"/>
      <c r="Y2198" s="32"/>
      <c r="AA2198" s="38"/>
      <c r="AC2198" s="20">
        <v>-6</v>
      </c>
      <c r="AD2198" s="30">
        <v>-5</v>
      </c>
      <c r="AE2198" s="31">
        <v>-7</v>
      </c>
    </row>
    <row r="2199" spans="1:31" ht="7.5" customHeight="1" x14ac:dyDescent="0.25">
      <c r="A2199" s="2"/>
      <c r="B2199" s="3"/>
      <c r="C2199" s="4"/>
      <c r="D2199" s="5"/>
      <c r="E2199" s="23"/>
      <c r="F2199" s="5"/>
      <c r="G2199" s="18"/>
      <c r="H2199" s="16"/>
      <c r="I2199" s="19"/>
      <c r="J2199" s="19"/>
      <c r="L2199" s="18"/>
      <c r="Y2199" s="32"/>
      <c r="AA2199" s="38"/>
      <c r="AC2199" s="20">
        <v>-5</v>
      </c>
      <c r="AD2199" s="30">
        <v>-5</v>
      </c>
      <c r="AE2199" s="31">
        <v>-7</v>
      </c>
    </row>
    <row r="2200" spans="1:31" ht="7.5" customHeight="1" x14ac:dyDescent="0.25">
      <c r="A2200" s="2"/>
      <c r="B2200" s="3"/>
      <c r="C2200" s="4"/>
      <c r="D2200" s="5"/>
      <c r="E2200" s="23"/>
      <c r="F2200" s="5"/>
      <c r="G2200" s="18"/>
      <c r="H2200" s="16"/>
      <c r="I2200" s="19"/>
      <c r="J2200" s="19"/>
      <c r="L2200" s="18"/>
      <c r="Y2200" s="32"/>
      <c r="AA2200" s="38"/>
      <c r="AC2200" s="20">
        <v>-4</v>
      </c>
      <c r="AD2200" s="30">
        <v>-5</v>
      </c>
      <c r="AE2200" s="31">
        <v>-7</v>
      </c>
    </row>
    <row r="2201" spans="1:31" ht="7.5" customHeight="1" x14ac:dyDescent="0.25">
      <c r="A2201" s="2"/>
      <c r="B2201" s="3"/>
      <c r="C2201" s="4"/>
      <c r="D2201" s="5"/>
      <c r="E2201" s="23"/>
      <c r="F2201" s="5"/>
      <c r="G2201" s="18"/>
      <c r="H2201" s="16"/>
      <c r="I2201" s="19"/>
      <c r="J2201" s="19"/>
      <c r="L2201" s="18"/>
      <c r="Y2201" s="32"/>
      <c r="AA2201" s="38"/>
      <c r="AC2201" s="20">
        <v>-3</v>
      </c>
      <c r="AD2201" s="30">
        <v>-5</v>
      </c>
      <c r="AE2201" s="31">
        <v>-7</v>
      </c>
    </row>
    <row r="2202" spans="1:31" ht="7.5" customHeight="1" x14ac:dyDescent="0.25">
      <c r="A2202" s="2"/>
      <c r="B2202" s="3"/>
      <c r="C2202" s="4"/>
      <c r="D2202" s="5"/>
      <c r="E2202" s="23"/>
      <c r="F2202" s="5"/>
      <c r="G2202" s="18"/>
      <c r="H2202" s="16"/>
      <c r="I2202" s="19"/>
      <c r="J2202" s="19"/>
      <c r="L2202" s="18"/>
      <c r="Y2202" s="32"/>
      <c r="AA2202" s="38"/>
      <c r="AC2202" s="20">
        <v>-2</v>
      </c>
      <c r="AD2202" s="30">
        <v>-5</v>
      </c>
      <c r="AE2202" s="31">
        <v>-7</v>
      </c>
    </row>
    <row r="2203" spans="1:31" ht="7.5" customHeight="1" x14ac:dyDescent="0.25">
      <c r="A2203" s="2"/>
      <c r="B2203" s="3"/>
      <c r="C2203" s="4"/>
      <c r="D2203" s="5"/>
      <c r="E2203" s="23"/>
      <c r="F2203" s="5"/>
      <c r="G2203" s="18"/>
      <c r="H2203" s="16"/>
      <c r="I2203" s="19"/>
      <c r="J2203" s="19"/>
      <c r="L2203" s="18"/>
      <c r="Y2203" s="32"/>
      <c r="AA2203" s="38"/>
      <c r="AC2203" s="20">
        <v>-1</v>
      </c>
      <c r="AD2203" s="30">
        <v>-5</v>
      </c>
      <c r="AE2203" s="31">
        <v>-7</v>
      </c>
    </row>
    <row r="2204" spans="1:31" ht="7.5" customHeight="1" x14ac:dyDescent="0.25">
      <c r="A2204" s="2"/>
      <c r="B2204" s="3"/>
      <c r="C2204" s="4"/>
      <c r="D2204" s="5"/>
      <c r="E2204" s="23"/>
      <c r="F2204" s="5"/>
      <c r="G2204" s="18"/>
      <c r="H2204" s="16"/>
      <c r="I2204" s="19"/>
      <c r="J2204" s="19"/>
      <c r="L2204" s="18"/>
      <c r="Y2204" s="32"/>
      <c r="AA2204" s="38"/>
      <c r="AC2204" s="20">
        <v>0</v>
      </c>
      <c r="AD2204" s="30">
        <v>-5</v>
      </c>
      <c r="AE2204" s="31">
        <v>-7</v>
      </c>
    </row>
    <row r="2205" spans="1:31" ht="7.5" customHeight="1" x14ac:dyDescent="0.25">
      <c r="A2205" s="2"/>
      <c r="B2205" s="3"/>
      <c r="C2205" s="4"/>
      <c r="D2205" s="5"/>
      <c r="E2205" s="23"/>
      <c r="F2205" s="5"/>
      <c r="G2205" s="18"/>
      <c r="H2205" s="16"/>
      <c r="I2205" s="19"/>
      <c r="J2205" s="19"/>
      <c r="L2205" s="18"/>
      <c r="Y2205" s="32"/>
      <c r="AA2205" s="38"/>
      <c r="AC2205" s="20">
        <v>1</v>
      </c>
      <c r="AD2205" s="30">
        <v>-5</v>
      </c>
      <c r="AE2205" s="31">
        <v>-7</v>
      </c>
    </row>
    <row r="2206" spans="1:31" ht="7.5" customHeight="1" x14ac:dyDescent="0.25">
      <c r="A2206" s="2"/>
      <c r="B2206" s="3"/>
      <c r="C2206" s="4"/>
      <c r="D2206" s="5"/>
      <c r="E2206" s="23"/>
      <c r="F2206" s="5"/>
      <c r="G2206" s="18"/>
      <c r="H2206" s="16"/>
      <c r="I2206" s="19"/>
      <c r="J2206" s="19"/>
      <c r="L2206" s="18"/>
      <c r="Y2206" s="32"/>
      <c r="AA2206" s="38"/>
      <c r="AC2206" s="20">
        <v>2</v>
      </c>
      <c r="AD2206" s="30">
        <v>2</v>
      </c>
      <c r="AE2206" s="31">
        <v>-7</v>
      </c>
    </row>
    <row r="2207" spans="1:31" ht="7.5" customHeight="1" x14ac:dyDescent="0.25">
      <c r="A2207" s="2"/>
      <c r="B2207" s="3"/>
      <c r="C2207" s="4"/>
      <c r="D2207" s="5"/>
      <c r="E2207" s="23"/>
      <c r="F2207" s="5"/>
      <c r="G2207" s="18"/>
      <c r="H2207" s="16"/>
      <c r="I2207" s="19"/>
      <c r="J2207" s="19"/>
      <c r="L2207" s="18"/>
      <c r="Y2207" s="32"/>
      <c r="AA2207" s="38"/>
      <c r="AC2207" s="20">
        <v>1</v>
      </c>
      <c r="AD2207" s="30">
        <v>2</v>
      </c>
      <c r="AE2207" s="31">
        <v>-7</v>
      </c>
    </row>
    <row r="2208" spans="1:31" ht="7.5" customHeight="1" x14ac:dyDescent="0.25">
      <c r="A2208" s="2"/>
      <c r="B2208" s="3"/>
      <c r="C2208" s="4"/>
      <c r="D2208" s="5"/>
      <c r="E2208" s="23"/>
      <c r="F2208" s="5"/>
      <c r="G2208" s="18"/>
      <c r="H2208" s="16"/>
      <c r="I2208" s="19"/>
      <c r="J2208" s="19"/>
      <c r="L2208" s="18"/>
      <c r="Y2208" s="32"/>
      <c r="AA2208" s="38"/>
      <c r="AC2208" s="20">
        <v>0</v>
      </c>
      <c r="AD2208" s="30">
        <v>2</v>
      </c>
      <c r="AE2208" s="31">
        <v>0</v>
      </c>
    </row>
    <row r="2209" spans="1:31" ht="7.5" customHeight="1" x14ac:dyDescent="0.25">
      <c r="A2209" s="2"/>
      <c r="B2209" s="3"/>
      <c r="C2209" s="4"/>
      <c r="D2209" s="5"/>
      <c r="E2209" s="23"/>
      <c r="F2209" s="5"/>
      <c r="G2209" s="18"/>
      <c r="H2209" s="16"/>
      <c r="I2209" s="19"/>
      <c r="J2209" s="19"/>
      <c r="L2209" s="18"/>
      <c r="Y2209" s="32"/>
      <c r="AA2209" s="38"/>
      <c r="AC2209" s="20">
        <v>1</v>
      </c>
      <c r="AD2209" s="30">
        <v>1</v>
      </c>
      <c r="AE2209" s="31">
        <v>0</v>
      </c>
    </row>
    <row r="2210" spans="1:31" ht="7.5" customHeight="1" x14ac:dyDescent="0.25">
      <c r="A2210" s="2"/>
      <c r="B2210" s="3"/>
      <c r="C2210" s="4"/>
      <c r="D2210" s="5"/>
      <c r="E2210" s="23"/>
      <c r="F2210" s="5"/>
      <c r="G2210" s="18"/>
      <c r="H2210" s="16"/>
      <c r="I2210" s="19"/>
      <c r="J2210" s="19"/>
      <c r="L2210" s="18"/>
      <c r="Y2210" s="32"/>
      <c r="AA2210" s="38"/>
      <c r="AC2210" s="20">
        <v>0</v>
      </c>
      <c r="AD2210" s="30">
        <v>1</v>
      </c>
      <c r="AE2210" s="31">
        <v>0</v>
      </c>
    </row>
    <row r="2211" spans="1:31" ht="7.5" customHeight="1" x14ac:dyDescent="0.25">
      <c r="A2211" s="2"/>
      <c r="B2211" s="3"/>
      <c r="C2211" s="4"/>
      <c r="D2211" s="5"/>
      <c r="E2211" s="23"/>
      <c r="F2211" s="5"/>
      <c r="G2211" s="18"/>
      <c r="H2211" s="16"/>
      <c r="I2211" s="19"/>
      <c r="J2211" s="19"/>
      <c r="L2211" s="18"/>
      <c r="Y2211" s="32"/>
      <c r="AA2211" s="38"/>
      <c r="AC2211" s="20">
        <v>1</v>
      </c>
      <c r="AD2211" s="30">
        <v>1</v>
      </c>
      <c r="AE2211" s="31">
        <v>0</v>
      </c>
    </row>
    <row r="2212" spans="1:31" ht="7.5" customHeight="1" x14ac:dyDescent="0.25">
      <c r="A2212" s="2"/>
      <c r="B2212" s="3"/>
      <c r="C2212" s="4"/>
      <c r="D2212" s="5"/>
      <c r="E2212" s="23"/>
      <c r="F2212" s="5"/>
      <c r="G2212" s="18"/>
      <c r="H2212" s="16"/>
      <c r="I2212" s="19"/>
      <c r="J2212" s="19"/>
      <c r="L2212" s="18"/>
      <c r="Y2212" s="32"/>
      <c r="AA2212" s="38"/>
      <c r="AC2212" s="20">
        <v>2</v>
      </c>
      <c r="AD2212" s="30">
        <v>2</v>
      </c>
      <c r="AE2212" s="31">
        <v>0</v>
      </c>
    </row>
    <row r="2213" spans="1:31" ht="7.5" customHeight="1" x14ac:dyDescent="0.25">
      <c r="A2213" s="2"/>
      <c r="B2213" s="3"/>
      <c r="C2213" s="4"/>
      <c r="D2213" s="5"/>
      <c r="E2213" s="23"/>
      <c r="F2213" s="5"/>
      <c r="G2213" s="18"/>
      <c r="H2213" s="16"/>
      <c r="I2213" s="19"/>
      <c r="J2213" s="19"/>
      <c r="L2213" s="18"/>
      <c r="Y2213" s="32"/>
      <c r="AA2213" s="38"/>
      <c r="AC2213" s="20">
        <v>1</v>
      </c>
      <c r="AD2213" s="30">
        <v>2</v>
      </c>
      <c r="AE2213" s="31">
        <v>1</v>
      </c>
    </row>
    <row r="2214" spans="1:31" ht="7.5" customHeight="1" x14ac:dyDescent="0.25">
      <c r="A2214" s="2"/>
      <c r="B2214" s="3"/>
      <c r="C2214" s="4"/>
      <c r="D2214" s="5"/>
      <c r="E2214" s="23"/>
      <c r="F2214" s="5"/>
      <c r="G2214" s="18"/>
      <c r="H2214" s="16"/>
      <c r="I2214" s="19"/>
      <c r="J2214" s="19"/>
      <c r="L2214" s="18"/>
      <c r="Y2214" s="32"/>
      <c r="AA2214" s="38"/>
      <c r="AC2214" s="20">
        <v>2</v>
      </c>
      <c r="AD2214" s="30">
        <v>2</v>
      </c>
      <c r="AE2214" s="31">
        <v>1</v>
      </c>
    </row>
    <row r="2215" spans="1:31" ht="7.5" customHeight="1" x14ac:dyDescent="0.25">
      <c r="A2215" s="2"/>
      <c r="B2215" s="3"/>
      <c r="C2215" s="4"/>
      <c r="D2215" s="5"/>
      <c r="E2215" s="23"/>
      <c r="F2215" s="5"/>
      <c r="G2215" s="18"/>
      <c r="H2215" s="16"/>
      <c r="I2215" s="19"/>
      <c r="J2215" s="19"/>
      <c r="L2215" s="18"/>
      <c r="Y2215" s="32"/>
      <c r="AA2215" s="38"/>
      <c r="AC2215" s="20">
        <v>3</v>
      </c>
      <c r="AD2215" s="30">
        <v>3</v>
      </c>
      <c r="AE2215" s="31">
        <v>1</v>
      </c>
    </row>
    <row r="2216" spans="1:31" ht="7.5" customHeight="1" x14ac:dyDescent="0.25">
      <c r="A2216" s="2"/>
      <c r="B2216" s="3"/>
      <c r="C2216" s="4"/>
      <c r="D2216" s="5"/>
      <c r="E2216" s="23"/>
      <c r="F2216" s="5"/>
      <c r="G2216" s="18"/>
      <c r="H2216" s="16"/>
      <c r="I2216" s="19"/>
      <c r="J2216" s="19"/>
      <c r="L2216" s="18"/>
      <c r="Y2216" s="32"/>
      <c r="AA2216" s="38"/>
      <c r="AC2216" s="20">
        <v>2</v>
      </c>
      <c r="AD2216" s="30">
        <v>3</v>
      </c>
      <c r="AE2216" s="31">
        <v>2</v>
      </c>
    </row>
    <row r="2217" spans="1:31" ht="7.5" customHeight="1" x14ac:dyDescent="0.25">
      <c r="A2217" s="2"/>
      <c r="B2217" s="3"/>
      <c r="C2217" s="4"/>
      <c r="D2217" s="5"/>
      <c r="E2217" s="23"/>
      <c r="F2217" s="5"/>
      <c r="G2217" s="18"/>
      <c r="H2217" s="16"/>
      <c r="I2217" s="19"/>
      <c r="J2217" s="19"/>
      <c r="L2217" s="18"/>
      <c r="Y2217" s="32"/>
      <c r="AA2217" s="38"/>
      <c r="AC2217" s="20">
        <v>3</v>
      </c>
      <c r="AD2217" s="30">
        <v>3</v>
      </c>
      <c r="AE2217" s="31">
        <v>2</v>
      </c>
    </row>
    <row r="2218" spans="1:31" ht="7.5" customHeight="1" x14ac:dyDescent="0.25">
      <c r="A2218" s="2"/>
      <c r="B2218" s="3"/>
      <c r="C2218" s="4"/>
      <c r="D2218" s="5"/>
      <c r="E2218" s="23"/>
      <c r="F2218" s="5"/>
      <c r="G2218" s="18"/>
      <c r="H2218" s="16"/>
      <c r="I2218" s="19"/>
      <c r="J2218" s="19"/>
      <c r="L2218" s="18"/>
      <c r="Y2218" s="32"/>
      <c r="AA2218" s="38"/>
      <c r="AC2218" s="20">
        <v>2</v>
      </c>
      <c r="AD2218" s="30">
        <v>3</v>
      </c>
      <c r="AE2218" s="31">
        <v>2</v>
      </c>
    </row>
    <row r="2219" spans="1:31" ht="7.5" customHeight="1" x14ac:dyDescent="0.25">
      <c r="A2219" s="2"/>
      <c r="B2219" s="3"/>
      <c r="C2219" s="4"/>
      <c r="D2219" s="5"/>
      <c r="E2219" s="23"/>
      <c r="F2219" s="5"/>
      <c r="G2219" s="18"/>
      <c r="H2219" s="16"/>
      <c r="I2219" s="19"/>
      <c r="J2219" s="19"/>
      <c r="L2219" s="18"/>
      <c r="Y2219" s="32"/>
      <c r="AA2219" s="38"/>
      <c r="AC2219" s="20">
        <v>3</v>
      </c>
      <c r="AD2219" s="30">
        <v>3</v>
      </c>
      <c r="AE2219" s="31">
        <v>2</v>
      </c>
    </row>
    <row r="2220" spans="1:31" ht="7.5" customHeight="1" x14ac:dyDescent="0.25">
      <c r="A2220" s="2"/>
      <c r="B2220" s="3"/>
      <c r="C2220" s="4"/>
      <c r="D2220" s="5"/>
      <c r="E2220" s="23"/>
      <c r="F2220" s="5"/>
      <c r="G2220" s="18"/>
      <c r="H2220" s="16"/>
      <c r="I2220" s="19"/>
      <c r="J2220" s="19"/>
      <c r="L2220" s="18"/>
      <c r="Y2220" s="32"/>
      <c r="AA2220" s="38"/>
      <c r="AC2220" s="20">
        <v>4</v>
      </c>
      <c r="AD2220" s="30">
        <v>3</v>
      </c>
      <c r="AE2220" s="31">
        <v>2</v>
      </c>
    </row>
    <row r="2221" spans="1:31" ht="7.5" customHeight="1" x14ac:dyDescent="0.25">
      <c r="A2221" s="2"/>
      <c r="B2221" s="3"/>
      <c r="C2221" s="4"/>
      <c r="D2221" s="5"/>
      <c r="E2221" s="23"/>
      <c r="F2221" s="5"/>
      <c r="G2221" s="18"/>
      <c r="H2221" s="16"/>
      <c r="I2221" s="19"/>
      <c r="J2221" s="19"/>
      <c r="L2221" s="18"/>
      <c r="Y2221" s="32"/>
      <c r="AA2221" s="38"/>
      <c r="AC2221" s="20">
        <v>5</v>
      </c>
      <c r="AD2221" s="30">
        <v>5</v>
      </c>
      <c r="AE2221" s="31">
        <v>2</v>
      </c>
    </row>
    <row r="2222" spans="1:31" ht="7.5" customHeight="1" x14ac:dyDescent="0.25">
      <c r="A2222" s="2"/>
      <c r="B2222" s="3"/>
      <c r="C2222" s="4"/>
      <c r="D2222" s="5"/>
      <c r="E2222" s="23"/>
      <c r="F2222" s="5"/>
      <c r="G2222" s="18"/>
      <c r="H2222" s="16"/>
      <c r="I2222" s="19"/>
      <c r="J2222" s="19"/>
      <c r="L2222" s="18"/>
      <c r="Y2222" s="32"/>
      <c r="AA2222" s="38"/>
      <c r="AC2222" s="20">
        <v>4</v>
      </c>
      <c r="AD2222" s="30">
        <v>5</v>
      </c>
      <c r="AE2222" s="31">
        <v>4</v>
      </c>
    </row>
    <row r="2223" spans="1:31" ht="7.5" customHeight="1" x14ac:dyDescent="0.25">
      <c r="A2223" s="2"/>
      <c r="B2223" s="3"/>
      <c r="C2223" s="4"/>
      <c r="D2223" s="5"/>
      <c r="E2223" s="23"/>
      <c r="F2223" s="5"/>
      <c r="G2223" s="18"/>
      <c r="H2223" s="16"/>
      <c r="I2223" s="19"/>
      <c r="J2223" s="19"/>
      <c r="L2223" s="18"/>
      <c r="Y2223" s="32"/>
      <c r="AA2223" s="38"/>
      <c r="AC2223" s="20">
        <v>5</v>
      </c>
      <c r="AD2223" s="30">
        <v>5</v>
      </c>
      <c r="AE2223" s="31">
        <v>4</v>
      </c>
    </row>
    <row r="2224" spans="1:31" ht="7.5" customHeight="1" x14ac:dyDescent="0.25">
      <c r="A2224" s="2"/>
      <c r="B2224" s="3"/>
      <c r="C2224" s="4"/>
      <c r="D2224" s="5"/>
      <c r="E2224" s="23"/>
      <c r="F2224" s="5"/>
      <c r="G2224" s="18"/>
      <c r="H2224" s="16"/>
      <c r="I2224" s="19"/>
      <c r="J2224" s="19"/>
      <c r="L2224" s="18"/>
      <c r="Y2224" s="32"/>
      <c r="AA2224" s="38"/>
      <c r="AC2224" s="20">
        <v>6</v>
      </c>
      <c r="AD2224" s="30">
        <v>6</v>
      </c>
      <c r="AE2224" s="31">
        <v>4</v>
      </c>
    </row>
    <row r="2225" spans="1:31" ht="7.5" customHeight="1" x14ac:dyDescent="0.25">
      <c r="A2225" s="2"/>
      <c r="B2225" s="3"/>
      <c r="C2225" s="4"/>
      <c r="D2225" s="5"/>
      <c r="E2225" s="23"/>
      <c r="F2225" s="5"/>
      <c r="G2225" s="18"/>
      <c r="H2225" s="16"/>
      <c r="I2225" s="19"/>
      <c r="J2225" s="19"/>
      <c r="L2225" s="18"/>
      <c r="Y2225" s="32"/>
      <c r="AA2225" s="38"/>
      <c r="AC2225" s="20">
        <v>5</v>
      </c>
      <c r="AD2225" s="30">
        <v>6</v>
      </c>
      <c r="AE2225" s="31">
        <v>4</v>
      </c>
    </row>
    <row r="2226" spans="1:31" ht="7.5" customHeight="1" x14ac:dyDescent="0.25">
      <c r="A2226" s="2"/>
      <c r="B2226" s="3"/>
      <c r="C2226" s="4"/>
      <c r="D2226" s="5"/>
      <c r="E2226" s="23"/>
      <c r="F2226" s="5"/>
      <c r="G2226" s="18"/>
      <c r="H2226" s="16"/>
      <c r="I2226" s="19"/>
      <c r="J2226" s="19"/>
      <c r="L2226" s="18"/>
      <c r="Y2226" s="32"/>
      <c r="AA2226" s="38"/>
      <c r="AC2226" s="20">
        <v>4</v>
      </c>
      <c r="AD2226" s="30">
        <v>6</v>
      </c>
      <c r="AE2226" s="31">
        <v>4</v>
      </c>
    </row>
    <row r="2227" spans="1:31" ht="7.5" customHeight="1" x14ac:dyDescent="0.25">
      <c r="A2227" s="2"/>
      <c r="B2227" s="3"/>
      <c r="C2227" s="4"/>
      <c r="D2227" s="5"/>
      <c r="E2227" s="23"/>
      <c r="F2227" s="5"/>
      <c r="G2227" s="18"/>
      <c r="H2227" s="16"/>
      <c r="I2227" s="19"/>
      <c r="J2227" s="19"/>
      <c r="L2227" s="18"/>
      <c r="Y2227" s="32"/>
      <c r="AA2227" s="38"/>
      <c r="AC2227" s="20">
        <v>3</v>
      </c>
      <c r="AD2227" s="30">
        <v>6</v>
      </c>
      <c r="AE2227" s="31">
        <v>4</v>
      </c>
    </row>
    <row r="2228" spans="1:31" ht="7.5" customHeight="1" x14ac:dyDescent="0.25">
      <c r="A2228" s="2"/>
      <c r="B2228" s="3"/>
      <c r="C2228" s="4"/>
      <c r="D2228" s="5"/>
      <c r="E2228" s="23"/>
      <c r="F2228" s="5"/>
      <c r="G2228" s="18"/>
      <c r="H2228" s="16"/>
      <c r="I2228" s="19"/>
      <c r="J2228" s="19"/>
      <c r="L2228" s="18"/>
      <c r="Y2228" s="32"/>
      <c r="AA2228" s="38"/>
      <c r="AC2228" s="20">
        <v>2</v>
      </c>
      <c r="AD2228" s="30">
        <v>6</v>
      </c>
      <c r="AE2228" s="31">
        <v>2</v>
      </c>
    </row>
    <row r="2229" spans="1:31" ht="7.5" customHeight="1" x14ac:dyDescent="0.25">
      <c r="A2229" s="2"/>
      <c r="B2229" s="3"/>
      <c r="C2229" s="4"/>
      <c r="D2229" s="5"/>
      <c r="E2229" s="23"/>
      <c r="F2229" s="5"/>
      <c r="G2229" s="18"/>
      <c r="H2229" s="16"/>
      <c r="I2229" s="19"/>
      <c r="J2229" s="19"/>
      <c r="L2229" s="18"/>
      <c r="Y2229" s="32"/>
      <c r="AA2229" s="38"/>
      <c r="AC2229" s="20">
        <v>3</v>
      </c>
      <c r="AD2229" s="30">
        <v>3</v>
      </c>
      <c r="AE2229" s="31">
        <v>2</v>
      </c>
    </row>
    <row r="2230" spans="1:31" ht="7.5" customHeight="1" x14ac:dyDescent="0.25">
      <c r="A2230" s="2"/>
      <c r="B2230" s="3"/>
      <c r="C2230" s="4"/>
      <c r="D2230" s="5"/>
      <c r="E2230" s="23"/>
      <c r="F2230" s="5"/>
      <c r="G2230" s="18"/>
      <c r="H2230" s="16"/>
      <c r="I2230" s="19"/>
      <c r="J2230" s="19"/>
      <c r="L2230" s="18"/>
      <c r="Y2230" s="32"/>
      <c r="AA2230" s="38"/>
      <c r="AC2230" s="20">
        <v>2</v>
      </c>
      <c r="AD2230" s="30">
        <v>3</v>
      </c>
      <c r="AE2230" s="31">
        <v>2</v>
      </c>
    </row>
    <row r="2231" spans="1:31" ht="7.5" customHeight="1" x14ac:dyDescent="0.25">
      <c r="A2231" s="2"/>
      <c r="B2231" s="3"/>
      <c r="C2231" s="4"/>
      <c r="D2231" s="5"/>
      <c r="E2231" s="23"/>
      <c r="F2231" s="5"/>
      <c r="G2231" s="18"/>
      <c r="H2231" s="16"/>
      <c r="I2231" s="19"/>
      <c r="J2231" s="19"/>
      <c r="L2231" s="18"/>
      <c r="Y2231" s="32"/>
      <c r="AA2231" s="38"/>
      <c r="AC2231" s="20">
        <v>3</v>
      </c>
      <c r="AD2231" s="30">
        <v>3</v>
      </c>
      <c r="AE2231" s="31">
        <v>2</v>
      </c>
    </row>
    <row r="2232" spans="1:31" ht="7.5" customHeight="1" x14ac:dyDescent="0.25">
      <c r="A2232" s="2"/>
      <c r="B2232" s="3"/>
      <c r="C2232" s="4"/>
      <c r="D2232" s="5"/>
      <c r="E2232" s="23"/>
      <c r="F2232" s="5"/>
      <c r="G2232" s="18"/>
      <c r="H2232" s="16"/>
      <c r="I2232" s="19"/>
      <c r="J2232" s="19"/>
      <c r="L2232" s="18"/>
      <c r="Y2232" s="32"/>
      <c r="AA2232" s="38"/>
      <c r="AC2232" s="20">
        <v>4</v>
      </c>
      <c r="AD2232" s="30">
        <v>3</v>
      </c>
      <c r="AE2232" s="31">
        <v>2</v>
      </c>
    </row>
    <row r="2233" spans="1:31" ht="7.5" customHeight="1" x14ac:dyDescent="0.25">
      <c r="A2233" s="2"/>
      <c r="B2233" s="3"/>
      <c r="C2233" s="4"/>
      <c r="D2233" s="5"/>
      <c r="E2233" s="23"/>
      <c r="F2233" s="5"/>
      <c r="G2233" s="18"/>
      <c r="H2233" s="16"/>
      <c r="I2233" s="19"/>
      <c r="J2233" s="19"/>
      <c r="L2233" s="18"/>
      <c r="Y2233" s="32"/>
      <c r="AA2233" s="38"/>
      <c r="AC2233" s="20">
        <v>5</v>
      </c>
      <c r="AD2233" s="30">
        <v>5</v>
      </c>
      <c r="AE2233" s="31">
        <v>2</v>
      </c>
    </row>
    <row r="2234" spans="1:31" ht="7.5" customHeight="1" x14ac:dyDescent="0.25">
      <c r="A2234" s="2"/>
      <c r="B2234" s="3"/>
      <c r="C2234" s="4"/>
      <c r="D2234" s="5"/>
      <c r="E2234" s="23"/>
      <c r="F2234" s="5"/>
      <c r="G2234" s="18"/>
      <c r="H2234" s="16"/>
      <c r="I2234" s="19"/>
      <c r="J2234" s="19"/>
      <c r="L2234" s="18"/>
      <c r="Y2234" s="32"/>
      <c r="AA2234" s="38"/>
      <c r="AC2234" s="20">
        <v>4</v>
      </c>
      <c r="AD2234" s="30">
        <v>5</v>
      </c>
      <c r="AE2234" s="31">
        <v>2</v>
      </c>
    </row>
    <row r="2235" spans="1:31" ht="7.5" customHeight="1" x14ac:dyDescent="0.25">
      <c r="A2235" s="2"/>
      <c r="B2235" s="3"/>
      <c r="C2235" s="4"/>
      <c r="D2235" s="5"/>
      <c r="E2235" s="23"/>
      <c r="F2235" s="5"/>
      <c r="G2235" s="18"/>
      <c r="H2235" s="16"/>
      <c r="I2235" s="19"/>
      <c r="J2235" s="19"/>
      <c r="L2235" s="18"/>
      <c r="Y2235" s="32"/>
      <c r="AA2235" s="38"/>
      <c r="AC2235" s="20">
        <v>3</v>
      </c>
      <c r="AD2235" s="30">
        <v>5</v>
      </c>
      <c r="AE2235" s="31">
        <v>3</v>
      </c>
    </row>
    <row r="2236" spans="1:31" ht="7.5" customHeight="1" x14ac:dyDescent="0.25">
      <c r="A2236" s="2"/>
      <c r="B2236" s="3"/>
      <c r="C2236" s="4"/>
      <c r="D2236" s="5"/>
      <c r="E2236" s="23"/>
      <c r="F2236" s="5"/>
      <c r="G2236" s="18"/>
      <c r="H2236" s="16"/>
      <c r="I2236" s="19"/>
      <c r="J2236" s="19"/>
      <c r="L2236" s="18"/>
      <c r="Y2236" s="32"/>
      <c r="AA2236" s="38"/>
      <c r="AC2236" s="20">
        <v>4</v>
      </c>
      <c r="AD2236" s="30">
        <v>5</v>
      </c>
      <c r="AE2236" s="31">
        <v>3</v>
      </c>
    </row>
    <row r="2237" spans="1:31" ht="7.5" customHeight="1" x14ac:dyDescent="0.25">
      <c r="A2237" s="2"/>
      <c r="B2237" s="3"/>
      <c r="C2237" s="4"/>
      <c r="D2237" s="5"/>
      <c r="E2237" s="23"/>
      <c r="F2237" s="5"/>
      <c r="G2237" s="18"/>
      <c r="H2237" s="16"/>
      <c r="I2237" s="19"/>
      <c r="J2237" s="19"/>
      <c r="L2237" s="18"/>
      <c r="Y2237" s="32"/>
      <c r="AA2237" s="38"/>
      <c r="AC2237" s="20">
        <v>5</v>
      </c>
      <c r="AD2237" s="30">
        <v>5</v>
      </c>
      <c r="AE2237" s="31">
        <v>3</v>
      </c>
    </row>
    <row r="2238" spans="1:31" ht="7.5" customHeight="1" x14ac:dyDescent="0.25">
      <c r="A2238" s="2"/>
      <c r="B2238" s="3"/>
      <c r="C2238" s="4"/>
      <c r="D2238" s="5"/>
      <c r="E2238" s="23"/>
      <c r="F2238" s="5"/>
      <c r="G2238" s="18"/>
      <c r="H2238" s="16"/>
      <c r="I2238" s="19"/>
      <c r="J2238" s="19"/>
      <c r="L2238" s="18"/>
      <c r="Y2238" s="32"/>
      <c r="AA2238" s="38"/>
      <c r="AC2238" s="20">
        <v>6</v>
      </c>
      <c r="AD2238" s="30">
        <v>5</v>
      </c>
      <c r="AE2238" s="31">
        <v>3</v>
      </c>
    </row>
    <row r="2239" spans="1:31" ht="7.5" customHeight="1" x14ac:dyDescent="0.25">
      <c r="A2239" s="2"/>
      <c r="B2239" s="3"/>
      <c r="C2239" s="4"/>
      <c r="D2239" s="5"/>
      <c r="E2239" s="23"/>
      <c r="F2239" s="5"/>
      <c r="G2239" s="18"/>
      <c r="H2239" s="16"/>
      <c r="I2239" s="19"/>
      <c r="J2239" s="19"/>
      <c r="L2239" s="18"/>
      <c r="Y2239" s="32"/>
      <c r="AA2239" s="38"/>
      <c r="AC2239" s="20">
        <v>7</v>
      </c>
      <c r="AD2239" s="30">
        <v>5</v>
      </c>
      <c r="AE2239" s="31">
        <v>3</v>
      </c>
    </row>
    <row r="2240" spans="1:31" ht="7.5" customHeight="1" x14ac:dyDescent="0.25">
      <c r="A2240" s="2"/>
      <c r="B2240" s="3"/>
      <c r="C2240" s="4"/>
      <c r="D2240" s="5"/>
      <c r="E2240" s="23"/>
      <c r="F2240" s="5"/>
      <c r="G2240" s="18"/>
      <c r="H2240" s="16"/>
      <c r="I2240" s="19"/>
      <c r="J2240" s="19"/>
      <c r="L2240" s="18"/>
      <c r="Y2240" s="32"/>
      <c r="AA2240" s="38"/>
      <c r="AC2240" s="20">
        <v>8</v>
      </c>
      <c r="AD2240" s="30">
        <v>8</v>
      </c>
      <c r="AE2240" s="31">
        <v>3</v>
      </c>
    </row>
    <row r="2241" spans="1:31" ht="7.5" customHeight="1" x14ac:dyDescent="0.25">
      <c r="A2241" s="2"/>
      <c r="B2241" s="3"/>
      <c r="C2241" s="4"/>
      <c r="D2241" s="5"/>
      <c r="E2241" s="23"/>
      <c r="F2241" s="5"/>
      <c r="G2241" s="18"/>
      <c r="H2241" s="16"/>
      <c r="I2241" s="19"/>
      <c r="J2241" s="19"/>
      <c r="L2241" s="18"/>
      <c r="Y2241" s="32"/>
      <c r="AA2241" s="38"/>
      <c r="AC2241" s="20">
        <v>7</v>
      </c>
      <c r="AD2241" s="30">
        <v>8</v>
      </c>
      <c r="AE2241" s="31">
        <v>3</v>
      </c>
    </row>
    <row r="2242" spans="1:31" ht="7.5" customHeight="1" x14ac:dyDescent="0.25">
      <c r="A2242" s="2"/>
      <c r="B2242" s="3"/>
      <c r="C2242" s="4"/>
      <c r="D2242" s="5"/>
      <c r="E2242" s="23"/>
      <c r="F2242" s="5"/>
      <c r="G2242" s="18"/>
      <c r="H2242" s="16"/>
      <c r="I2242" s="19"/>
      <c r="J2242" s="19"/>
      <c r="L2242" s="18"/>
      <c r="Y2242" s="32"/>
      <c r="AA2242" s="38"/>
      <c r="AC2242" s="20">
        <v>6</v>
      </c>
      <c r="AD2242" s="30">
        <v>8</v>
      </c>
      <c r="AE2242" s="31">
        <v>6</v>
      </c>
    </row>
    <row r="2243" spans="1:31" ht="7.5" customHeight="1" x14ac:dyDescent="0.25">
      <c r="A2243" s="2"/>
      <c r="B2243" s="3"/>
      <c r="C2243" s="4"/>
      <c r="D2243" s="5"/>
      <c r="E2243" s="23"/>
      <c r="F2243" s="5"/>
      <c r="G2243" s="18"/>
      <c r="H2243" s="16"/>
      <c r="I2243" s="19"/>
      <c r="J2243" s="19"/>
      <c r="L2243" s="18"/>
      <c r="Y2243" s="32"/>
      <c r="AA2243" s="38"/>
      <c r="AC2243" s="20">
        <v>7</v>
      </c>
      <c r="AD2243" s="30">
        <v>7</v>
      </c>
      <c r="AE2243" s="31">
        <v>6</v>
      </c>
    </row>
    <row r="2244" spans="1:31" ht="7.5" customHeight="1" x14ac:dyDescent="0.25">
      <c r="A2244" s="2"/>
      <c r="B2244" s="3"/>
      <c r="C2244" s="4"/>
      <c r="D2244" s="5"/>
      <c r="E2244" s="23"/>
      <c r="F2244" s="5"/>
      <c r="G2244" s="18"/>
      <c r="H2244" s="16"/>
      <c r="I2244" s="19"/>
      <c r="J2244" s="19"/>
      <c r="L2244" s="18"/>
      <c r="Y2244" s="32"/>
      <c r="AA2244" s="38"/>
      <c r="AC2244" s="20">
        <v>6</v>
      </c>
      <c r="AD2244" s="30">
        <v>7</v>
      </c>
      <c r="AE2244" s="31">
        <v>6</v>
      </c>
    </row>
    <row r="2245" spans="1:31" ht="7.5" customHeight="1" x14ac:dyDescent="0.25">
      <c r="A2245" s="2"/>
      <c r="B2245" s="3"/>
      <c r="C2245" s="4"/>
      <c r="D2245" s="5"/>
      <c r="E2245" s="23"/>
      <c r="F2245" s="5"/>
      <c r="G2245" s="18"/>
      <c r="H2245" s="16"/>
      <c r="I2245" s="19"/>
      <c r="J2245" s="19"/>
      <c r="L2245" s="18"/>
      <c r="Y2245" s="32"/>
      <c r="AA2245" s="38"/>
      <c r="AC2245" s="20">
        <v>7</v>
      </c>
      <c r="AD2245" s="30">
        <v>7</v>
      </c>
      <c r="AE2245" s="31">
        <v>6</v>
      </c>
    </row>
    <row r="2246" spans="1:31" ht="7.5" customHeight="1" x14ac:dyDescent="0.25">
      <c r="A2246" s="2"/>
      <c r="B2246" s="3"/>
      <c r="C2246" s="4"/>
      <c r="D2246" s="5"/>
      <c r="E2246" s="23"/>
      <c r="F2246" s="5"/>
      <c r="G2246" s="18"/>
      <c r="H2246" s="16"/>
      <c r="I2246" s="19"/>
      <c r="J2246" s="19"/>
      <c r="L2246" s="18"/>
      <c r="Y2246" s="32"/>
      <c r="AA2246" s="38"/>
      <c r="AC2246" s="20">
        <v>8</v>
      </c>
      <c r="AD2246" s="30">
        <v>7</v>
      </c>
      <c r="AE2246" s="31">
        <v>6</v>
      </c>
    </row>
    <row r="2247" spans="1:31" ht="7.5" customHeight="1" x14ac:dyDescent="0.25">
      <c r="A2247" s="2"/>
      <c r="B2247" s="3"/>
      <c r="C2247" s="4"/>
      <c r="D2247" s="5"/>
      <c r="E2247" s="23"/>
      <c r="F2247" s="5"/>
      <c r="G2247" s="18"/>
      <c r="H2247" s="16"/>
      <c r="I2247" s="19"/>
      <c r="J2247" s="19"/>
      <c r="L2247" s="18"/>
      <c r="Y2247" s="32"/>
      <c r="AA2247" s="38"/>
      <c r="AC2247" s="20">
        <v>9</v>
      </c>
      <c r="AD2247" s="30">
        <v>7</v>
      </c>
      <c r="AE2247" s="31">
        <v>6</v>
      </c>
    </row>
    <row r="2248" spans="1:31" ht="7.5" customHeight="1" x14ac:dyDescent="0.25">
      <c r="A2248" s="2"/>
      <c r="B2248" s="3"/>
      <c r="C2248" s="4"/>
      <c r="D2248" s="5"/>
      <c r="E2248" s="23"/>
      <c r="F2248" s="5"/>
      <c r="G2248" s="18"/>
      <c r="H2248" s="16"/>
      <c r="I2248" s="19"/>
      <c r="J2248" s="19"/>
      <c r="L2248" s="18"/>
      <c r="Y2248" s="32"/>
      <c r="AA2248" s="38"/>
      <c r="AC2248" s="20">
        <v>10</v>
      </c>
      <c r="AD2248" s="30">
        <v>10</v>
      </c>
      <c r="AE2248" s="31">
        <v>6</v>
      </c>
    </row>
    <row r="2249" spans="1:31" ht="7.5" customHeight="1" x14ac:dyDescent="0.25">
      <c r="A2249" s="2"/>
      <c r="B2249" s="3"/>
      <c r="C2249" s="4"/>
      <c r="D2249" s="5"/>
      <c r="E2249" s="23"/>
      <c r="F2249" s="5"/>
      <c r="G2249" s="18"/>
      <c r="H2249" s="16"/>
      <c r="I2249" s="19"/>
      <c r="J2249" s="19"/>
      <c r="L2249" s="18"/>
      <c r="Y2249" s="32"/>
      <c r="AA2249" s="38"/>
      <c r="AC2249" s="20">
        <v>9</v>
      </c>
      <c r="AD2249" s="30">
        <v>10</v>
      </c>
      <c r="AE2249" s="31">
        <v>6</v>
      </c>
    </row>
    <row r="2250" spans="1:31" ht="7.5" customHeight="1" x14ac:dyDescent="0.25">
      <c r="A2250" s="2"/>
      <c r="B2250" s="3"/>
      <c r="C2250" s="4"/>
      <c r="D2250" s="5"/>
      <c r="E2250" s="23"/>
      <c r="F2250" s="5"/>
      <c r="G2250" s="18"/>
      <c r="H2250" s="16"/>
      <c r="I2250" s="19"/>
      <c r="J2250" s="19"/>
      <c r="L2250" s="18"/>
      <c r="Y2250" s="32"/>
      <c r="AA2250" s="38"/>
      <c r="AC2250" s="20">
        <v>8</v>
      </c>
      <c r="AD2250" s="30">
        <v>10</v>
      </c>
      <c r="AE2250" s="31">
        <v>8</v>
      </c>
    </row>
    <row r="2251" spans="1:31" ht="7.5" customHeight="1" x14ac:dyDescent="0.25">
      <c r="A2251" s="2"/>
      <c r="B2251" s="3"/>
      <c r="C2251" s="4"/>
      <c r="D2251" s="5"/>
      <c r="E2251" s="23"/>
      <c r="F2251" s="5"/>
      <c r="G2251" s="18"/>
      <c r="H2251" s="16"/>
      <c r="I2251" s="19"/>
      <c r="J2251" s="19"/>
      <c r="L2251" s="18"/>
      <c r="Y2251" s="32"/>
      <c r="AA2251" s="38"/>
      <c r="AC2251" s="20">
        <v>9</v>
      </c>
      <c r="AD2251" s="30">
        <v>9</v>
      </c>
      <c r="AE2251" s="31">
        <v>8</v>
      </c>
    </row>
    <row r="2252" spans="1:31" ht="7.5" customHeight="1" x14ac:dyDescent="0.25">
      <c r="A2252" s="2"/>
      <c r="B2252" s="3"/>
      <c r="C2252" s="4"/>
      <c r="D2252" s="5"/>
      <c r="E2252" s="23"/>
      <c r="F2252" s="5"/>
      <c r="G2252" s="18"/>
      <c r="H2252" s="16"/>
      <c r="I2252" s="19"/>
      <c r="J2252" s="19"/>
      <c r="L2252" s="18"/>
      <c r="Y2252" s="32"/>
      <c r="AA2252" s="38"/>
      <c r="AC2252" s="20">
        <v>8</v>
      </c>
      <c r="AD2252" s="30">
        <v>9</v>
      </c>
      <c r="AE2252" s="31">
        <v>8</v>
      </c>
    </row>
    <row r="2253" spans="1:31" ht="7.5" customHeight="1" x14ac:dyDescent="0.25">
      <c r="A2253" s="2"/>
      <c r="B2253" s="3"/>
      <c r="C2253" s="4"/>
      <c r="D2253" s="5"/>
      <c r="E2253" s="23"/>
      <c r="F2253" s="5"/>
      <c r="G2253" s="18"/>
      <c r="H2253" s="16"/>
      <c r="I2253" s="19"/>
      <c r="J2253" s="19"/>
      <c r="L2253" s="18"/>
      <c r="Y2253" s="32"/>
      <c r="AA2253" s="38"/>
      <c r="AC2253" s="20">
        <v>9</v>
      </c>
      <c r="AD2253" s="30">
        <v>9</v>
      </c>
      <c r="AE2253" s="31">
        <v>8</v>
      </c>
    </row>
    <row r="2254" spans="1:31" ht="7.5" customHeight="1" x14ac:dyDescent="0.25">
      <c r="A2254" s="2"/>
      <c r="B2254" s="3"/>
      <c r="C2254" s="4"/>
      <c r="D2254" s="5"/>
      <c r="E2254" s="23"/>
      <c r="F2254" s="5"/>
      <c r="G2254" s="18"/>
      <c r="H2254" s="16"/>
      <c r="I2254" s="19"/>
      <c r="J2254" s="19"/>
      <c r="L2254" s="18"/>
      <c r="Y2254" s="32"/>
      <c r="AA2254" s="38"/>
      <c r="AC2254" s="20">
        <v>8</v>
      </c>
      <c r="AD2254" s="30">
        <v>9</v>
      </c>
      <c r="AE2254" s="31">
        <v>8</v>
      </c>
    </row>
    <row r="2255" spans="1:31" ht="7.5" customHeight="1" x14ac:dyDescent="0.25">
      <c r="A2255" s="2"/>
      <c r="B2255" s="3"/>
      <c r="C2255" s="4"/>
      <c r="D2255" s="5"/>
      <c r="E2255" s="23"/>
      <c r="F2255" s="5"/>
      <c r="G2255" s="18"/>
      <c r="H2255" s="16"/>
      <c r="I2255" s="19"/>
      <c r="J2255" s="19"/>
      <c r="L2255" s="18"/>
      <c r="Y2255" s="32"/>
      <c r="AA2255" s="38"/>
      <c r="AC2255" s="20">
        <v>7</v>
      </c>
      <c r="AD2255" s="30">
        <v>9</v>
      </c>
      <c r="AE2255" s="31">
        <v>8</v>
      </c>
    </row>
    <row r="2256" spans="1:31" ht="7.5" customHeight="1" x14ac:dyDescent="0.25">
      <c r="A2256" s="2"/>
      <c r="B2256" s="3"/>
      <c r="C2256" s="4"/>
      <c r="D2256" s="5"/>
      <c r="E2256" s="23"/>
      <c r="F2256" s="5"/>
      <c r="G2256" s="18"/>
      <c r="H2256" s="16"/>
      <c r="I2256" s="19"/>
      <c r="J2256" s="19"/>
      <c r="L2256" s="18"/>
      <c r="Y2256" s="32"/>
      <c r="AA2256" s="38"/>
      <c r="AC2256" s="20">
        <v>6</v>
      </c>
      <c r="AD2256" s="30">
        <v>9</v>
      </c>
      <c r="AE2256" s="31">
        <v>8</v>
      </c>
    </row>
    <row r="2257" spans="1:31" ht="7.5" customHeight="1" x14ac:dyDescent="0.25">
      <c r="A2257" s="2"/>
      <c r="B2257" s="3"/>
      <c r="C2257" s="4"/>
      <c r="D2257" s="5"/>
      <c r="E2257" s="23"/>
      <c r="F2257" s="5"/>
      <c r="G2257" s="18"/>
      <c r="H2257" s="16"/>
      <c r="I2257" s="19"/>
      <c r="J2257" s="19"/>
      <c r="L2257" s="18"/>
      <c r="Y2257" s="32"/>
      <c r="AA2257" s="38"/>
      <c r="AC2257" s="20">
        <v>5</v>
      </c>
      <c r="AD2257" s="30">
        <v>9</v>
      </c>
      <c r="AE2257" s="31">
        <v>5</v>
      </c>
    </row>
    <row r="2258" spans="1:31" ht="7.5" customHeight="1" x14ac:dyDescent="0.25">
      <c r="A2258" s="2"/>
      <c r="B2258" s="3"/>
      <c r="C2258" s="4"/>
      <c r="D2258" s="5"/>
      <c r="E2258" s="23"/>
      <c r="F2258" s="5"/>
      <c r="G2258" s="18"/>
      <c r="H2258" s="16"/>
      <c r="I2258" s="19"/>
      <c r="J2258" s="19"/>
      <c r="L2258" s="18"/>
      <c r="Y2258" s="32"/>
      <c r="AA2258" s="38"/>
      <c r="AC2258" s="20">
        <v>6</v>
      </c>
      <c r="AD2258" s="30">
        <v>9</v>
      </c>
      <c r="AE2258" s="31">
        <v>5</v>
      </c>
    </row>
    <row r="2259" spans="1:31" ht="7.5" customHeight="1" x14ac:dyDescent="0.25">
      <c r="A2259" s="2"/>
      <c r="B2259" s="3"/>
      <c r="C2259" s="4"/>
      <c r="D2259" s="5"/>
      <c r="E2259" s="23"/>
      <c r="F2259" s="5"/>
      <c r="G2259" s="18"/>
      <c r="H2259" s="16"/>
      <c r="I2259" s="19"/>
      <c r="J2259" s="19"/>
      <c r="L2259" s="18"/>
      <c r="Y2259" s="32"/>
      <c r="AA2259" s="38"/>
      <c r="AC2259" s="20">
        <v>7</v>
      </c>
      <c r="AD2259" s="30">
        <v>7</v>
      </c>
      <c r="AE2259" s="31">
        <v>5</v>
      </c>
    </row>
    <row r="2260" spans="1:31" ht="7.5" customHeight="1" x14ac:dyDescent="0.25">
      <c r="A2260" s="2"/>
      <c r="B2260" s="3"/>
      <c r="C2260" s="4"/>
      <c r="D2260" s="5"/>
      <c r="E2260" s="23"/>
      <c r="F2260" s="5"/>
      <c r="G2260" s="18"/>
      <c r="H2260" s="16"/>
      <c r="I2260" s="19"/>
      <c r="J2260" s="19"/>
      <c r="L2260" s="18"/>
      <c r="Y2260" s="32"/>
      <c r="AA2260" s="38"/>
      <c r="AC2260" s="20">
        <v>6</v>
      </c>
      <c r="AD2260" s="30">
        <v>7</v>
      </c>
      <c r="AE2260" s="31">
        <v>5</v>
      </c>
    </row>
    <row r="2261" spans="1:31" ht="7.5" customHeight="1" x14ac:dyDescent="0.25">
      <c r="A2261" s="2"/>
      <c r="B2261" s="3"/>
      <c r="C2261" s="4"/>
      <c r="D2261" s="5"/>
      <c r="E2261" s="23"/>
      <c r="F2261" s="5"/>
      <c r="G2261" s="18"/>
      <c r="H2261" s="16"/>
      <c r="I2261" s="19"/>
      <c r="J2261" s="19"/>
      <c r="L2261" s="18"/>
      <c r="Y2261" s="32"/>
      <c r="AA2261" s="38"/>
      <c r="AC2261" s="20">
        <v>5</v>
      </c>
      <c r="AD2261" s="30">
        <v>7</v>
      </c>
      <c r="AE2261" s="31">
        <v>5</v>
      </c>
    </row>
    <row r="2262" spans="1:31" ht="7.5" customHeight="1" x14ac:dyDescent="0.25">
      <c r="A2262" s="2"/>
      <c r="B2262" s="3"/>
      <c r="C2262" s="4"/>
      <c r="D2262" s="5"/>
      <c r="E2262" s="23"/>
      <c r="F2262" s="5"/>
      <c r="G2262" s="18"/>
      <c r="H2262" s="16"/>
      <c r="I2262" s="19"/>
      <c r="J2262" s="19"/>
      <c r="L2262" s="18"/>
      <c r="Y2262" s="32"/>
      <c r="AA2262" s="38"/>
      <c r="AC2262" s="20">
        <v>4</v>
      </c>
      <c r="AD2262" s="30">
        <v>7</v>
      </c>
      <c r="AE2262" s="31">
        <v>5</v>
      </c>
    </row>
    <row r="2263" spans="1:31" ht="7.5" customHeight="1" x14ac:dyDescent="0.25">
      <c r="A2263" s="2"/>
      <c r="B2263" s="3"/>
      <c r="C2263" s="4"/>
      <c r="D2263" s="5"/>
      <c r="E2263" s="23"/>
      <c r="F2263" s="5"/>
      <c r="G2263" s="18"/>
      <c r="H2263" s="16"/>
      <c r="I2263" s="19"/>
      <c r="J2263" s="19"/>
      <c r="L2263" s="18"/>
      <c r="Y2263" s="32"/>
      <c r="AA2263" s="38"/>
      <c r="AC2263" s="20">
        <v>3</v>
      </c>
      <c r="AD2263" s="30">
        <v>7</v>
      </c>
      <c r="AE2263" s="31">
        <v>5</v>
      </c>
    </row>
    <row r="2264" spans="1:31" ht="7.5" customHeight="1" x14ac:dyDescent="0.25">
      <c r="A2264" s="2"/>
      <c r="B2264" s="3"/>
      <c r="C2264" s="4"/>
      <c r="D2264" s="5"/>
      <c r="E2264" s="23"/>
      <c r="F2264" s="5"/>
      <c r="G2264" s="18"/>
      <c r="H2264" s="16"/>
      <c r="I2264" s="19"/>
      <c r="J2264" s="19"/>
      <c r="L2264" s="18"/>
      <c r="Y2264" s="32"/>
      <c r="AA2264" s="38"/>
      <c r="AC2264" s="20">
        <v>2</v>
      </c>
      <c r="AD2264" s="30">
        <v>7</v>
      </c>
      <c r="AE2264" s="31">
        <v>2</v>
      </c>
    </row>
    <row r="2265" spans="1:31" ht="7.5" customHeight="1" x14ac:dyDescent="0.25">
      <c r="A2265" s="2"/>
      <c r="B2265" s="3"/>
      <c r="C2265" s="4"/>
      <c r="D2265" s="5"/>
      <c r="E2265" s="23"/>
      <c r="F2265" s="5"/>
      <c r="G2265" s="18"/>
      <c r="H2265" s="16"/>
      <c r="I2265" s="19"/>
      <c r="J2265" s="19"/>
      <c r="L2265" s="18"/>
      <c r="Y2265" s="32"/>
      <c r="AA2265" s="38"/>
      <c r="AC2265" s="20">
        <v>3</v>
      </c>
      <c r="AD2265" s="30">
        <v>7</v>
      </c>
      <c r="AE2265" s="31">
        <v>2</v>
      </c>
    </row>
    <row r="2266" spans="1:31" ht="7.5" customHeight="1" x14ac:dyDescent="0.25">
      <c r="A2266" s="2"/>
      <c r="B2266" s="3"/>
      <c r="C2266" s="4"/>
      <c r="D2266" s="5"/>
      <c r="E2266" s="23"/>
      <c r="F2266" s="5"/>
      <c r="G2266" s="18"/>
      <c r="H2266" s="16"/>
      <c r="I2266" s="19"/>
      <c r="J2266" s="19"/>
      <c r="L2266" s="18"/>
      <c r="Y2266" s="32"/>
      <c r="AA2266" s="38"/>
      <c r="AC2266" s="20">
        <v>4</v>
      </c>
      <c r="AD2266" s="30">
        <v>7</v>
      </c>
      <c r="AE2266" s="31">
        <v>2</v>
      </c>
    </row>
    <row r="2267" spans="1:31" ht="7.5" customHeight="1" x14ac:dyDescent="0.25">
      <c r="A2267" s="2"/>
      <c r="B2267" s="3"/>
      <c r="C2267" s="4"/>
      <c r="D2267" s="5"/>
      <c r="E2267" s="23"/>
      <c r="F2267" s="5"/>
      <c r="G2267" s="18"/>
      <c r="H2267" s="16"/>
      <c r="I2267" s="19"/>
      <c r="J2267" s="19"/>
      <c r="L2267" s="18"/>
      <c r="Y2267" s="32"/>
      <c r="AA2267" s="38"/>
      <c r="AC2267" s="20">
        <v>5</v>
      </c>
      <c r="AD2267" s="30">
        <v>7</v>
      </c>
      <c r="AE2267" s="31">
        <v>2</v>
      </c>
    </row>
    <row r="2268" spans="1:31" ht="7.5" customHeight="1" x14ac:dyDescent="0.25">
      <c r="A2268" s="2"/>
      <c r="B2268" s="3"/>
      <c r="C2268" s="4"/>
      <c r="D2268" s="5"/>
      <c r="E2268" s="23"/>
      <c r="F2268" s="5"/>
      <c r="G2268" s="18"/>
      <c r="H2268" s="16"/>
      <c r="I2268" s="19"/>
      <c r="J2268" s="19"/>
      <c r="L2268" s="18"/>
      <c r="Y2268" s="32"/>
      <c r="AA2268" s="38"/>
      <c r="AC2268" s="20">
        <v>6</v>
      </c>
      <c r="AD2268" s="30">
        <v>6</v>
      </c>
      <c r="AE2268" s="31">
        <v>2</v>
      </c>
    </row>
    <row r="2269" spans="1:31" ht="7.5" customHeight="1" x14ac:dyDescent="0.25">
      <c r="A2269" s="2"/>
      <c r="B2269" s="3"/>
      <c r="C2269" s="4"/>
      <c r="D2269" s="5"/>
      <c r="E2269" s="23"/>
      <c r="F2269" s="5"/>
      <c r="G2269" s="18"/>
      <c r="H2269" s="16"/>
      <c r="I2269" s="19"/>
      <c r="J2269" s="19"/>
      <c r="L2269" s="18"/>
      <c r="Y2269" s="32"/>
      <c r="AA2269" s="38"/>
      <c r="AC2269" s="20">
        <v>5</v>
      </c>
      <c r="AD2269" s="30">
        <v>6</v>
      </c>
      <c r="AE2269" s="31">
        <v>5</v>
      </c>
    </row>
    <row r="2270" spans="1:31" ht="7.5" customHeight="1" x14ac:dyDescent="0.25">
      <c r="A2270" s="2"/>
      <c r="B2270" s="3"/>
      <c r="C2270" s="4"/>
      <c r="D2270" s="5"/>
      <c r="E2270" s="23"/>
      <c r="F2270" s="5"/>
      <c r="G2270" s="18"/>
      <c r="H2270" s="16"/>
      <c r="I2270" s="19"/>
      <c r="J2270" s="19"/>
      <c r="L2270" s="18"/>
      <c r="Y2270" s="32"/>
      <c r="AA2270" s="38"/>
      <c r="AC2270" s="20">
        <v>6</v>
      </c>
      <c r="AD2270" s="30">
        <v>6</v>
      </c>
      <c r="AE2270" s="31">
        <v>5</v>
      </c>
    </row>
    <row r="2271" spans="1:31" ht="7.5" customHeight="1" x14ac:dyDescent="0.25">
      <c r="A2271" s="2"/>
      <c r="B2271" s="3"/>
      <c r="C2271" s="4"/>
      <c r="D2271" s="5"/>
      <c r="E2271" s="23"/>
      <c r="F2271" s="5"/>
      <c r="G2271" s="18"/>
      <c r="H2271" s="16"/>
      <c r="I2271" s="19"/>
      <c r="J2271" s="19"/>
      <c r="L2271" s="18"/>
      <c r="Y2271" s="32"/>
      <c r="AA2271" s="38"/>
      <c r="AC2271" s="20">
        <v>7</v>
      </c>
      <c r="AD2271" s="30">
        <v>6</v>
      </c>
      <c r="AE2271" s="31">
        <v>5</v>
      </c>
    </row>
    <row r="2272" spans="1:31" ht="7.5" customHeight="1" x14ac:dyDescent="0.25">
      <c r="A2272" s="2"/>
      <c r="B2272" s="3"/>
      <c r="C2272" s="4"/>
      <c r="D2272" s="5"/>
      <c r="E2272" s="23"/>
      <c r="F2272" s="5"/>
      <c r="G2272" s="18"/>
      <c r="H2272" s="16"/>
      <c r="I2272" s="19"/>
      <c r="J2272" s="19"/>
      <c r="L2272" s="18"/>
      <c r="Y2272" s="32"/>
      <c r="AA2272" s="38"/>
      <c r="AC2272" s="20">
        <v>8</v>
      </c>
      <c r="AD2272" s="30">
        <v>8</v>
      </c>
      <c r="AE2272" s="31">
        <v>5</v>
      </c>
    </row>
    <row r="2273" spans="1:31" ht="7.5" customHeight="1" x14ac:dyDescent="0.25">
      <c r="A2273" s="2"/>
      <c r="B2273" s="3"/>
      <c r="C2273" s="4"/>
      <c r="D2273" s="5"/>
      <c r="E2273" s="23"/>
      <c r="F2273" s="5"/>
      <c r="G2273" s="18"/>
      <c r="H2273" s="16"/>
      <c r="I2273" s="19"/>
      <c r="J2273" s="19"/>
      <c r="L2273" s="18"/>
      <c r="Y2273" s="32"/>
      <c r="AA2273" s="38"/>
      <c r="AC2273" s="20">
        <v>7</v>
      </c>
      <c r="AD2273" s="30">
        <v>8</v>
      </c>
      <c r="AE2273" s="31">
        <v>7</v>
      </c>
    </row>
    <row r="2274" spans="1:31" ht="7.5" customHeight="1" x14ac:dyDescent="0.25">
      <c r="A2274" s="2"/>
      <c r="B2274" s="3"/>
      <c r="C2274" s="4"/>
      <c r="D2274" s="5"/>
      <c r="E2274" s="23"/>
      <c r="F2274" s="5"/>
      <c r="G2274" s="18"/>
      <c r="H2274" s="16"/>
      <c r="I2274" s="19"/>
      <c r="J2274" s="19"/>
      <c r="L2274" s="18"/>
      <c r="Y2274" s="32"/>
      <c r="AA2274" s="38"/>
      <c r="AC2274" s="20">
        <v>8</v>
      </c>
      <c r="AD2274" s="30">
        <v>8</v>
      </c>
      <c r="AE2274" s="31">
        <v>7</v>
      </c>
    </row>
    <row r="2275" spans="1:31" ht="7.5" customHeight="1" x14ac:dyDescent="0.25">
      <c r="A2275" s="2"/>
      <c r="B2275" s="3"/>
      <c r="C2275" s="4"/>
      <c r="D2275" s="5"/>
      <c r="E2275" s="23"/>
      <c r="F2275" s="5"/>
      <c r="G2275" s="18"/>
      <c r="H2275" s="16"/>
      <c r="I2275" s="19"/>
      <c r="J2275" s="19"/>
      <c r="L2275" s="18"/>
      <c r="Y2275" s="32"/>
      <c r="AA2275" s="38"/>
      <c r="AC2275" s="20">
        <v>9</v>
      </c>
      <c r="AD2275" s="30">
        <v>8</v>
      </c>
      <c r="AE2275" s="31">
        <v>7</v>
      </c>
    </row>
    <row r="2276" spans="1:31" ht="7.5" customHeight="1" x14ac:dyDescent="0.25">
      <c r="A2276" s="2"/>
      <c r="B2276" s="3"/>
      <c r="C2276" s="4"/>
      <c r="D2276" s="5"/>
      <c r="E2276" s="23"/>
      <c r="F2276" s="5"/>
      <c r="G2276" s="18"/>
      <c r="H2276" s="16"/>
      <c r="I2276" s="19"/>
      <c r="J2276" s="19"/>
      <c r="L2276" s="18"/>
      <c r="Y2276" s="32"/>
      <c r="AA2276" s="38"/>
      <c r="AC2276" s="20">
        <v>10</v>
      </c>
      <c r="AD2276" s="30">
        <v>8</v>
      </c>
      <c r="AE2276" s="31">
        <v>7</v>
      </c>
    </row>
    <row r="2277" spans="1:31" ht="7.5" customHeight="1" x14ac:dyDescent="0.25">
      <c r="A2277" s="2"/>
      <c r="B2277" s="3"/>
      <c r="C2277" s="4"/>
      <c r="D2277" s="5"/>
      <c r="E2277" s="23"/>
      <c r="F2277" s="5"/>
      <c r="G2277" s="18"/>
      <c r="H2277" s="16"/>
      <c r="I2277" s="19"/>
      <c r="J2277" s="19"/>
      <c r="L2277" s="18"/>
      <c r="Y2277" s="32"/>
      <c r="AA2277" s="38"/>
      <c r="AC2277" s="20">
        <v>11</v>
      </c>
      <c r="AD2277" s="30">
        <v>8</v>
      </c>
      <c r="AE2277" s="31">
        <v>7</v>
      </c>
    </row>
    <row r="2278" spans="1:31" ht="7.5" customHeight="1" x14ac:dyDescent="0.25">
      <c r="A2278" s="2"/>
      <c r="B2278" s="3"/>
      <c r="C2278" s="4"/>
      <c r="D2278" s="5"/>
      <c r="E2278" s="23"/>
      <c r="F2278" s="5"/>
      <c r="G2278" s="18"/>
      <c r="H2278" s="16"/>
      <c r="I2278" s="19"/>
      <c r="J2278" s="19"/>
      <c r="L2278" s="18"/>
      <c r="Y2278" s="32"/>
      <c r="AA2278" s="38"/>
      <c r="AC2278" s="20">
        <v>12</v>
      </c>
      <c r="AD2278" s="30">
        <v>12</v>
      </c>
      <c r="AE2278" s="31">
        <v>7</v>
      </c>
    </row>
    <row r="2279" spans="1:31" ht="7.5" customHeight="1" x14ac:dyDescent="0.25">
      <c r="A2279" s="2"/>
      <c r="B2279" s="3"/>
      <c r="C2279" s="4"/>
      <c r="D2279" s="5"/>
      <c r="E2279" s="23"/>
      <c r="F2279" s="5"/>
      <c r="G2279" s="18"/>
      <c r="H2279" s="16"/>
      <c r="I2279" s="19"/>
      <c r="J2279" s="19"/>
      <c r="L2279" s="18"/>
      <c r="Y2279" s="32"/>
      <c r="AA2279" s="38"/>
      <c r="AC2279" s="20">
        <v>11</v>
      </c>
      <c r="AD2279" s="30">
        <v>12</v>
      </c>
      <c r="AE2279" s="31">
        <v>11</v>
      </c>
    </row>
    <row r="2280" spans="1:31" ht="7.5" customHeight="1" x14ac:dyDescent="0.25">
      <c r="A2280" s="2"/>
      <c r="B2280" s="3"/>
      <c r="C2280" s="4"/>
      <c r="D2280" s="5"/>
      <c r="E2280" s="23"/>
      <c r="F2280" s="5"/>
      <c r="G2280" s="18"/>
      <c r="H2280" s="16"/>
      <c r="I2280" s="19"/>
      <c r="J2280" s="19"/>
      <c r="L2280" s="18"/>
      <c r="Y2280" s="32"/>
      <c r="AA2280" s="38"/>
      <c r="AC2280" s="20">
        <v>12</v>
      </c>
      <c r="AD2280" s="30">
        <v>12</v>
      </c>
      <c r="AE2280" s="31">
        <v>11</v>
      </c>
    </row>
    <row r="2281" spans="1:31" ht="7.5" customHeight="1" x14ac:dyDescent="0.25">
      <c r="A2281" s="2"/>
      <c r="B2281" s="3"/>
      <c r="C2281" s="4"/>
      <c r="D2281" s="5"/>
      <c r="E2281" s="23"/>
      <c r="F2281" s="5"/>
      <c r="G2281" s="18"/>
      <c r="H2281" s="16"/>
      <c r="I2281" s="19"/>
      <c r="J2281" s="19"/>
      <c r="L2281" s="18"/>
      <c r="Y2281" s="32"/>
      <c r="AA2281" s="38"/>
      <c r="AC2281" s="20">
        <v>13</v>
      </c>
      <c r="AD2281" s="30">
        <v>13</v>
      </c>
      <c r="AE2281" s="31">
        <v>11</v>
      </c>
    </row>
    <row r="2282" spans="1:31" ht="7.5" customHeight="1" x14ac:dyDescent="0.25">
      <c r="A2282" s="2"/>
      <c r="B2282" s="3"/>
      <c r="C2282" s="4"/>
      <c r="D2282" s="5"/>
      <c r="E2282" s="23"/>
      <c r="F2282" s="5"/>
      <c r="G2282" s="18"/>
      <c r="H2282" s="16"/>
      <c r="I2282" s="19"/>
      <c r="J2282" s="19"/>
      <c r="L2282" s="18"/>
      <c r="Y2282" s="32"/>
      <c r="AA2282" s="38"/>
      <c r="AC2282" s="20">
        <v>12</v>
      </c>
      <c r="AD2282" s="30">
        <v>13</v>
      </c>
      <c r="AE2282" s="31">
        <v>11</v>
      </c>
    </row>
    <row r="2283" spans="1:31" ht="7.5" customHeight="1" x14ac:dyDescent="0.25">
      <c r="A2283" s="2"/>
      <c r="B2283" s="3"/>
      <c r="C2283" s="4"/>
      <c r="D2283" s="5"/>
      <c r="E2283" s="23"/>
      <c r="F2283" s="5"/>
      <c r="G2283" s="18"/>
      <c r="H2283" s="16"/>
      <c r="I2283" s="19"/>
      <c r="J2283" s="19"/>
      <c r="L2283" s="18"/>
      <c r="Y2283" s="32"/>
      <c r="AA2283" s="38"/>
      <c r="AC2283" s="20">
        <v>11</v>
      </c>
      <c r="AD2283" s="30">
        <v>13</v>
      </c>
      <c r="AE2283" s="31">
        <v>11</v>
      </c>
    </row>
    <row r="2284" spans="1:31" ht="7.5" customHeight="1" x14ac:dyDescent="0.25">
      <c r="A2284" s="2"/>
      <c r="B2284" s="3"/>
      <c r="C2284" s="4"/>
      <c r="D2284" s="5"/>
      <c r="E2284" s="23"/>
      <c r="F2284" s="5"/>
      <c r="G2284" s="18"/>
      <c r="H2284" s="16"/>
      <c r="I2284" s="19"/>
      <c r="J2284" s="19"/>
      <c r="L2284" s="18"/>
      <c r="Y2284" s="32"/>
      <c r="AA2284" s="38"/>
      <c r="AC2284" s="20">
        <v>10</v>
      </c>
      <c r="AD2284" s="30">
        <v>13</v>
      </c>
      <c r="AE2284" s="31">
        <v>10</v>
      </c>
    </row>
    <row r="2285" spans="1:31" ht="7.5" customHeight="1" x14ac:dyDescent="0.25">
      <c r="A2285" s="2"/>
      <c r="B2285" s="3"/>
      <c r="C2285" s="4"/>
      <c r="D2285" s="5"/>
      <c r="E2285" s="23"/>
      <c r="F2285" s="5"/>
      <c r="G2285" s="18"/>
      <c r="H2285" s="16"/>
      <c r="I2285" s="19"/>
      <c r="J2285" s="19"/>
      <c r="L2285" s="18"/>
      <c r="Y2285" s="32"/>
      <c r="AA2285" s="38"/>
      <c r="AC2285" s="20">
        <v>11</v>
      </c>
      <c r="AD2285" s="30">
        <v>11</v>
      </c>
      <c r="AE2285" s="31">
        <v>10</v>
      </c>
    </row>
    <row r="2286" spans="1:31" ht="7.5" customHeight="1" x14ac:dyDescent="0.25">
      <c r="A2286" s="2"/>
      <c r="B2286" s="3"/>
      <c r="C2286" s="4"/>
      <c r="D2286" s="5"/>
      <c r="E2286" s="23"/>
      <c r="F2286" s="5"/>
      <c r="G2286" s="18"/>
      <c r="H2286" s="16"/>
      <c r="I2286" s="19"/>
      <c r="J2286" s="19"/>
      <c r="L2286" s="18"/>
      <c r="Y2286" s="32"/>
      <c r="AA2286" s="38"/>
      <c r="AC2286" s="20">
        <v>10</v>
      </c>
      <c r="AD2286" s="30">
        <v>11</v>
      </c>
      <c r="AE2286" s="31">
        <v>10</v>
      </c>
    </row>
    <row r="2287" spans="1:31" ht="7.5" customHeight="1" x14ac:dyDescent="0.25">
      <c r="A2287" s="2"/>
      <c r="B2287" s="3"/>
      <c r="C2287" s="4"/>
      <c r="D2287" s="5"/>
      <c r="E2287" s="23"/>
      <c r="F2287" s="5"/>
      <c r="G2287" s="18"/>
      <c r="H2287" s="16"/>
      <c r="I2287" s="19"/>
      <c r="J2287" s="19"/>
      <c r="L2287" s="18"/>
      <c r="Y2287" s="32"/>
      <c r="AA2287" s="38"/>
      <c r="AC2287" s="20">
        <v>9</v>
      </c>
      <c r="AD2287" s="30">
        <v>11</v>
      </c>
      <c r="AE2287" s="31">
        <v>9</v>
      </c>
    </row>
    <row r="2288" spans="1:31" ht="7.5" customHeight="1" x14ac:dyDescent="0.25">
      <c r="A2288" s="2"/>
      <c r="B2288" s="3"/>
      <c r="C2288" s="4"/>
      <c r="D2288" s="5"/>
      <c r="E2288" s="23"/>
      <c r="F2288" s="5"/>
      <c r="G2288" s="18"/>
      <c r="H2288" s="16"/>
      <c r="I2288" s="19"/>
      <c r="J2288" s="19"/>
      <c r="L2288" s="18"/>
      <c r="Y2288" s="32"/>
      <c r="AA2288" s="38"/>
      <c r="AC2288" s="20">
        <v>10</v>
      </c>
      <c r="AD2288" s="30">
        <v>10</v>
      </c>
      <c r="AE2288" s="31">
        <v>9</v>
      </c>
    </row>
    <row r="2289" spans="1:31" ht="7.5" customHeight="1" x14ac:dyDescent="0.25">
      <c r="A2289" s="2"/>
      <c r="B2289" s="3"/>
      <c r="C2289" s="4"/>
      <c r="D2289" s="5"/>
      <c r="E2289" s="23"/>
      <c r="F2289" s="5"/>
      <c r="G2289" s="18"/>
      <c r="H2289" s="16"/>
      <c r="I2289" s="19"/>
      <c r="J2289" s="19"/>
      <c r="L2289" s="18"/>
      <c r="Y2289" s="32"/>
      <c r="AA2289" s="38"/>
      <c r="AC2289" s="20">
        <v>9</v>
      </c>
      <c r="AD2289" s="30">
        <v>10</v>
      </c>
      <c r="AE2289" s="31">
        <v>9</v>
      </c>
    </row>
    <row r="2290" spans="1:31" ht="7.5" customHeight="1" x14ac:dyDescent="0.25">
      <c r="A2290" s="2"/>
      <c r="B2290" s="3"/>
      <c r="C2290" s="4"/>
      <c r="D2290" s="5"/>
      <c r="E2290" s="23"/>
      <c r="F2290" s="5"/>
      <c r="G2290" s="18"/>
      <c r="H2290" s="16"/>
      <c r="I2290" s="19"/>
      <c r="J2290" s="19"/>
      <c r="L2290" s="18"/>
      <c r="Y2290" s="32"/>
      <c r="AA2290" s="38"/>
      <c r="AC2290" s="20">
        <v>10</v>
      </c>
      <c r="AD2290" s="30">
        <v>10</v>
      </c>
      <c r="AE2290" s="31">
        <v>9</v>
      </c>
    </row>
    <row r="2291" spans="1:31" ht="7.5" customHeight="1" x14ac:dyDescent="0.25">
      <c r="A2291" s="2"/>
      <c r="B2291" s="3"/>
      <c r="C2291" s="4"/>
      <c r="D2291" s="5"/>
      <c r="E2291" s="23"/>
      <c r="F2291" s="5"/>
      <c r="G2291" s="18"/>
      <c r="H2291" s="16"/>
      <c r="I2291" s="19"/>
      <c r="J2291" s="19"/>
      <c r="L2291" s="18"/>
      <c r="Y2291" s="32"/>
      <c r="AA2291" s="38"/>
      <c r="AC2291" s="20">
        <v>11</v>
      </c>
      <c r="AD2291" s="30">
        <v>11</v>
      </c>
      <c r="AE2291" s="31">
        <v>9</v>
      </c>
    </row>
    <row r="2292" spans="1:31" ht="7.5" customHeight="1" x14ac:dyDescent="0.25">
      <c r="A2292" s="2"/>
      <c r="B2292" s="3"/>
      <c r="C2292" s="4"/>
      <c r="D2292" s="5"/>
      <c r="E2292" s="23"/>
      <c r="F2292" s="5"/>
      <c r="G2292" s="18"/>
      <c r="H2292" s="16"/>
      <c r="I2292" s="19"/>
      <c r="J2292" s="19"/>
      <c r="L2292" s="18"/>
      <c r="Y2292" s="32"/>
      <c r="AA2292" s="38"/>
      <c r="AC2292" s="20">
        <v>10</v>
      </c>
      <c r="AD2292" s="30">
        <v>11</v>
      </c>
      <c r="AE2292" s="31">
        <v>9</v>
      </c>
    </row>
    <row r="2293" spans="1:31" ht="7.5" customHeight="1" x14ac:dyDescent="0.25">
      <c r="A2293" s="2"/>
      <c r="B2293" s="3"/>
      <c r="C2293" s="4"/>
      <c r="D2293" s="5"/>
      <c r="E2293" s="23"/>
      <c r="F2293" s="5"/>
      <c r="G2293" s="18"/>
      <c r="H2293" s="16"/>
      <c r="I2293" s="19"/>
      <c r="J2293" s="19"/>
      <c r="L2293" s="18"/>
      <c r="Y2293" s="32"/>
      <c r="AA2293" s="38"/>
      <c r="AC2293" s="20">
        <v>9</v>
      </c>
      <c r="AD2293" s="30">
        <v>11</v>
      </c>
      <c r="AE2293" s="31">
        <v>9</v>
      </c>
    </row>
    <row r="2294" spans="1:31" ht="7.5" customHeight="1" x14ac:dyDescent="0.25">
      <c r="A2294" s="2"/>
      <c r="B2294" s="3"/>
      <c r="C2294" s="4"/>
      <c r="D2294" s="5"/>
      <c r="E2294" s="23"/>
      <c r="F2294" s="5"/>
      <c r="G2294" s="18"/>
      <c r="H2294" s="16"/>
      <c r="I2294" s="19"/>
      <c r="J2294" s="19"/>
      <c r="L2294" s="18"/>
      <c r="Y2294" s="32"/>
      <c r="AA2294" s="38"/>
      <c r="AC2294" s="20">
        <v>10</v>
      </c>
      <c r="AD2294" s="30">
        <v>10</v>
      </c>
      <c r="AE2294" s="31">
        <v>9</v>
      </c>
    </row>
    <row r="2295" spans="1:31" ht="7.5" customHeight="1" x14ac:dyDescent="0.25">
      <c r="A2295" s="2"/>
      <c r="B2295" s="3"/>
      <c r="C2295" s="4"/>
      <c r="D2295" s="5"/>
      <c r="E2295" s="23"/>
      <c r="F2295" s="5"/>
      <c r="G2295" s="18"/>
      <c r="H2295" s="16"/>
      <c r="I2295" s="19"/>
      <c r="J2295" s="19"/>
      <c r="L2295" s="18"/>
      <c r="Y2295" s="32"/>
      <c r="AA2295" s="38"/>
      <c r="AC2295" s="20">
        <v>9</v>
      </c>
      <c r="AD2295" s="30">
        <v>10</v>
      </c>
      <c r="AE2295" s="31">
        <v>9</v>
      </c>
    </row>
    <row r="2296" spans="1:31" ht="7.5" customHeight="1" x14ac:dyDescent="0.25">
      <c r="A2296" s="2"/>
      <c r="B2296" s="3"/>
      <c r="C2296" s="4"/>
      <c r="D2296" s="5"/>
      <c r="E2296" s="23"/>
      <c r="F2296" s="5"/>
      <c r="G2296" s="18"/>
      <c r="H2296" s="16"/>
      <c r="I2296" s="19"/>
      <c r="J2296" s="19"/>
      <c r="L2296" s="18"/>
      <c r="Y2296" s="32"/>
      <c r="AA2296" s="38"/>
      <c r="AC2296" s="20">
        <v>10</v>
      </c>
      <c r="AD2296" s="30">
        <v>10</v>
      </c>
      <c r="AE2296" s="31">
        <v>9</v>
      </c>
    </row>
    <row r="2297" spans="1:31" ht="7.5" customHeight="1" x14ac:dyDescent="0.25">
      <c r="A2297" s="2"/>
      <c r="B2297" s="3"/>
      <c r="C2297" s="4"/>
      <c r="D2297" s="5"/>
      <c r="E2297" s="23"/>
      <c r="F2297" s="5"/>
      <c r="G2297" s="18"/>
      <c r="H2297" s="16"/>
      <c r="I2297" s="19"/>
      <c r="J2297" s="19"/>
      <c r="L2297" s="18"/>
      <c r="Y2297" s="32"/>
      <c r="AA2297" s="38"/>
      <c r="AC2297" s="20">
        <v>11</v>
      </c>
      <c r="AD2297" s="30">
        <v>11</v>
      </c>
      <c r="AE2297" s="31">
        <v>9</v>
      </c>
    </row>
    <row r="2298" spans="1:31" ht="7.5" customHeight="1" x14ac:dyDescent="0.25">
      <c r="A2298" s="2"/>
      <c r="B2298" s="3"/>
      <c r="C2298" s="4"/>
      <c r="D2298" s="5"/>
      <c r="E2298" s="23"/>
      <c r="F2298" s="5"/>
      <c r="G2298" s="18"/>
      <c r="H2298" s="16"/>
      <c r="I2298" s="19"/>
      <c r="J2298" s="19"/>
      <c r="L2298" s="18"/>
      <c r="Y2298" s="32"/>
      <c r="AA2298" s="38"/>
      <c r="AC2298" s="20">
        <v>10</v>
      </c>
      <c r="AD2298" s="30">
        <v>11</v>
      </c>
      <c r="AE2298" s="31">
        <v>10</v>
      </c>
    </row>
    <row r="2299" spans="1:31" ht="7.5" customHeight="1" x14ac:dyDescent="0.25">
      <c r="A2299" s="2"/>
      <c r="B2299" s="3"/>
      <c r="C2299" s="4"/>
      <c r="D2299" s="5"/>
      <c r="E2299" s="23"/>
      <c r="F2299" s="5"/>
      <c r="G2299" s="18"/>
      <c r="H2299" s="16"/>
      <c r="I2299" s="19"/>
      <c r="J2299" s="19"/>
      <c r="L2299" s="18"/>
      <c r="Y2299" s="32"/>
      <c r="AA2299" s="38"/>
      <c r="AC2299" s="20">
        <v>11</v>
      </c>
      <c r="AD2299" s="30">
        <v>11</v>
      </c>
      <c r="AE2299" s="31">
        <v>10</v>
      </c>
    </row>
    <row r="2300" spans="1:31" ht="7.5" customHeight="1" x14ac:dyDescent="0.25">
      <c r="A2300" s="2"/>
      <c r="B2300" s="3"/>
      <c r="C2300" s="4"/>
      <c r="D2300" s="5"/>
      <c r="E2300" s="23"/>
      <c r="F2300" s="5"/>
      <c r="G2300" s="18"/>
      <c r="H2300" s="16"/>
      <c r="I2300" s="19"/>
      <c r="J2300" s="19"/>
      <c r="L2300" s="18"/>
      <c r="Y2300" s="32"/>
      <c r="AA2300" s="38"/>
      <c r="AC2300" s="20">
        <v>10</v>
      </c>
      <c r="AD2300" s="30">
        <v>11</v>
      </c>
      <c r="AE2300" s="31">
        <v>10</v>
      </c>
    </row>
    <row r="2301" spans="1:31" ht="7.5" customHeight="1" x14ac:dyDescent="0.25">
      <c r="A2301" s="2"/>
      <c r="B2301" s="3"/>
      <c r="C2301" s="4"/>
      <c r="D2301" s="5"/>
      <c r="E2301" s="23"/>
      <c r="F2301" s="5"/>
      <c r="G2301" s="18"/>
      <c r="H2301" s="16"/>
      <c r="I2301" s="19"/>
      <c r="J2301" s="19"/>
      <c r="L2301" s="18"/>
      <c r="Y2301" s="32"/>
      <c r="AA2301" s="38"/>
      <c r="AC2301" s="20">
        <v>9</v>
      </c>
      <c r="AD2301" s="30">
        <v>11</v>
      </c>
      <c r="AE2301" s="31">
        <v>10</v>
      </c>
    </row>
    <row r="2302" spans="1:31" ht="7.5" customHeight="1" x14ac:dyDescent="0.25">
      <c r="A2302" s="2"/>
      <c r="B2302" s="3"/>
      <c r="C2302" s="4"/>
      <c r="D2302" s="5"/>
      <c r="E2302" s="23"/>
      <c r="F2302" s="5"/>
      <c r="G2302" s="18"/>
      <c r="H2302" s="16"/>
      <c r="I2302" s="19"/>
      <c r="J2302" s="19"/>
      <c r="L2302" s="18"/>
      <c r="Y2302" s="32"/>
      <c r="AA2302" s="38"/>
      <c r="AC2302" s="20">
        <v>8</v>
      </c>
      <c r="AD2302" s="30">
        <v>11</v>
      </c>
      <c r="AE2302" s="31">
        <v>10</v>
      </c>
    </row>
    <row r="2303" spans="1:31" ht="7.5" customHeight="1" x14ac:dyDescent="0.25">
      <c r="A2303" s="2"/>
      <c r="B2303" s="3"/>
      <c r="C2303" s="4"/>
      <c r="D2303" s="5"/>
      <c r="E2303" s="23"/>
      <c r="F2303" s="5"/>
      <c r="G2303" s="18"/>
      <c r="H2303" s="16"/>
      <c r="I2303" s="19"/>
      <c r="J2303" s="19"/>
      <c r="L2303" s="18"/>
      <c r="Y2303" s="32"/>
      <c r="AA2303" s="38"/>
      <c r="AC2303" s="20">
        <v>7</v>
      </c>
      <c r="AD2303" s="30">
        <v>11</v>
      </c>
      <c r="AE2303" s="31">
        <v>7</v>
      </c>
    </row>
    <row r="2304" spans="1:31" ht="7.5" customHeight="1" x14ac:dyDescent="0.25">
      <c r="A2304" s="2"/>
      <c r="B2304" s="3"/>
      <c r="C2304" s="4"/>
      <c r="D2304" s="5"/>
      <c r="E2304" s="23"/>
      <c r="F2304" s="5"/>
      <c r="G2304" s="18"/>
      <c r="H2304" s="16"/>
      <c r="I2304" s="19"/>
      <c r="J2304" s="19"/>
      <c r="L2304" s="18"/>
      <c r="Y2304" s="32"/>
      <c r="AA2304" s="38"/>
      <c r="AC2304" s="20">
        <v>8</v>
      </c>
      <c r="AD2304" s="30">
        <v>8</v>
      </c>
      <c r="AE2304" s="31">
        <v>7</v>
      </c>
    </row>
    <row r="2305" spans="1:31" ht="7.5" customHeight="1" x14ac:dyDescent="0.25">
      <c r="A2305" s="2"/>
      <c r="B2305" s="3"/>
      <c r="C2305" s="4"/>
      <c r="D2305" s="5"/>
      <c r="E2305" s="23"/>
      <c r="F2305" s="5"/>
      <c r="G2305" s="18"/>
      <c r="H2305" s="16"/>
      <c r="I2305" s="19"/>
      <c r="J2305" s="19"/>
      <c r="L2305" s="18"/>
      <c r="Y2305" s="32"/>
      <c r="AA2305" s="38"/>
      <c r="AC2305" s="20">
        <v>7</v>
      </c>
      <c r="AD2305" s="30">
        <v>8</v>
      </c>
      <c r="AE2305" s="31">
        <v>7</v>
      </c>
    </row>
    <row r="2306" spans="1:31" ht="7.5" customHeight="1" x14ac:dyDescent="0.25">
      <c r="A2306" s="2"/>
      <c r="B2306" s="3"/>
      <c r="C2306" s="4"/>
      <c r="D2306" s="5"/>
      <c r="E2306" s="23"/>
      <c r="F2306" s="5"/>
      <c r="G2306" s="18"/>
      <c r="H2306" s="16"/>
      <c r="I2306" s="19"/>
      <c r="J2306" s="19"/>
      <c r="L2306" s="18"/>
      <c r="Y2306" s="32"/>
      <c r="AA2306" s="38"/>
      <c r="AC2306" s="20">
        <v>6</v>
      </c>
      <c r="AD2306" s="30">
        <v>8</v>
      </c>
      <c r="AE2306" s="31">
        <v>7</v>
      </c>
    </row>
    <row r="2307" spans="1:31" ht="7.5" customHeight="1" x14ac:dyDescent="0.25">
      <c r="A2307" s="2"/>
      <c r="B2307" s="3"/>
      <c r="C2307" s="4"/>
      <c r="D2307" s="5"/>
      <c r="E2307" s="23"/>
      <c r="F2307" s="5"/>
      <c r="G2307" s="18"/>
      <c r="H2307" s="16"/>
      <c r="I2307" s="19"/>
      <c r="J2307" s="19"/>
      <c r="L2307" s="18"/>
      <c r="Y2307" s="32"/>
      <c r="AA2307" s="38"/>
      <c r="AC2307" s="20">
        <v>5</v>
      </c>
      <c r="AD2307" s="30">
        <v>8</v>
      </c>
      <c r="AE2307" s="31">
        <v>5</v>
      </c>
    </row>
    <row r="2308" spans="1:31" ht="7.5" customHeight="1" x14ac:dyDescent="0.25">
      <c r="A2308" s="2"/>
      <c r="B2308" s="3"/>
      <c r="C2308" s="4"/>
      <c r="D2308" s="5"/>
      <c r="E2308" s="23"/>
      <c r="F2308" s="5"/>
      <c r="G2308" s="18"/>
      <c r="H2308" s="16"/>
      <c r="I2308" s="19"/>
      <c r="J2308" s="19"/>
      <c r="L2308" s="18"/>
      <c r="Y2308" s="32"/>
      <c r="AA2308" s="38"/>
      <c r="AC2308" s="20">
        <v>6</v>
      </c>
      <c r="AD2308" s="30">
        <v>8</v>
      </c>
      <c r="AE2308" s="31">
        <v>5</v>
      </c>
    </row>
    <row r="2309" spans="1:31" ht="7.5" customHeight="1" x14ac:dyDescent="0.25">
      <c r="A2309" s="2"/>
      <c r="B2309" s="3"/>
      <c r="C2309" s="4"/>
      <c r="D2309" s="5"/>
      <c r="E2309" s="23"/>
      <c r="F2309" s="5"/>
      <c r="G2309" s="18"/>
      <c r="H2309" s="16"/>
      <c r="I2309" s="19"/>
      <c r="J2309" s="19"/>
      <c r="L2309" s="18"/>
      <c r="Y2309" s="32"/>
      <c r="AA2309" s="38"/>
      <c r="AC2309" s="20">
        <v>7</v>
      </c>
      <c r="AD2309" s="30">
        <v>7</v>
      </c>
      <c r="AE2309" s="31">
        <v>5</v>
      </c>
    </row>
    <row r="2310" spans="1:31" ht="7.5" customHeight="1" x14ac:dyDescent="0.25">
      <c r="A2310" s="2"/>
      <c r="B2310" s="3"/>
      <c r="C2310" s="4"/>
      <c r="D2310" s="5"/>
      <c r="E2310" s="23"/>
      <c r="F2310" s="5"/>
      <c r="G2310" s="18"/>
      <c r="H2310" s="16"/>
      <c r="I2310" s="19"/>
      <c r="J2310" s="19"/>
      <c r="L2310" s="18"/>
      <c r="Y2310" s="32"/>
      <c r="AA2310" s="38"/>
      <c r="AC2310" s="20">
        <v>6</v>
      </c>
      <c r="AD2310" s="30">
        <v>7</v>
      </c>
      <c r="AE2310" s="31">
        <v>5</v>
      </c>
    </row>
    <row r="2311" spans="1:31" ht="7.5" customHeight="1" x14ac:dyDescent="0.25">
      <c r="A2311" s="2"/>
      <c r="B2311" s="3"/>
      <c r="C2311" s="4"/>
      <c r="D2311" s="5"/>
      <c r="E2311" s="23"/>
      <c r="F2311" s="5"/>
      <c r="G2311" s="18"/>
      <c r="H2311" s="16"/>
      <c r="I2311" s="19"/>
      <c r="J2311" s="19"/>
      <c r="L2311" s="18"/>
      <c r="Y2311" s="32"/>
      <c r="AA2311" s="38"/>
      <c r="AC2311" s="20">
        <v>5</v>
      </c>
      <c r="AD2311" s="30">
        <v>7</v>
      </c>
      <c r="AE2311" s="31">
        <v>5</v>
      </c>
    </row>
    <row r="2312" spans="1:31" ht="7.5" customHeight="1" x14ac:dyDescent="0.25">
      <c r="A2312" s="2"/>
      <c r="B2312" s="3"/>
      <c r="C2312" s="4"/>
      <c r="D2312" s="5"/>
      <c r="E2312" s="23"/>
      <c r="F2312" s="5"/>
      <c r="G2312" s="18"/>
      <c r="H2312" s="16"/>
      <c r="I2312" s="19"/>
      <c r="J2312" s="19"/>
      <c r="L2312" s="18"/>
      <c r="Y2312" s="32"/>
      <c r="AA2312" s="38"/>
      <c r="AC2312" s="20">
        <v>6</v>
      </c>
      <c r="AD2312" s="30">
        <v>7</v>
      </c>
      <c r="AE2312" s="31">
        <v>5</v>
      </c>
    </row>
    <row r="2313" spans="1:31" ht="7.5" customHeight="1" x14ac:dyDescent="0.25">
      <c r="A2313" s="2"/>
      <c r="B2313" s="3"/>
      <c r="C2313" s="4"/>
      <c r="D2313" s="5"/>
      <c r="E2313" s="23"/>
      <c r="F2313" s="5"/>
      <c r="G2313" s="18"/>
      <c r="H2313" s="16"/>
      <c r="I2313" s="19"/>
      <c r="J2313" s="19"/>
      <c r="L2313" s="18"/>
      <c r="Y2313" s="32"/>
      <c r="AA2313" s="38"/>
      <c r="AC2313" s="20">
        <v>7</v>
      </c>
      <c r="AD2313" s="30">
        <v>7</v>
      </c>
      <c r="AE2313" s="31">
        <v>5</v>
      </c>
    </row>
    <row r="2314" spans="1:31" ht="7.5" customHeight="1" x14ac:dyDescent="0.25">
      <c r="A2314" s="2"/>
      <c r="B2314" s="3"/>
      <c r="C2314" s="4"/>
      <c r="D2314" s="5"/>
      <c r="E2314" s="23"/>
      <c r="F2314" s="5"/>
      <c r="G2314" s="18"/>
      <c r="H2314" s="16"/>
      <c r="I2314" s="19"/>
      <c r="J2314" s="19"/>
      <c r="L2314" s="18"/>
      <c r="Y2314" s="32"/>
      <c r="AA2314" s="38"/>
      <c r="AC2314" s="20">
        <v>8</v>
      </c>
      <c r="AD2314" s="30">
        <v>7</v>
      </c>
      <c r="AE2314" s="31">
        <v>5</v>
      </c>
    </row>
    <row r="2315" spans="1:31" ht="7.5" customHeight="1" x14ac:dyDescent="0.25">
      <c r="A2315" s="2"/>
      <c r="B2315" s="3"/>
      <c r="C2315" s="4"/>
      <c r="D2315" s="5"/>
      <c r="E2315" s="23"/>
      <c r="F2315" s="5"/>
      <c r="G2315" s="18"/>
      <c r="H2315" s="16"/>
      <c r="I2315" s="19"/>
      <c r="J2315" s="19"/>
      <c r="L2315" s="18"/>
      <c r="Y2315" s="32"/>
      <c r="AA2315" s="38"/>
      <c r="AC2315" s="20">
        <v>9</v>
      </c>
      <c r="AD2315" s="30">
        <v>9</v>
      </c>
      <c r="AE2315" s="31">
        <v>5</v>
      </c>
    </row>
    <row r="2316" spans="1:31" ht="7.5" customHeight="1" x14ac:dyDescent="0.25">
      <c r="A2316" s="2"/>
      <c r="B2316" s="3"/>
      <c r="C2316" s="4"/>
      <c r="D2316" s="5"/>
      <c r="E2316" s="23"/>
      <c r="F2316" s="5"/>
      <c r="G2316" s="18"/>
      <c r="H2316" s="16"/>
      <c r="I2316" s="19"/>
      <c r="J2316" s="19"/>
      <c r="L2316" s="18"/>
      <c r="Y2316" s="32"/>
      <c r="AA2316" s="38"/>
      <c r="AC2316" s="20">
        <v>8</v>
      </c>
      <c r="AD2316" s="30">
        <v>9</v>
      </c>
      <c r="AE2316" s="31">
        <v>8</v>
      </c>
    </row>
    <row r="2317" spans="1:31" ht="7.5" customHeight="1" x14ac:dyDescent="0.25">
      <c r="A2317" s="2"/>
      <c r="B2317" s="3"/>
      <c r="C2317" s="4"/>
      <c r="D2317" s="5"/>
      <c r="E2317" s="23"/>
      <c r="F2317" s="5"/>
      <c r="G2317" s="18"/>
      <c r="H2317" s="16"/>
      <c r="I2317" s="19"/>
      <c r="J2317" s="19"/>
      <c r="L2317" s="18"/>
      <c r="Y2317" s="32"/>
      <c r="AA2317" s="38"/>
      <c r="AC2317" s="20">
        <v>9</v>
      </c>
      <c r="AD2317" s="30">
        <v>9</v>
      </c>
      <c r="AE2317" s="31">
        <v>8</v>
      </c>
    </row>
    <row r="2318" spans="1:31" ht="7.5" customHeight="1" x14ac:dyDescent="0.25">
      <c r="A2318" s="2"/>
      <c r="B2318" s="3"/>
      <c r="C2318" s="4"/>
      <c r="D2318" s="5"/>
      <c r="E2318" s="23"/>
      <c r="F2318" s="5"/>
      <c r="G2318" s="18"/>
      <c r="H2318" s="16"/>
      <c r="I2318" s="19"/>
      <c r="J2318" s="19"/>
      <c r="L2318" s="18"/>
      <c r="Y2318" s="32"/>
      <c r="AA2318" s="38"/>
      <c r="AC2318" s="20">
        <v>8</v>
      </c>
      <c r="AD2318" s="30">
        <v>9</v>
      </c>
      <c r="AE2318" s="31">
        <v>8</v>
      </c>
    </row>
    <row r="2319" spans="1:31" ht="7.5" customHeight="1" x14ac:dyDescent="0.25">
      <c r="A2319" s="2"/>
      <c r="B2319" s="3"/>
      <c r="C2319" s="4"/>
      <c r="D2319" s="5"/>
      <c r="E2319" s="23"/>
      <c r="F2319" s="5"/>
      <c r="G2319" s="18"/>
      <c r="H2319" s="16"/>
      <c r="I2319" s="19"/>
      <c r="J2319" s="19"/>
      <c r="L2319" s="18"/>
      <c r="Y2319" s="32"/>
      <c r="AA2319" s="38"/>
      <c r="AC2319" s="20">
        <v>7</v>
      </c>
      <c r="AD2319" s="30">
        <v>9</v>
      </c>
      <c r="AE2319" s="31">
        <v>7</v>
      </c>
    </row>
    <row r="2320" spans="1:31" ht="7.5" customHeight="1" x14ac:dyDescent="0.25">
      <c r="A2320" s="2"/>
      <c r="B2320" s="3"/>
      <c r="C2320" s="4"/>
      <c r="D2320" s="5"/>
      <c r="E2320" s="23"/>
      <c r="F2320" s="5"/>
      <c r="G2320" s="18"/>
      <c r="H2320" s="16"/>
      <c r="I2320" s="19"/>
      <c r="J2320" s="19"/>
      <c r="L2320" s="18"/>
      <c r="Y2320" s="32"/>
      <c r="AA2320" s="38"/>
      <c r="AC2320" s="20">
        <v>8</v>
      </c>
      <c r="AD2320" s="30">
        <v>9</v>
      </c>
      <c r="AE2320" s="31">
        <v>7</v>
      </c>
    </row>
    <row r="2321" spans="1:31" ht="7.5" customHeight="1" x14ac:dyDescent="0.25">
      <c r="A2321" s="2"/>
      <c r="B2321" s="3"/>
      <c r="C2321" s="4"/>
      <c r="D2321" s="5"/>
      <c r="E2321" s="23"/>
      <c r="F2321" s="5"/>
      <c r="G2321" s="18"/>
      <c r="H2321" s="16"/>
      <c r="I2321" s="19"/>
      <c r="J2321" s="19"/>
      <c r="L2321" s="18"/>
      <c r="Y2321" s="32"/>
      <c r="AA2321" s="38"/>
      <c r="AC2321" s="20">
        <v>9</v>
      </c>
      <c r="AD2321" s="30">
        <v>9</v>
      </c>
      <c r="AE2321" s="31">
        <v>7</v>
      </c>
    </row>
    <row r="2322" spans="1:31" ht="7.5" customHeight="1" x14ac:dyDescent="0.25">
      <c r="A2322" s="2"/>
      <c r="B2322" s="3"/>
      <c r="C2322" s="4"/>
      <c r="D2322" s="5"/>
      <c r="E2322" s="23"/>
      <c r="F2322" s="5"/>
      <c r="G2322" s="18"/>
      <c r="H2322" s="16"/>
      <c r="I2322" s="19"/>
      <c r="J2322" s="19"/>
      <c r="L2322" s="18"/>
      <c r="Y2322" s="32"/>
      <c r="AA2322" s="38"/>
      <c r="AC2322" s="20">
        <v>8</v>
      </c>
      <c r="AD2322" s="30">
        <v>9</v>
      </c>
      <c r="AE2322" s="31">
        <v>7</v>
      </c>
    </row>
    <row r="2323" spans="1:31" ht="7.5" customHeight="1" x14ac:dyDescent="0.25">
      <c r="A2323" s="2"/>
      <c r="B2323" s="3"/>
      <c r="C2323" s="4"/>
      <c r="D2323" s="5"/>
      <c r="E2323" s="23"/>
      <c r="F2323" s="5"/>
      <c r="G2323" s="18"/>
      <c r="H2323" s="16"/>
      <c r="I2323" s="19"/>
      <c r="J2323" s="19"/>
      <c r="L2323" s="18"/>
      <c r="Y2323" s="32"/>
      <c r="AA2323" s="38"/>
      <c r="AC2323" s="20">
        <v>7</v>
      </c>
      <c r="AD2323" s="30">
        <v>9</v>
      </c>
      <c r="AE2323" s="31">
        <v>7</v>
      </c>
    </row>
    <row r="2324" spans="1:31" ht="7.5" customHeight="1" x14ac:dyDescent="0.25">
      <c r="A2324" s="2"/>
      <c r="B2324" s="3"/>
      <c r="C2324" s="4"/>
      <c r="D2324" s="5"/>
      <c r="E2324" s="23"/>
      <c r="F2324" s="5"/>
      <c r="G2324" s="18"/>
      <c r="H2324" s="16"/>
      <c r="I2324" s="19"/>
      <c r="J2324" s="19"/>
      <c r="L2324" s="18"/>
      <c r="Y2324" s="32"/>
      <c r="AA2324" s="38"/>
      <c r="AC2324" s="20">
        <v>8</v>
      </c>
      <c r="AD2324" s="30">
        <v>9</v>
      </c>
      <c r="AE2324" s="31">
        <v>7</v>
      </c>
    </row>
    <row r="2325" spans="1:31" ht="7.5" customHeight="1" x14ac:dyDescent="0.25">
      <c r="A2325" s="2"/>
      <c r="B2325" s="3"/>
      <c r="C2325" s="4"/>
      <c r="D2325" s="5"/>
      <c r="E2325" s="23"/>
      <c r="F2325" s="5"/>
      <c r="G2325" s="18"/>
      <c r="H2325" s="16"/>
      <c r="I2325" s="19"/>
      <c r="J2325" s="19"/>
      <c r="L2325" s="18"/>
      <c r="Y2325" s="32"/>
      <c r="AA2325" s="38"/>
      <c r="AC2325" s="20">
        <v>9</v>
      </c>
      <c r="AD2325" s="30">
        <v>9</v>
      </c>
      <c r="AE2325" s="31">
        <v>7</v>
      </c>
    </row>
    <row r="2326" spans="1:31" ht="7.5" customHeight="1" x14ac:dyDescent="0.25">
      <c r="A2326" s="2"/>
      <c r="B2326" s="3"/>
      <c r="C2326" s="4"/>
      <c r="D2326" s="5"/>
      <c r="E2326" s="23"/>
      <c r="F2326" s="5"/>
      <c r="G2326" s="18"/>
      <c r="H2326" s="16"/>
      <c r="I2326" s="19"/>
      <c r="J2326" s="19"/>
      <c r="L2326" s="18"/>
      <c r="Y2326" s="32"/>
      <c r="AA2326" s="38"/>
      <c r="AC2326" s="20">
        <v>8</v>
      </c>
      <c r="AD2326" s="30">
        <v>9</v>
      </c>
      <c r="AE2326" s="31">
        <v>7</v>
      </c>
    </row>
    <row r="2327" spans="1:31" ht="7.5" customHeight="1" x14ac:dyDescent="0.25">
      <c r="A2327" s="2"/>
      <c r="B2327" s="3"/>
      <c r="C2327" s="4"/>
      <c r="D2327" s="5"/>
      <c r="E2327" s="23"/>
      <c r="F2327" s="5"/>
      <c r="G2327" s="18"/>
      <c r="H2327" s="16"/>
      <c r="I2327" s="19"/>
      <c r="J2327" s="19"/>
      <c r="L2327" s="18"/>
      <c r="Y2327" s="32"/>
      <c r="AA2327" s="38"/>
      <c r="AC2327" s="20">
        <v>7</v>
      </c>
      <c r="AD2327" s="30">
        <v>9</v>
      </c>
      <c r="AE2327" s="31">
        <v>7</v>
      </c>
    </row>
    <row r="2328" spans="1:31" ht="7.5" customHeight="1" x14ac:dyDescent="0.25">
      <c r="A2328" s="2"/>
      <c r="B2328" s="3"/>
      <c r="C2328" s="4"/>
      <c r="D2328" s="5"/>
      <c r="E2328" s="23"/>
      <c r="F2328" s="5"/>
      <c r="G2328" s="18"/>
      <c r="H2328" s="16"/>
      <c r="I2328" s="19"/>
      <c r="J2328" s="19"/>
      <c r="L2328" s="18"/>
      <c r="Y2328" s="32"/>
      <c r="AA2328" s="38"/>
      <c r="AC2328" s="20">
        <v>6</v>
      </c>
      <c r="AD2328" s="30">
        <v>9</v>
      </c>
      <c r="AE2328" s="31">
        <v>7</v>
      </c>
    </row>
    <row r="2329" spans="1:31" ht="7.5" customHeight="1" x14ac:dyDescent="0.25">
      <c r="A2329" s="2"/>
      <c r="B2329" s="3"/>
      <c r="C2329" s="4"/>
      <c r="D2329" s="5"/>
      <c r="E2329" s="23"/>
      <c r="F2329" s="5"/>
      <c r="G2329" s="18"/>
      <c r="H2329" s="16"/>
      <c r="I2329" s="19"/>
      <c r="J2329" s="19"/>
      <c r="L2329" s="18"/>
      <c r="Y2329" s="32"/>
      <c r="AA2329" s="38"/>
      <c r="AC2329" s="20">
        <v>5</v>
      </c>
      <c r="AD2329" s="30">
        <v>9</v>
      </c>
      <c r="AE2329" s="31">
        <v>5</v>
      </c>
    </row>
    <row r="2330" spans="1:31" ht="7.5" customHeight="1" x14ac:dyDescent="0.25">
      <c r="A2330" s="2"/>
      <c r="B2330" s="3"/>
      <c r="C2330" s="4"/>
      <c r="D2330" s="5"/>
      <c r="E2330" s="23"/>
      <c r="F2330" s="5"/>
      <c r="G2330" s="18"/>
      <c r="H2330" s="16"/>
      <c r="I2330" s="19"/>
      <c r="J2330" s="19"/>
      <c r="L2330" s="18"/>
      <c r="Y2330" s="32"/>
      <c r="AA2330" s="38"/>
      <c r="AC2330" s="20">
        <v>6</v>
      </c>
      <c r="AD2330" s="30">
        <v>6</v>
      </c>
      <c r="AE2330" s="31">
        <v>5</v>
      </c>
    </row>
    <row r="2331" spans="1:31" ht="7.5" customHeight="1" x14ac:dyDescent="0.25">
      <c r="A2331" s="2"/>
      <c r="B2331" s="3"/>
      <c r="C2331" s="4"/>
      <c r="D2331" s="5"/>
      <c r="E2331" s="23"/>
      <c r="F2331" s="5"/>
      <c r="G2331" s="18"/>
      <c r="H2331" s="16"/>
      <c r="I2331" s="19"/>
      <c r="J2331" s="19"/>
      <c r="L2331" s="18"/>
      <c r="Y2331" s="32"/>
      <c r="AA2331" s="38"/>
      <c r="AC2331" s="20">
        <v>5</v>
      </c>
      <c r="AD2331" s="30">
        <v>6</v>
      </c>
      <c r="AE2331" s="31">
        <v>5</v>
      </c>
    </row>
    <row r="2332" spans="1:31" ht="7.5" customHeight="1" x14ac:dyDescent="0.25">
      <c r="A2332" s="2"/>
      <c r="B2332" s="3"/>
      <c r="C2332" s="4"/>
      <c r="D2332" s="5"/>
      <c r="E2332" s="23"/>
      <c r="F2332" s="5"/>
      <c r="G2332" s="18"/>
      <c r="H2332" s="16"/>
      <c r="I2332" s="19"/>
      <c r="J2332" s="19"/>
      <c r="L2332" s="18"/>
      <c r="Y2332" s="32"/>
      <c r="AA2332" s="38"/>
      <c r="AC2332" s="20">
        <v>6</v>
      </c>
      <c r="AD2332" s="30">
        <v>6</v>
      </c>
      <c r="AE2332" s="31">
        <v>5</v>
      </c>
    </row>
    <row r="2333" spans="1:31" ht="7.5" customHeight="1" x14ac:dyDescent="0.25">
      <c r="A2333" s="2"/>
      <c r="B2333" s="3"/>
      <c r="C2333" s="4"/>
      <c r="D2333" s="5"/>
      <c r="E2333" s="23"/>
      <c r="F2333" s="5"/>
      <c r="G2333" s="18"/>
      <c r="H2333" s="16"/>
      <c r="I2333" s="19"/>
      <c r="J2333" s="19"/>
      <c r="L2333" s="18"/>
      <c r="Y2333" s="32"/>
      <c r="AA2333" s="38"/>
      <c r="AC2333" s="20">
        <v>5</v>
      </c>
      <c r="AD2333" s="30">
        <v>6</v>
      </c>
      <c r="AE2333" s="31">
        <v>5</v>
      </c>
    </row>
    <row r="2334" spans="1:31" ht="7.5" customHeight="1" x14ac:dyDescent="0.25">
      <c r="A2334" s="2"/>
      <c r="B2334" s="3"/>
      <c r="C2334" s="4"/>
      <c r="D2334" s="5"/>
      <c r="E2334" s="23"/>
      <c r="F2334" s="5"/>
      <c r="G2334" s="18"/>
      <c r="H2334" s="16"/>
      <c r="I2334" s="19"/>
      <c r="J2334" s="19"/>
      <c r="L2334" s="18"/>
      <c r="Y2334" s="32"/>
      <c r="AA2334" s="38"/>
      <c r="AC2334" s="20">
        <v>6</v>
      </c>
      <c r="AD2334" s="30">
        <v>6</v>
      </c>
      <c r="AE2334" s="31">
        <v>5</v>
      </c>
    </row>
    <row r="2335" spans="1:31" ht="7.5" customHeight="1" x14ac:dyDescent="0.25">
      <c r="A2335" s="2"/>
      <c r="B2335" s="3"/>
      <c r="C2335" s="4"/>
      <c r="D2335" s="5"/>
      <c r="E2335" s="23"/>
      <c r="F2335" s="5"/>
      <c r="G2335" s="18"/>
      <c r="H2335" s="16"/>
      <c r="I2335" s="19"/>
      <c r="J2335" s="19"/>
      <c r="L2335" s="18"/>
      <c r="Y2335" s="32"/>
      <c r="AA2335" s="38"/>
      <c r="AC2335" s="20">
        <v>7</v>
      </c>
      <c r="AD2335" s="30">
        <v>7</v>
      </c>
      <c r="AE2335" s="31">
        <v>5</v>
      </c>
    </row>
    <row r="2336" spans="1:31" ht="7.5" customHeight="1" x14ac:dyDescent="0.25">
      <c r="A2336" s="2"/>
      <c r="B2336" s="3"/>
      <c r="C2336" s="4"/>
      <c r="D2336" s="5"/>
      <c r="E2336" s="23"/>
      <c r="F2336" s="5"/>
      <c r="G2336" s="18"/>
      <c r="H2336" s="16"/>
      <c r="I2336" s="19"/>
      <c r="J2336" s="19"/>
      <c r="L2336" s="18"/>
      <c r="Y2336" s="32"/>
      <c r="AA2336" s="38"/>
      <c r="AC2336" s="20">
        <v>6</v>
      </c>
      <c r="AD2336" s="30">
        <v>7</v>
      </c>
      <c r="AE2336" s="31">
        <v>5</v>
      </c>
    </row>
    <row r="2337" spans="1:31" ht="7.5" customHeight="1" x14ac:dyDescent="0.25">
      <c r="A2337" s="2"/>
      <c r="B2337" s="3"/>
      <c r="C2337" s="4"/>
      <c r="D2337" s="5"/>
      <c r="E2337" s="23"/>
      <c r="F2337" s="5"/>
      <c r="G2337" s="18"/>
      <c r="H2337" s="16"/>
      <c r="I2337" s="19"/>
      <c r="J2337" s="19"/>
      <c r="L2337" s="18"/>
      <c r="Y2337" s="32"/>
      <c r="AA2337" s="38"/>
      <c r="AC2337" s="20">
        <v>5</v>
      </c>
      <c r="AD2337" s="30">
        <v>7</v>
      </c>
      <c r="AE2337" s="31">
        <v>5</v>
      </c>
    </row>
    <row r="2338" spans="1:31" ht="7.5" customHeight="1" x14ac:dyDescent="0.25">
      <c r="A2338" s="2"/>
      <c r="B2338" s="3"/>
      <c r="C2338" s="4"/>
      <c r="D2338" s="5"/>
      <c r="E2338" s="23"/>
      <c r="F2338" s="5"/>
      <c r="G2338" s="18"/>
      <c r="H2338" s="16"/>
      <c r="I2338" s="19"/>
      <c r="J2338" s="19"/>
      <c r="L2338" s="18"/>
      <c r="Y2338" s="32"/>
      <c r="AA2338" s="38"/>
      <c r="AC2338" s="20">
        <v>6</v>
      </c>
      <c r="AD2338" s="30">
        <v>6</v>
      </c>
      <c r="AE2338" s="31">
        <v>5</v>
      </c>
    </row>
    <row r="2339" spans="1:31" ht="7.5" customHeight="1" x14ac:dyDescent="0.25">
      <c r="A2339" s="2"/>
      <c r="B2339" s="3"/>
      <c r="C2339" s="4"/>
      <c r="D2339" s="5"/>
      <c r="E2339" s="23"/>
      <c r="F2339" s="5"/>
      <c r="G2339" s="18"/>
      <c r="H2339" s="16"/>
      <c r="I2339" s="19"/>
      <c r="J2339" s="19"/>
      <c r="L2339" s="18"/>
      <c r="Y2339" s="32"/>
      <c r="AA2339" s="38"/>
      <c r="AC2339" s="20">
        <v>5</v>
      </c>
      <c r="AD2339" s="30">
        <v>6</v>
      </c>
      <c r="AE2339" s="31">
        <v>5</v>
      </c>
    </row>
    <row r="2340" spans="1:31" ht="7.5" customHeight="1" x14ac:dyDescent="0.25">
      <c r="A2340" s="2"/>
      <c r="B2340" s="3"/>
      <c r="C2340" s="4"/>
      <c r="D2340" s="5"/>
      <c r="E2340" s="23"/>
      <c r="F2340" s="5"/>
      <c r="G2340" s="18"/>
      <c r="H2340" s="16"/>
      <c r="I2340" s="19"/>
      <c r="J2340" s="19"/>
      <c r="L2340" s="18"/>
      <c r="Y2340" s="32"/>
      <c r="AA2340" s="38"/>
      <c r="AC2340" s="20">
        <v>6</v>
      </c>
      <c r="AD2340" s="30">
        <v>6</v>
      </c>
      <c r="AE2340" s="31">
        <v>5</v>
      </c>
    </row>
    <row r="2341" spans="1:31" ht="7.5" customHeight="1" x14ac:dyDescent="0.25">
      <c r="A2341" s="2"/>
      <c r="B2341" s="3"/>
      <c r="C2341" s="4"/>
      <c r="D2341" s="5"/>
      <c r="E2341" s="23"/>
      <c r="F2341" s="5"/>
      <c r="G2341" s="18"/>
      <c r="H2341" s="16"/>
      <c r="I2341" s="19"/>
      <c r="J2341" s="19"/>
      <c r="L2341" s="18"/>
      <c r="Y2341" s="32"/>
      <c r="AA2341" s="38"/>
      <c r="AC2341" s="20">
        <v>7</v>
      </c>
      <c r="AD2341" s="30">
        <v>6</v>
      </c>
      <c r="AE2341" s="31">
        <v>5</v>
      </c>
    </row>
    <row r="2342" spans="1:31" ht="7.5" customHeight="1" x14ac:dyDescent="0.25">
      <c r="A2342" s="2"/>
      <c r="B2342" s="3"/>
      <c r="C2342" s="4"/>
      <c r="D2342" s="5"/>
      <c r="E2342" s="23"/>
      <c r="F2342" s="5"/>
      <c r="G2342" s="18"/>
      <c r="H2342" s="16"/>
      <c r="I2342" s="19"/>
      <c r="J2342" s="19"/>
      <c r="L2342" s="18"/>
      <c r="Y2342" s="32"/>
      <c r="AA2342" s="38"/>
      <c r="AC2342" s="20">
        <v>8</v>
      </c>
      <c r="AD2342" s="30">
        <v>6</v>
      </c>
      <c r="AE2342" s="31">
        <v>5</v>
      </c>
    </row>
    <row r="2343" spans="1:31" ht="7.5" customHeight="1" x14ac:dyDescent="0.25">
      <c r="A2343" s="2"/>
      <c r="B2343" s="3"/>
      <c r="C2343" s="4"/>
      <c r="D2343" s="5"/>
      <c r="E2343" s="23"/>
      <c r="F2343" s="5"/>
      <c r="G2343" s="18"/>
      <c r="H2343" s="16"/>
      <c r="I2343" s="19"/>
      <c r="J2343" s="19"/>
      <c r="L2343" s="18"/>
      <c r="Y2343" s="32"/>
      <c r="AA2343" s="38"/>
      <c r="AC2343" s="20">
        <v>9</v>
      </c>
      <c r="AD2343" s="30">
        <v>6</v>
      </c>
      <c r="AE2343" s="31">
        <v>5</v>
      </c>
    </row>
    <row r="2344" spans="1:31" ht="7.5" customHeight="1" x14ac:dyDescent="0.25">
      <c r="A2344" s="2"/>
      <c r="B2344" s="3"/>
      <c r="C2344" s="4"/>
      <c r="D2344" s="5"/>
      <c r="E2344" s="23"/>
      <c r="F2344" s="5"/>
      <c r="G2344" s="18"/>
      <c r="H2344" s="16"/>
      <c r="I2344" s="19"/>
      <c r="J2344" s="19"/>
      <c r="L2344" s="18"/>
      <c r="Y2344" s="32"/>
      <c r="AA2344" s="38"/>
      <c r="AC2344" s="20">
        <v>10</v>
      </c>
      <c r="AD2344" s="30">
        <v>10</v>
      </c>
      <c r="AE2344" s="31">
        <v>5</v>
      </c>
    </row>
    <row r="2345" spans="1:31" ht="7.5" customHeight="1" x14ac:dyDescent="0.25">
      <c r="A2345" s="2"/>
      <c r="B2345" s="3"/>
      <c r="C2345" s="4"/>
      <c r="D2345" s="5"/>
      <c r="E2345" s="23"/>
      <c r="F2345" s="5"/>
      <c r="G2345" s="18"/>
      <c r="H2345" s="16"/>
      <c r="I2345" s="19"/>
      <c r="J2345" s="19"/>
      <c r="L2345" s="18"/>
      <c r="Y2345" s="32"/>
      <c r="AA2345" s="38"/>
      <c r="AC2345" s="20">
        <v>9</v>
      </c>
      <c r="AD2345" s="30">
        <v>10</v>
      </c>
      <c r="AE2345" s="31">
        <v>5</v>
      </c>
    </row>
    <row r="2346" spans="1:31" ht="7.5" customHeight="1" x14ac:dyDescent="0.25">
      <c r="A2346" s="2"/>
      <c r="B2346" s="3"/>
      <c r="C2346" s="4"/>
      <c r="D2346" s="5"/>
      <c r="E2346" s="23"/>
      <c r="F2346" s="5"/>
      <c r="G2346" s="18"/>
      <c r="H2346" s="16"/>
      <c r="I2346" s="19"/>
      <c r="J2346" s="19"/>
      <c r="L2346" s="18"/>
      <c r="Y2346" s="32"/>
      <c r="AA2346" s="38"/>
      <c r="AC2346" s="20">
        <v>8</v>
      </c>
      <c r="AD2346" s="30">
        <v>10</v>
      </c>
      <c r="AE2346" s="31">
        <v>5</v>
      </c>
    </row>
    <row r="2347" spans="1:31" ht="7.5" customHeight="1" x14ac:dyDescent="0.25">
      <c r="A2347" s="2"/>
      <c r="B2347" s="3"/>
      <c r="C2347" s="4"/>
      <c r="D2347" s="5"/>
      <c r="E2347" s="23"/>
      <c r="F2347" s="5"/>
      <c r="G2347" s="18"/>
      <c r="H2347" s="16"/>
      <c r="I2347" s="19"/>
      <c r="J2347" s="19"/>
      <c r="L2347" s="18"/>
      <c r="Y2347" s="32"/>
      <c r="AA2347" s="38"/>
      <c r="AC2347" s="20">
        <v>7</v>
      </c>
      <c r="AD2347" s="30">
        <v>10</v>
      </c>
      <c r="AE2347" s="31">
        <v>5</v>
      </c>
    </row>
    <row r="2348" spans="1:31" ht="7.5" customHeight="1" x14ac:dyDescent="0.25">
      <c r="A2348" s="2"/>
      <c r="B2348" s="3"/>
      <c r="C2348" s="4"/>
      <c r="D2348" s="5"/>
      <c r="E2348" s="23"/>
      <c r="F2348" s="5"/>
      <c r="G2348" s="18"/>
      <c r="H2348" s="16"/>
      <c r="I2348" s="19"/>
      <c r="J2348" s="19"/>
      <c r="L2348" s="18"/>
      <c r="Y2348" s="32"/>
      <c r="AA2348" s="38"/>
      <c r="AC2348" s="20">
        <v>6</v>
      </c>
      <c r="AD2348" s="30">
        <v>10</v>
      </c>
      <c r="AE2348" s="31">
        <v>6</v>
      </c>
    </row>
    <row r="2349" spans="1:31" ht="7.5" customHeight="1" x14ac:dyDescent="0.25">
      <c r="A2349" s="2"/>
      <c r="B2349" s="3"/>
      <c r="C2349" s="4"/>
      <c r="D2349" s="5"/>
      <c r="E2349" s="23"/>
      <c r="F2349" s="5"/>
      <c r="G2349" s="18"/>
      <c r="H2349" s="16"/>
      <c r="I2349" s="19"/>
      <c r="J2349" s="19"/>
      <c r="L2349" s="18"/>
      <c r="Y2349" s="32"/>
      <c r="AA2349" s="38"/>
      <c r="AC2349" s="20">
        <v>7</v>
      </c>
      <c r="AD2349" s="30">
        <v>10</v>
      </c>
      <c r="AE2349" s="31">
        <v>6</v>
      </c>
    </row>
    <row r="2350" spans="1:31" ht="7.5" customHeight="1" x14ac:dyDescent="0.25">
      <c r="A2350" s="2"/>
      <c r="B2350" s="3"/>
      <c r="C2350" s="4"/>
      <c r="D2350" s="5"/>
      <c r="E2350" s="23"/>
      <c r="F2350" s="5"/>
      <c r="G2350" s="18"/>
      <c r="H2350" s="16"/>
      <c r="I2350" s="19"/>
      <c r="J2350" s="19"/>
      <c r="L2350" s="18"/>
      <c r="Y2350" s="32"/>
      <c r="AA2350" s="38"/>
      <c r="AC2350" s="20">
        <v>8</v>
      </c>
      <c r="AD2350" s="30">
        <v>10</v>
      </c>
      <c r="AE2350" s="31">
        <v>6</v>
      </c>
    </row>
    <row r="2351" spans="1:31" ht="7.5" customHeight="1" x14ac:dyDescent="0.25">
      <c r="A2351" s="2"/>
      <c r="B2351" s="3"/>
      <c r="C2351" s="4"/>
      <c r="D2351" s="5"/>
      <c r="E2351" s="23"/>
      <c r="F2351" s="5"/>
      <c r="G2351" s="18"/>
      <c r="H2351" s="16"/>
      <c r="I2351" s="19"/>
      <c r="J2351" s="19"/>
      <c r="L2351" s="18"/>
      <c r="Y2351" s="32"/>
      <c r="AA2351" s="38"/>
      <c r="AC2351" s="20">
        <v>9</v>
      </c>
      <c r="AD2351" s="30">
        <v>9</v>
      </c>
      <c r="AE2351" s="31">
        <v>6</v>
      </c>
    </row>
    <row r="2352" spans="1:31" ht="7.5" customHeight="1" x14ac:dyDescent="0.25">
      <c r="A2352" s="2"/>
      <c r="B2352" s="3"/>
      <c r="C2352" s="4"/>
      <c r="D2352" s="5"/>
      <c r="E2352" s="23"/>
      <c r="F2352" s="5"/>
      <c r="G2352" s="18"/>
      <c r="H2352" s="16"/>
      <c r="I2352" s="19"/>
      <c r="J2352" s="19"/>
      <c r="L2352" s="18"/>
      <c r="Y2352" s="32"/>
      <c r="AA2352" s="38"/>
      <c r="AC2352" s="20">
        <v>8</v>
      </c>
      <c r="AD2352" s="30">
        <v>9</v>
      </c>
      <c r="AE2352" s="31">
        <v>8</v>
      </c>
    </row>
    <row r="2353" spans="1:31" ht="7.5" customHeight="1" x14ac:dyDescent="0.25">
      <c r="A2353" s="2"/>
      <c r="B2353" s="3"/>
      <c r="C2353" s="4"/>
      <c r="D2353" s="5"/>
      <c r="E2353" s="23"/>
      <c r="F2353" s="5"/>
      <c r="G2353" s="18"/>
      <c r="H2353" s="16"/>
      <c r="I2353" s="19"/>
      <c r="J2353" s="19"/>
      <c r="L2353" s="18"/>
      <c r="Y2353" s="32"/>
      <c r="AA2353" s="38"/>
      <c r="AC2353" s="20">
        <v>9</v>
      </c>
      <c r="AD2353" s="30">
        <v>9</v>
      </c>
      <c r="AE2353" s="31">
        <v>8</v>
      </c>
    </row>
    <row r="2354" spans="1:31" ht="7.5" customHeight="1" x14ac:dyDescent="0.25">
      <c r="A2354" s="2"/>
      <c r="B2354" s="3"/>
      <c r="C2354" s="4"/>
      <c r="D2354" s="5"/>
      <c r="E2354" s="23"/>
      <c r="F2354" s="5"/>
      <c r="G2354" s="18"/>
      <c r="H2354" s="16"/>
      <c r="I2354" s="19"/>
      <c r="J2354" s="19"/>
      <c r="L2354" s="18"/>
      <c r="Y2354" s="32"/>
      <c r="AA2354" s="38"/>
      <c r="AC2354" s="20">
        <v>8</v>
      </c>
      <c r="AD2354" s="30">
        <v>9</v>
      </c>
      <c r="AE2354" s="31">
        <v>8</v>
      </c>
    </row>
    <row r="2355" spans="1:31" ht="7.5" customHeight="1" x14ac:dyDescent="0.25">
      <c r="A2355" s="2"/>
      <c r="B2355" s="3"/>
      <c r="C2355" s="4"/>
      <c r="D2355" s="5"/>
      <c r="E2355" s="23"/>
      <c r="F2355" s="5"/>
      <c r="G2355" s="18"/>
      <c r="H2355" s="16"/>
      <c r="I2355" s="19"/>
      <c r="J2355" s="19"/>
      <c r="L2355" s="18"/>
      <c r="Y2355" s="32"/>
      <c r="AA2355" s="38"/>
      <c r="AC2355" s="20">
        <v>9</v>
      </c>
      <c r="AD2355" s="30">
        <v>9</v>
      </c>
      <c r="AE2355" s="31">
        <v>8</v>
      </c>
    </row>
    <row r="2356" spans="1:31" ht="7.5" customHeight="1" x14ac:dyDescent="0.25">
      <c r="A2356" s="2"/>
      <c r="B2356" s="3"/>
      <c r="C2356" s="4"/>
      <c r="D2356" s="5"/>
      <c r="E2356" s="23"/>
      <c r="F2356" s="5"/>
      <c r="G2356" s="18"/>
      <c r="H2356" s="16"/>
      <c r="I2356" s="19"/>
      <c r="J2356" s="19"/>
      <c r="L2356" s="18"/>
      <c r="Y2356" s="32"/>
      <c r="AA2356" s="38"/>
      <c r="AC2356" s="20">
        <v>8</v>
      </c>
      <c r="AD2356" s="30">
        <v>9</v>
      </c>
      <c r="AE2356" s="31">
        <v>8</v>
      </c>
    </row>
    <row r="2357" spans="1:31" ht="7.5" customHeight="1" x14ac:dyDescent="0.25">
      <c r="A2357" s="2"/>
      <c r="B2357" s="3"/>
      <c r="C2357" s="4"/>
      <c r="D2357" s="5"/>
      <c r="E2357" s="23"/>
      <c r="F2357" s="5"/>
      <c r="G2357" s="18"/>
      <c r="H2357" s="16"/>
      <c r="I2357" s="19"/>
      <c r="J2357" s="19"/>
      <c r="L2357" s="18"/>
      <c r="Y2357" s="32"/>
      <c r="AA2357" s="38"/>
      <c r="AC2357" s="20">
        <v>7</v>
      </c>
      <c r="AD2357" s="30">
        <v>9</v>
      </c>
      <c r="AE2357" s="31">
        <v>7</v>
      </c>
    </row>
    <row r="2358" spans="1:31" ht="7.5" customHeight="1" x14ac:dyDescent="0.25">
      <c r="A2358" s="2"/>
      <c r="B2358" s="3"/>
      <c r="C2358" s="4"/>
      <c r="D2358" s="5"/>
      <c r="E2358" s="23"/>
      <c r="F2358" s="5"/>
      <c r="G2358" s="18"/>
      <c r="H2358" s="16"/>
      <c r="I2358" s="19"/>
      <c r="J2358" s="19"/>
      <c r="L2358" s="18"/>
      <c r="Y2358" s="32"/>
      <c r="AA2358" s="38"/>
      <c r="AC2358" s="20">
        <v>8</v>
      </c>
      <c r="AD2358" s="30">
        <v>9</v>
      </c>
      <c r="AE2358" s="31">
        <v>7</v>
      </c>
    </row>
    <row r="2359" spans="1:31" ht="7.5" customHeight="1" x14ac:dyDescent="0.25">
      <c r="A2359" s="2"/>
      <c r="B2359" s="3"/>
      <c r="C2359" s="4"/>
      <c r="D2359" s="5"/>
      <c r="E2359" s="23"/>
      <c r="F2359" s="5"/>
      <c r="G2359" s="18"/>
      <c r="H2359" s="16"/>
      <c r="I2359" s="19"/>
      <c r="J2359" s="19"/>
      <c r="L2359" s="18"/>
      <c r="Y2359" s="32"/>
      <c r="AA2359" s="38"/>
      <c r="AC2359" s="20">
        <v>9</v>
      </c>
      <c r="AD2359" s="30">
        <v>9</v>
      </c>
      <c r="AE2359" s="31">
        <v>7</v>
      </c>
    </row>
    <row r="2360" spans="1:31" ht="7.5" customHeight="1" x14ac:dyDescent="0.25">
      <c r="A2360" s="2"/>
      <c r="B2360" s="3"/>
      <c r="C2360" s="4"/>
      <c r="D2360" s="5"/>
      <c r="E2360" s="23"/>
      <c r="F2360" s="5"/>
      <c r="G2360" s="18"/>
      <c r="H2360" s="16"/>
      <c r="I2360" s="19"/>
      <c r="J2360" s="19"/>
      <c r="L2360" s="18"/>
      <c r="Y2360" s="32"/>
      <c r="AA2360" s="38"/>
      <c r="AC2360" s="20">
        <v>10</v>
      </c>
      <c r="AD2360" s="30">
        <v>9</v>
      </c>
      <c r="AE2360" s="31">
        <v>7</v>
      </c>
    </row>
    <row r="2361" spans="1:31" ht="7.5" customHeight="1" x14ac:dyDescent="0.25">
      <c r="A2361" s="2"/>
      <c r="B2361" s="3"/>
      <c r="C2361" s="4"/>
      <c r="D2361" s="5"/>
      <c r="E2361" s="23"/>
      <c r="F2361" s="5"/>
      <c r="G2361" s="18"/>
      <c r="H2361" s="16"/>
      <c r="I2361" s="19"/>
      <c r="J2361" s="19"/>
      <c r="L2361" s="18"/>
      <c r="Y2361" s="32"/>
      <c r="AA2361" s="38"/>
      <c r="AC2361" s="20">
        <v>11</v>
      </c>
      <c r="AD2361" s="30">
        <v>9</v>
      </c>
      <c r="AE2361" s="31">
        <v>7</v>
      </c>
    </row>
    <row r="2362" spans="1:31" ht="7.5" customHeight="1" x14ac:dyDescent="0.25">
      <c r="A2362" s="2"/>
      <c r="B2362" s="3"/>
      <c r="C2362" s="4"/>
      <c r="D2362" s="5"/>
      <c r="E2362" s="23"/>
      <c r="F2362" s="5"/>
      <c r="G2362" s="18"/>
      <c r="H2362" s="16"/>
      <c r="I2362" s="19"/>
      <c r="J2362" s="19"/>
      <c r="L2362" s="18"/>
      <c r="Y2362" s="32"/>
      <c r="AA2362" s="38"/>
      <c r="AC2362" s="20">
        <v>12</v>
      </c>
      <c r="AD2362" s="30">
        <v>9</v>
      </c>
      <c r="AE2362" s="31">
        <v>7</v>
      </c>
    </row>
    <row r="2363" spans="1:31" ht="7.5" customHeight="1" x14ac:dyDescent="0.25">
      <c r="A2363" s="2"/>
      <c r="B2363" s="3"/>
      <c r="C2363" s="4"/>
      <c r="D2363" s="5"/>
      <c r="E2363" s="23"/>
      <c r="F2363" s="5"/>
      <c r="G2363" s="18"/>
      <c r="H2363" s="16"/>
      <c r="I2363" s="19"/>
      <c r="J2363" s="19"/>
      <c r="L2363" s="18"/>
      <c r="Y2363" s="32"/>
      <c r="AA2363" s="38"/>
      <c r="AC2363" s="20">
        <v>13</v>
      </c>
      <c r="AD2363" s="30">
        <v>13</v>
      </c>
      <c r="AE2363" s="31">
        <v>7</v>
      </c>
    </row>
    <row r="2364" spans="1:31" ht="7.5" customHeight="1" x14ac:dyDescent="0.25">
      <c r="A2364" s="2"/>
      <c r="B2364" s="3"/>
      <c r="C2364" s="4"/>
      <c r="D2364" s="5"/>
      <c r="E2364" s="23"/>
      <c r="F2364" s="5"/>
      <c r="G2364" s="18"/>
      <c r="H2364" s="16"/>
      <c r="I2364" s="19"/>
      <c r="J2364" s="19"/>
      <c r="L2364" s="18"/>
      <c r="Y2364" s="32"/>
      <c r="AA2364" s="38"/>
      <c r="AC2364" s="20">
        <v>12</v>
      </c>
      <c r="AD2364" s="30">
        <v>13</v>
      </c>
      <c r="AE2364" s="31">
        <v>7</v>
      </c>
    </row>
    <row r="2365" spans="1:31" ht="7.5" customHeight="1" x14ac:dyDescent="0.25">
      <c r="A2365" s="2"/>
      <c r="B2365" s="3"/>
      <c r="C2365" s="4"/>
      <c r="D2365" s="5"/>
      <c r="E2365" s="23"/>
      <c r="F2365" s="5"/>
      <c r="G2365" s="18"/>
      <c r="H2365" s="16"/>
      <c r="I2365" s="19"/>
      <c r="J2365" s="19"/>
      <c r="L2365" s="18"/>
      <c r="Y2365" s="32"/>
      <c r="AA2365" s="38"/>
      <c r="AC2365" s="20">
        <v>11</v>
      </c>
      <c r="AD2365" s="30">
        <v>13</v>
      </c>
      <c r="AE2365" s="31">
        <v>7</v>
      </c>
    </row>
    <row r="2366" spans="1:31" ht="7.5" customHeight="1" x14ac:dyDescent="0.25">
      <c r="A2366" s="2"/>
      <c r="B2366" s="3"/>
      <c r="C2366" s="4"/>
      <c r="D2366" s="5"/>
      <c r="E2366" s="23"/>
      <c r="F2366" s="5"/>
      <c r="G2366" s="18"/>
      <c r="H2366" s="16"/>
      <c r="I2366" s="19"/>
      <c r="J2366" s="19"/>
      <c r="L2366" s="18"/>
      <c r="Y2366" s="32"/>
      <c r="AA2366" s="38"/>
      <c r="AC2366" s="20">
        <v>10</v>
      </c>
      <c r="AD2366" s="30">
        <v>13</v>
      </c>
      <c r="AE2366" s="31">
        <v>7</v>
      </c>
    </row>
    <row r="2367" spans="1:31" ht="7.5" customHeight="1" x14ac:dyDescent="0.25">
      <c r="A2367" s="2"/>
      <c r="B2367" s="3"/>
      <c r="C2367" s="4"/>
      <c r="D2367" s="5"/>
      <c r="E2367" s="23"/>
      <c r="F2367" s="5"/>
      <c r="G2367" s="18"/>
      <c r="H2367" s="16"/>
      <c r="I2367" s="19"/>
      <c r="J2367" s="19"/>
      <c r="L2367" s="18"/>
      <c r="Y2367" s="32"/>
      <c r="AA2367" s="38"/>
      <c r="AC2367" s="20">
        <v>9</v>
      </c>
      <c r="AD2367" s="30">
        <v>13</v>
      </c>
      <c r="AE2367" s="31">
        <v>9</v>
      </c>
    </row>
    <row r="2368" spans="1:31" ht="7.5" customHeight="1" x14ac:dyDescent="0.25">
      <c r="A2368" s="2"/>
      <c r="B2368" s="3"/>
      <c r="C2368" s="4"/>
      <c r="D2368" s="5"/>
      <c r="E2368" s="23"/>
      <c r="F2368" s="5"/>
      <c r="G2368" s="18"/>
      <c r="H2368" s="16"/>
      <c r="I2368" s="19"/>
      <c r="J2368" s="19"/>
      <c r="L2368" s="18"/>
      <c r="Y2368" s="32"/>
      <c r="AA2368" s="38"/>
      <c r="AC2368" s="20">
        <v>10</v>
      </c>
      <c r="AD2368" s="30">
        <v>10</v>
      </c>
      <c r="AE2368" s="31">
        <v>9</v>
      </c>
    </row>
    <row r="2369" spans="1:31" ht="7.5" customHeight="1" x14ac:dyDescent="0.25">
      <c r="A2369" s="2"/>
      <c r="B2369" s="3"/>
      <c r="C2369" s="4"/>
      <c r="D2369" s="5"/>
      <c r="E2369" s="23"/>
      <c r="F2369" s="5"/>
      <c r="G2369" s="18"/>
      <c r="H2369" s="16"/>
      <c r="I2369" s="19"/>
      <c r="J2369" s="19"/>
      <c r="L2369" s="18"/>
      <c r="Y2369" s="32"/>
      <c r="AA2369" s="38"/>
      <c r="AC2369" s="20">
        <v>9</v>
      </c>
      <c r="AD2369" s="30">
        <v>10</v>
      </c>
      <c r="AE2369" s="31">
        <v>9</v>
      </c>
    </row>
    <row r="2370" spans="1:31" ht="7.5" customHeight="1" x14ac:dyDescent="0.25">
      <c r="A2370" s="2"/>
      <c r="B2370" s="3"/>
      <c r="C2370" s="4"/>
      <c r="D2370" s="5"/>
      <c r="E2370" s="23"/>
      <c r="F2370" s="5"/>
      <c r="G2370" s="18"/>
      <c r="H2370" s="16"/>
      <c r="I2370" s="19"/>
      <c r="J2370" s="19"/>
      <c r="L2370" s="18"/>
      <c r="Y2370" s="32"/>
      <c r="AA2370" s="38"/>
      <c r="AC2370" s="20">
        <v>8</v>
      </c>
      <c r="AD2370" s="30">
        <v>10</v>
      </c>
      <c r="AE2370" s="31">
        <v>9</v>
      </c>
    </row>
    <row r="2371" spans="1:31" ht="7.5" customHeight="1" x14ac:dyDescent="0.25">
      <c r="A2371" s="2"/>
      <c r="B2371" s="3"/>
      <c r="C2371" s="4"/>
      <c r="D2371" s="5"/>
      <c r="E2371" s="23"/>
      <c r="F2371" s="5"/>
      <c r="G2371" s="18"/>
      <c r="H2371" s="16"/>
      <c r="I2371" s="19"/>
      <c r="J2371" s="19"/>
      <c r="L2371" s="18"/>
      <c r="Y2371" s="32"/>
      <c r="AA2371" s="38"/>
      <c r="AC2371" s="20">
        <v>7</v>
      </c>
      <c r="AD2371" s="30">
        <v>10</v>
      </c>
      <c r="AE2371" s="31">
        <v>7</v>
      </c>
    </row>
    <row r="2372" spans="1:31" ht="7.5" customHeight="1" x14ac:dyDescent="0.25">
      <c r="A2372" s="2"/>
      <c r="B2372" s="3"/>
      <c r="C2372" s="4"/>
      <c r="D2372" s="5"/>
      <c r="E2372" s="23"/>
      <c r="F2372" s="5"/>
      <c r="G2372" s="18"/>
      <c r="H2372" s="16"/>
      <c r="I2372" s="19"/>
      <c r="J2372" s="19"/>
      <c r="L2372" s="18"/>
      <c r="Y2372" s="32"/>
      <c r="AA2372" s="38"/>
      <c r="AC2372" s="20">
        <v>8</v>
      </c>
      <c r="AD2372" s="30">
        <v>10</v>
      </c>
      <c r="AE2372" s="31">
        <v>7</v>
      </c>
    </row>
    <row r="2373" spans="1:31" ht="7.5" customHeight="1" x14ac:dyDescent="0.25">
      <c r="A2373" s="2"/>
      <c r="B2373" s="3"/>
      <c r="C2373" s="4"/>
      <c r="D2373" s="5"/>
      <c r="E2373" s="23"/>
      <c r="F2373" s="5"/>
      <c r="G2373" s="18"/>
      <c r="H2373" s="16"/>
      <c r="I2373" s="19"/>
      <c r="J2373" s="19"/>
      <c r="L2373" s="18"/>
      <c r="Y2373" s="32"/>
      <c r="AA2373" s="38"/>
      <c r="AC2373" s="20">
        <v>9</v>
      </c>
      <c r="AD2373" s="30">
        <v>9</v>
      </c>
      <c r="AE2373" s="31">
        <v>7</v>
      </c>
    </row>
    <row r="2374" spans="1:31" ht="7.5" customHeight="1" x14ac:dyDescent="0.25">
      <c r="A2374" s="2"/>
      <c r="B2374" s="3"/>
      <c r="C2374" s="4"/>
      <c r="D2374" s="5"/>
      <c r="E2374" s="23"/>
      <c r="F2374" s="5"/>
      <c r="G2374" s="18"/>
      <c r="H2374" s="16"/>
      <c r="I2374" s="19"/>
      <c r="J2374" s="19"/>
      <c r="L2374" s="18"/>
      <c r="Y2374" s="32"/>
      <c r="AA2374" s="38"/>
      <c r="AC2374" s="20">
        <v>8</v>
      </c>
      <c r="AD2374" s="30">
        <v>9</v>
      </c>
      <c r="AE2374" s="31">
        <v>7</v>
      </c>
    </row>
    <row r="2375" spans="1:31" ht="7.5" customHeight="1" x14ac:dyDescent="0.25">
      <c r="A2375" s="2"/>
      <c r="B2375" s="3"/>
      <c r="C2375" s="4"/>
      <c r="D2375" s="5"/>
      <c r="E2375" s="23"/>
      <c r="F2375" s="5"/>
      <c r="G2375" s="18"/>
      <c r="H2375" s="16"/>
      <c r="I2375" s="19"/>
      <c r="J2375" s="19"/>
      <c r="L2375" s="18"/>
      <c r="Y2375" s="32"/>
      <c r="AA2375" s="38"/>
      <c r="AC2375" s="20">
        <v>7</v>
      </c>
      <c r="AD2375" s="30">
        <v>9</v>
      </c>
      <c r="AE2375" s="31">
        <v>7</v>
      </c>
    </row>
    <row r="2376" spans="1:31" ht="7.5" customHeight="1" x14ac:dyDescent="0.25">
      <c r="A2376" s="2"/>
      <c r="B2376" s="3"/>
      <c r="C2376" s="4"/>
      <c r="D2376" s="5"/>
      <c r="E2376" s="23"/>
      <c r="F2376" s="5"/>
      <c r="G2376" s="18"/>
      <c r="H2376" s="16"/>
      <c r="I2376" s="19"/>
      <c r="J2376" s="19"/>
      <c r="L2376" s="18"/>
      <c r="Y2376" s="32"/>
      <c r="AA2376" s="38"/>
      <c r="AC2376" s="20">
        <v>6</v>
      </c>
      <c r="AD2376" s="30">
        <v>9</v>
      </c>
      <c r="AE2376" s="31">
        <v>7</v>
      </c>
    </row>
    <row r="2377" spans="1:31" ht="7.5" customHeight="1" x14ac:dyDescent="0.25">
      <c r="A2377" s="2"/>
      <c r="B2377" s="3"/>
      <c r="C2377" s="4"/>
      <c r="D2377" s="5"/>
      <c r="E2377" s="23"/>
      <c r="F2377" s="5"/>
      <c r="G2377" s="18"/>
      <c r="H2377" s="16"/>
      <c r="I2377" s="19"/>
      <c r="J2377" s="19"/>
      <c r="L2377" s="18"/>
      <c r="Y2377" s="32"/>
      <c r="AA2377" s="38"/>
      <c r="AC2377" s="20">
        <v>5</v>
      </c>
      <c r="AD2377" s="30">
        <v>9</v>
      </c>
      <c r="AE2377" s="31">
        <v>5</v>
      </c>
    </row>
    <row r="2378" spans="1:31" ht="7.5" customHeight="1" x14ac:dyDescent="0.25">
      <c r="A2378" s="2"/>
      <c r="B2378" s="3"/>
      <c r="C2378" s="4"/>
      <c r="D2378" s="5"/>
      <c r="E2378" s="23"/>
      <c r="F2378" s="5"/>
      <c r="G2378" s="18"/>
      <c r="H2378" s="16"/>
      <c r="I2378" s="19"/>
      <c r="J2378" s="19"/>
      <c r="L2378" s="18"/>
      <c r="Y2378" s="32"/>
      <c r="AA2378" s="38"/>
      <c r="AC2378" s="20">
        <v>6</v>
      </c>
      <c r="AD2378" s="30">
        <v>9</v>
      </c>
      <c r="AE2378" s="31">
        <v>5</v>
      </c>
    </row>
    <row r="2379" spans="1:31" ht="7.5" customHeight="1" x14ac:dyDescent="0.25">
      <c r="A2379" s="2"/>
      <c r="B2379" s="3"/>
      <c r="C2379" s="4"/>
      <c r="D2379" s="5"/>
      <c r="E2379" s="23"/>
      <c r="F2379" s="5"/>
      <c r="G2379" s="18"/>
      <c r="H2379" s="16"/>
      <c r="I2379" s="19"/>
      <c r="J2379" s="19"/>
      <c r="L2379" s="18"/>
      <c r="Y2379" s="32"/>
      <c r="AA2379" s="38"/>
      <c r="AC2379" s="20">
        <v>7</v>
      </c>
      <c r="AD2379" s="30">
        <v>7</v>
      </c>
      <c r="AE2379" s="31">
        <v>5</v>
      </c>
    </row>
    <row r="2380" spans="1:31" ht="7.5" customHeight="1" x14ac:dyDescent="0.25">
      <c r="A2380" s="2"/>
      <c r="B2380" s="3"/>
      <c r="C2380" s="4"/>
      <c r="D2380" s="5"/>
      <c r="E2380" s="23"/>
      <c r="F2380" s="5"/>
      <c r="G2380" s="18"/>
      <c r="H2380" s="16"/>
      <c r="I2380" s="19"/>
      <c r="J2380" s="19"/>
      <c r="L2380" s="18"/>
      <c r="Y2380" s="32"/>
      <c r="AA2380" s="38"/>
      <c r="AC2380" s="20">
        <v>6</v>
      </c>
      <c r="AD2380" s="30">
        <v>7</v>
      </c>
      <c r="AE2380" s="31">
        <v>6</v>
      </c>
    </row>
    <row r="2381" spans="1:31" ht="7.5" customHeight="1" x14ac:dyDescent="0.25">
      <c r="A2381" s="2"/>
      <c r="B2381" s="3"/>
      <c r="C2381" s="4"/>
      <c r="D2381" s="5"/>
      <c r="E2381" s="23"/>
      <c r="F2381" s="5"/>
      <c r="G2381" s="18"/>
      <c r="H2381" s="16"/>
      <c r="I2381" s="19"/>
      <c r="J2381" s="19"/>
      <c r="L2381" s="18"/>
      <c r="Y2381" s="32"/>
      <c r="AA2381" s="38"/>
      <c r="AC2381" s="20">
        <v>7</v>
      </c>
      <c r="AD2381" s="30">
        <v>7</v>
      </c>
      <c r="AE2381" s="31">
        <v>6</v>
      </c>
    </row>
    <row r="2382" spans="1:31" ht="7.5" customHeight="1" x14ac:dyDescent="0.25">
      <c r="A2382" s="2"/>
      <c r="B2382" s="3"/>
      <c r="C2382" s="4"/>
      <c r="D2382" s="5"/>
      <c r="E2382" s="23"/>
      <c r="F2382" s="5"/>
      <c r="G2382" s="18"/>
      <c r="H2382" s="16"/>
      <c r="I2382" s="19"/>
      <c r="J2382" s="19"/>
      <c r="L2382" s="18"/>
      <c r="Y2382" s="32"/>
      <c r="AA2382" s="38"/>
      <c r="AC2382" s="20">
        <v>8</v>
      </c>
      <c r="AD2382" s="30">
        <v>7</v>
      </c>
      <c r="AE2382" s="31">
        <v>6</v>
      </c>
    </row>
    <row r="2383" spans="1:31" ht="7.5" customHeight="1" x14ac:dyDescent="0.25">
      <c r="A2383" s="2"/>
      <c r="B2383" s="3"/>
      <c r="C2383" s="4"/>
      <c r="D2383" s="5"/>
      <c r="E2383" s="23"/>
      <c r="F2383" s="5"/>
      <c r="G2383" s="18"/>
      <c r="H2383" s="16"/>
      <c r="I2383" s="19"/>
      <c r="J2383" s="19"/>
      <c r="L2383" s="18"/>
      <c r="Y2383" s="32"/>
      <c r="AA2383" s="38"/>
      <c r="AC2383" s="20">
        <v>9</v>
      </c>
      <c r="AD2383" s="30">
        <v>9</v>
      </c>
      <c r="AE2383" s="31">
        <v>6</v>
      </c>
    </row>
    <row r="2384" spans="1:31" ht="7.5" customHeight="1" x14ac:dyDescent="0.25">
      <c r="A2384" s="2"/>
      <c r="B2384" s="3"/>
      <c r="C2384" s="4"/>
      <c r="D2384" s="5"/>
      <c r="E2384" s="23"/>
      <c r="F2384" s="5"/>
      <c r="G2384" s="18"/>
      <c r="H2384" s="16"/>
      <c r="I2384" s="19"/>
      <c r="J2384" s="19"/>
      <c r="L2384" s="18"/>
      <c r="Y2384" s="32"/>
      <c r="AA2384" s="38"/>
      <c r="AC2384" s="20">
        <v>8</v>
      </c>
      <c r="AD2384" s="30">
        <v>9</v>
      </c>
      <c r="AE2384" s="31">
        <v>8</v>
      </c>
    </row>
    <row r="2385" spans="1:31" ht="7.5" customHeight="1" x14ac:dyDescent="0.25">
      <c r="A2385" s="2"/>
      <c r="B2385" s="3"/>
      <c r="C2385" s="4"/>
      <c r="D2385" s="5"/>
      <c r="E2385" s="23"/>
      <c r="F2385" s="5"/>
      <c r="G2385" s="18"/>
      <c r="H2385" s="16"/>
      <c r="I2385" s="19"/>
      <c r="J2385" s="19"/>
      <c r="L2385" s="18"/>
      <c r="Y2385" s="32"/>
      <c r="AA2385" s="38"/>
      <c r="AC2385" s="20">
        <v>9</v>
      </c>
      <c r="AD2385" s="30">
        <v>9</v>
      </c>
      <c r="AE2385" s="31">
        <v>8</v>
      </c>
    </row>
    <row r="2386" spans="1:31" ht="7.5" customHeight="1" x14ac:dyDescent="0.25">
      <c r="A2386" s="2"/>
      <c r="B2386" s="3"/>
      <c r="C2386" s="4"/>
      <c r="D2386" s="5"/>
      <c r="E2386" s="23"/>
      <c r="F2386" s="5"/>
      <c r="G2386" s="18"/>
      <c r="H2386" s="16"/>
      <c r="I2386" s="19"/>
      <c r="J2386" s="19"/>
      <c r="L2386" s="18"/>
      <c r="Y2386" s="32"/>
      <c r="AA2386" s="38"/>
      <c r="AC2386" s="20">
        <v>8</v>
      </c>
      <c r="AD2386" s="30">
        <v>9</v>
      </c>
      <c r="AE2386" s="31">
        <v>8</v>
      </c>
    </row>
    <row r="2387" spans="1:31" ht="7.5" customHeight="1" x14ac:dyDescent="0.25">
      <c r="A2387" s="2"/>
      <c r="B2387" s="3"/>
      <c r="C2387" s="4"/>
      <c r="D2387" s="5"/>
      <c r="E2387" s="23"/>
      <c r="F2387" s="5"/>
      <c r="G2387" s="18"/>
      <c r="H2387" s="16"/>
      <c r="I2387" s="19"/>
      <c r="J2387" s="19"/>
      <c r="L2387" s="18"/>
      <c r="Y2387" s="32"/>
      <c r="AA2387" s="38"/>
      <c r="AC2387" s="20">
        <v>7</v>
      </c>
      <c r="AD2387" s="30">
        <v>9</v>
      </c>
      <c r="AE2387" s="31">
        <v>7</v>
      </c>
    </row>
    <row r="2388" spans="1:31" ht="7.5" customHeight="1" x14ac:dyDescent="0.25">
      <c r="A2388" s="2"/>
      <c r="B2388" s="3"/>
      <c r="C2388" s="4"/>
      <c r="D2388" s="5"/>
      <c r="E2388" s="23"/>
      <c r="F2388" s="5"/>
      <c r="G2388" s="18"/>
      <c r="H2388" s="16"/>
      <c r="I2388" s="19"/>
      <c r="J2388" s="19"/>
      <c r="L2388" s="18"/>
      <c r="Y2388" s="32"/>
      <c r="AA2388" s="38"/>
      <c r="AC2388" s="20">
        <v>8</v>
      </c>
      <c r="AD2388" s="30">
        <v>8</v>
      </c>
      <c r="AE2388" s="31">
        <v>7</v>
      </c>
    </row>
    <row r="2389" spans="1:31" ht="7.5" customHeight="1" x14ac:dyDescent="0.25">
      <c r="A2389" s="2"/>
      <c r="B2389" s="3"/>
      <c r="C2389" s="4"/>
      <c r="D2389" s="5"/>
      <c r="E2389" s="23"/>
      <c r="F2389" s="5"/>
      <c r="G2389" s="18"/>
      <c r="H2389" s="16"/>
      <c r="I2389" s="19"/>
      <c r="J2389" s="19"/>
      <c r="L2389" s="18"/>
      <c r="Y2389" s="32"/>
      <c r="AA2389" s="38"/>
      <c r="AC2389" s="20">
        <v>7</v>
      </c>
      <c r="AD2389" s="30">
        <v>8</v>
      </c>
      <c r="AE2389" s="31">
        <v>7</v>
      </c>
    </row>
    <row r="2390" spans="1:31" ht="7.5" customHeight="1" x14ac:dyDescent="0.25">
      <c r="A2390" s="2"/>
      <c r="B2390" s="3"/>
      <c r="C2390" s="4"/>
      <c r="D2390" s="5"/>
      <c r="E2390" s="23"/>
      <c r="F2390" s="5"/>
      <c r="G2390" s="18"/>
      <c r="H2390" s="16"/>
      <c r="I2390" s="19"/>
      <c r="J2390" s="19"/>
      <c r="L2390" s="18"/>
      <c r="Y2390" s="32"/>
      <c r="AA2390" s="38"/>
      <c r="AC2390" s="20">
        <v>6</v>
      </c>
      <c r="AD2390" s="30">
        <v>8</v>
      </c>
      <c r="AE2390" s="31">
        <v>6</v>
      </c>
    </row>
    <row r="2391" spans="1:31" ht="7.5" customHeight="1" x14ac:dyDescent="0.25">
      <c r="A2391" s="2"/>
      <c r="B2391" s="3"/>
      <c r="C2391" s="4"/>
      <c r="D2391" s="5"/>
      <c r="E2391" s="23"/>
      <c r="F2391" s="5"/>
      <c r="G2391" s="18"/>
      <c r="H2391" s="16"/>
      <c r="I2391" s="19"/>
      <c r="J2391" s="19"/>
      <c r="L2391" s="18"/>
      <c r="Y2391" s="32"/>
      <c r="AA2391" s="38"/>
      <c r="AC2391" s="20">
        <v>7</v>
      </c>
      <c r="AD2391" s="30">
        <v>7</v>
      </c>
      <c r="AE2391" s="31">
        <v>6</v>
      </c>
    </row>
    <row r="2392" spans="1:31" ht="7.5" customHeight="1" x14ac:dyDescent="0.25">
      <c r="A2392" s="2"/>
      <c r="B2392" s="3"/>
      <c r="C2392" s="4"/>
      <c r="D2392" s="5"/>
      <c r="E2392" s="23"/>
      <c r="F2392" s="5"/>
      <c r="G2392" s="18"/>
      <c r="H2392" s="16"/>
      <c r="I2392" s="19"/>
      <c r="J2392" s="19"/>
      <c r="L2392" s="18"/>
      <c r="Y2392" s="32"/>
      <c r="AA2392" s="38"/>
      <c r="AC2392" s="20">
        <v>6</v>
      </c>
      <c r="AD2392" s="30">
        <v>7</v>
      </c>
      <c r="AE2392" s="31">
        <v>6</v>
      </c>
    </row>
    <row r="2393" spans="1:31" ht="7.5" customHeight="1" x14ac:dyDescent="0.25">
      <c r="A2393" s="2"/>
      <c r="B2393" s="3"/>
      <c r="C2393" s="4"/>
      <c r="D2393" s="5"/>
      <c r="E2393" s="23"/>
      <c r="F2393" s="5"/>
      <c r="G2393" s="18"/>
      <c r="H2393" s="16"/>
      <c r="I2393" s="19"/>
      <c r="J2393" s="19"/>
      <c r="L2393" s="18"/>
      <c r="Y2393" s="32"/>
      <c r="AA2393" s="38"/>
      <c r="AC2393" s="20">
        <v>7</v>
      </c>
      <c r="AD2393" s="30">
        <v>7</v>
      </c>
      <c r="AE2393" s="31">
        <v>6</v>
      </c>
    </row>
    <row r="2394" spans="1:31" ht="7.5" customHeight="1" x14ac:dyDescent="0.25">
      <c r="A2394" s="2"/>
      <c r="B2394" s="3"/>
      <c r="C2394" s="4"/>
      <c r="D2394" s="5"/>
      <c r="E2394" s="23"/>
      <c r="F2394" s="5"/>
      <c r="G2394" s="18"/>
      <c r="H2394" s="16"/>
      <c r="I2394" s="19"/>
      <c r="J2394" s="19"/>
      <c r="L2394" s="18"/>
      <c r="Y2394" s="32"/>
      <c r="AA2394" s="38"/>
      <c r="AC2394" s="20" t="s">
        <v>38</v>
      </c>
      <c r="AD2394" s="30">
        <v>0</v>
      </c>
      <c r="AE2394" s="31">
        <v>0</v>
      </c>
    </row>
    <row r="2395" spans="1:31" ht="7.5" customHeight="1" x14ac:dyDescent="0.25">
      <c r="A2395" s="2"/>
      <c r="B2395" s="3"/>
      <c r="C2395" s="4"/>
      <c r="D2395" s="5"/>
      <c r="E2395" s="23"/>
      <c r="F2395" s="5"/>
      <c r="G2395" s="18"/>
      <c r="H2395" s="16"/>
      <c r="I2395" s="19"/>
      <c r="J2395" s="19"/>
      <c r="L2395" s="18"/>
      <c r="Y2395" s="32"/>
      <c r="AA2395" s="38"/>
      <c r="AC2395" s="20" t="s">
        <v>38</v>
      </c>
      <c r="AD2395" s="30">
        <v>0</v>
      </c>
      <c r="AE2395" s="31">
        <v>0</v>
      </c>
    </row>
    <row r="2396" spans="1:31" ht="7.5" customHeight="1" x14ac:dyDescent="0.25">
      <c r="A2396" s="2"/>
      <c r="B2396" s="3"/>
      <c r="C2396" s="4"/>
      <c r="D2396" s="5"/>
      <c r="E2396" s="23"/>
      <c r="F2396" s="5"/>
      <c r="G2396" s="18"/>
      <c r="H2396" s="16"/>
      <c r="I2396" s="19"/>
      <c r="J2396" s="19"/>
      <c r="L2396" s="18"/>
      <c r="Y2396" s="32"/>
      <c r="AA2396" s="38"/>
      <c r="AC2396" s="20">
        <v>1</v>
      </c>
      <c r="AD2396" s="30">
        <v>0</v>
      </c>
      <c r="AE2396" s="31">
        <v>0</v>
      </c>
    </row>
    <row r="2397" spans="1:31" ht="7.5" customHeight="1" x14ac:dyDescent="0.25">
      <c r="A2397" s="2"/>
      <c r="B2397" s="3"/>
      <c r="C2397" s="4"/>
      <c r="D2397" s="5"/>
      <c r="E2397" s="23"/>
      <c r="F2397" s="5"/>
      <c r="G2397" s="18"/>
      <c r="H2397" s="16"/>
      <c r="I2397" s="19"/>
      <c r="J2397" s="19"/>
      <c r="L2397" s="18"/>
      <c r="Y2397" s="32"/>
      <c r="AA2397" s="38"/>
      <c r="AC2397" s="20">
        <v>0</v>
      </c>
      <c r="AD2397" s="30">
        <v>0</v>
      </c>
      <c r="AE2397" s="31">
        <v>0</v>
      </c>
    </row>
    <row r="2398" spans="1:31" ht="7.5" customHeight="1" x14ac:dyDescent="0.25">
      <c r="A2398" s="2"/>
      <c r="B2398" s="3"/>
      <c r="C2398" s="4"/>
      <c r="D2398" s="5"/>
      <c r="E2398" s="23"/>
      <c r="F2398" s="5"/>
      <c r="G2398" s="18"/>
      <c r="H2398" s="16"/>
      <c r="I2398" s="19"/>
      <c r="J2398" s="19"/>
      <c r="L2398" s="18"/>
      <c r="Y2398" s="32"/>
      <c r="AA2398" s="38"/>
      <c r="AC2398" s="20">
        <v>-1</v>
      </c>
      <c r="AD2398" s="30">
        <v>0</v>
      </c>
      <c r="AE2398" s="31">
        <v>0</v>
      </c>
    </row>
    <row r="2399" spans="1:31" ht="7.5" customHeight="1" x14ac:dyDescent="0.25">
      <c r="A2399" s="2"/>
      <c r="B2399" s="3"/>
      <c r="C2399" s="4"/>
      <c r="D2399" s="5"/>
      <c r="E2399" s="23"/>
      <c r="F2399" s="5"/>
      <c r="G2399" s="18"/>
      <c r="H2399" s="16"/>
      <c r="I2399" s="19"/>
      <c r="J2399" s="19"/>
      <c r="L2399" s="18"/>
      <c r="Y2399" s="32"/>
      <c r="AA2399" s="38"/>
      <c r="AC2399" s="20">
        <v>-2</v>
      </c>
      <c r="AD2399" s="30">
        <v>0</v>
      </c>
      <c r="AE2399" s="31">
        <v>-2</v>
      </c>
    </row>
    <row r="2400" spans="1:31" ht="7.5" customHeight="1" x14ac:dyDescent="0.25">
      <c r="A2400" s="2"/>
      <c r="B2400" s="3"/>
      <c r="C2400" s="4"/>
      <c r="D2400" s="5"/>
      <c r="E2400" s="23"/>
      <c r="F2400" s="5"/>
      <c r="G2400" s="18"/>
      <c r="H2400" s="16"/>
      <c r="I2400" s="19"/>
      <c r="J2400" s="19"/>
      <c r="L2400" s="18"/>
      <c r="Y2400" s="32"/>
      <c r="AA2400" s="38"/>
      <c r="AC2400" s="20">
        <v>-1</v>
      </c>
      <c r="AD2400" s="30">
        <v>0</v>
      </c>
      <c r="AE2400" s="31">
        <v>-2</v>
      </c>
    </row>
    <row r="2401" spans="1:31" ht="7.5" customHeight="1" x14ac:dyDescent="0.25">
      <c r="A2401" s="2"/>
      <c r="B2401" s="3"/>
      <c r="C2401" s="4"/>
      <c r="D2401" s="5"/>
      <c r="E2401" s="23"/>
      <c r="F2401" s="5"/>
      <c r="G2401" s="18"/>
      <c r="H2401" s="16"/>
      <c r="I2401" s="19"/>
      <c r="J2401" s="19"/>
      <c r="L2401" s="18"/>
      <c r="Y2401" s="32"/>
      <c r="AA2401" s="38"/>
      <c r="AC2401" s="20">
        <v>0</v>
      </c>
      <c r="AD2401" s="30">
        <v>0</v>
      </c>
      <c r="AE2401" s="31">
        <v>-2</v>
      </c>
    </row>
    <row r="2402" spans="1:31" ht="7.5" customHeight="1" x14ac:dyDescent="0.25">
      <c r="A2402" s="2"/>
      <c r="B2402" s="3"/>
      <c r="C2402" s="4"/>
      <c r="D2402" s="5"/>
      <c r="E2402" s="23"/>
      <c r="F2402" s="5"/>
      <c r="G2402" s="18"/>
      <c r="H2402" s="16"/>
      <c r="I2402" s="19"/>
      <c r="J2402" s="19"/>
      <c r="L2402" s="18"/>
      <c r="Y2402" s="32"/>
      <c r="AA2402" s="38"/>
      <c r="AC2402" s="20">
        <v>1</v>
      </c>
      <c r="AD2402" s="30">
        <v>1</v>
      </c>
      <c r="AE2402" s="31">
        <v>-2</v>
      </c>
    </row>
    <row r="2403" spans="1:31" ht="7.5" customHeight="1" x14ac:dyDescent="0.25">
      <c r="A2403" s="2"/>
      <c r="B2403" s="3"/>
      <c r="C2403" s="4"/>
      <c r="D2403" s="5"/>
      <c r="E2403" s="23"/>
      <c r="F2403" s="5"/>
      <c r="G2403" s="18"/>
      <c r="H2403" s="16"/>
      <c r="I2403" s="19"/>
      <c r="J2403" s="19"/>
      <c r="L2403" s="18"/>
      <c r="Y2403" s="32"/>
      <c r="AA2403" s="38"/>
      <c r="AC2403" s="20">
        <v>0</v>
      </c>
      <c r="AD2403" s="30">
        <v>1</v>
      </c>
      <c r="AE2403" s="31">
        <v>-2</v>
      </c>
    </row>
    <row r="2404" spans="1:31" ht="7.5" customHeight="1" x14ac:dyDescent="0.25">
      <c r="A2404" s="2"/>
      <c r="B2404" s="3"/>
      <c r="C2404" s="4"/>
      <c r="D2404" s="5"/>
      <c r="E2404" s="23"/>
      <c r="F2404" s="5"/>
      <c r="G2404" s="18"/>
      <c r="H2404" s="16"/>
      <c r="I2404" s="19"/>
      <c r="J2404" s="19"/>
      <c r="L2404" s="18"/>
      <c r="Y2404" s="32"/>
      <c r="AA2404" s="38"/>
      <c r="AC2404" s="20">
        <v>-1</v>
      </c>
      <c r="AD2404" s="30">
        <v>1</v>
      </c>
      <c r="AE2404" s="31">
        <v>-1</v>
      </c>
    </row>
    <row r="2405" spans="1:31" ht="7.5" customHeight="1" x14ac:dyDescent="0.25">
      <c r="A2405" s="2"/>
      <c r="B2405" s="3"/>
      <c r="C2405" s="4"/>
      <c r="D2405" s="5"/>
      <c r="E2405" s="23"/>
      <c r="F2405" s="5"/>
      <c r="G2405" s="18"/>
      <c r="H2405" s="16"/>
      <c r="I2405" s="19"/>
      <c r="J2405" s="19"/>
      <c r="L2405" s="18"/>
      <c r="Y2405" s="32"/>
      <c r="AA2405" s="38"/>
      <c r="AC2405" s="20">
        <v>0</v>
      </c>
      <c r="AD2405" s="30">
        <v>1</v>
      </c>
      <c r="AE2405" s="31">
        <v>-1</v>
      </c>
    </row>
    <row r="2406" spans="1:31" ht="7.5" customHeight="1" x14ac:dyDescent="0.25">
      <c r="A2406" s="2"/>
      <c r="B2406" s="3"/>
      <c r="C2406" s="4"/>
      <c r="D2406" s="5"/>
      <c r="E2406" s="23"/>
      <c r="F2406" s="5"/>
      <c r="G2406" s="18"/>
      <c r="H2406" s="16"/>
      <c r="I2406" s="19"/>
      <c r="J2406" s="19"/>
      <c r="L2406" s="18"/>
      <c r="Y2406" s="32"/>
      <c r="AA2406" s="38"/>
      <c r="AC2406" s="20">
        <v>1</v>
      </c>
      <c r="AD2406" s="30">
        <v>1</v>
      </c>
      <c r="AE2406" s="31">
        <v>-1</v>
      </c>
    </row>
    <row r="2407" spans="1:31" ht="7.5" customHeight="1" x14ac:dyDescent="0.25">
      <c r="A2407" s="2"/>
      <c r="B2407" s="3"/>
      <c r="C2407" s="4"/>
      <c r="D2407" s="5"/>
      <c r="E2407" s="23"/>
      <c r="F2407" s="5"/>
      <c r="G2407" s="18"/>
      <c r="H2407" s="16"/>
      <c r="I2407" s="19"/>
      <c r="J2407" s="19"/>
      <c r="L2407" s="18"/>
      <c r="Y2407" s="32"/>
      <c r="AA2407" s="38"/>
      <c r="AC2407" s="20">
        <v>0</v>
      </c>
      <c r="AD2407" s="30">
        <v>1</v>
      </c>
      <c r="AE2407" s="31">
        <v>-1</v>
      </c>
    </row>
    <row r="2408" spans="1:31" ht="7.5" customHeight="1" x14ac:dyDescent="0.25">
      <c r="A2408" s="2"/>
      <c r="B2408" s="3"/>
      <c r="C2408" s="4"/>
      <c r="D2408" s="5"/>
      <c r="E2408" s="23"/>
      <c r="F2408" s="5"/>
      <c r="G2408" s="18"/>
      <c r="H2408" s="16"/>
      <c r="I2408" s="19"/>
      <c r="J2408" s="19"/>
      <c r="L2408" s="18"/>
      <c r="Y2408" s="32"/>
      <c r="AA2408" s="38"/>
      <c r="AC2408" s="20">
        <v>-1</v>
      </c>
      <c r="AD2408" s="30">
        <v>1</v>
      </c>
      <c r="AE2408" s="31">
        <v>-1</v>
      </c>
    </row>
    <row r="2409" spans="1:31" ht="7.5" customHeight="1" x14ac:dyDescent="0.25">
      <c r="A2409" s="2"/>
      <c r="B2409" s="3"/>
      <c r="C2409" s="4"/>
      <c r="D2409" s="5"/>
      <c r="E2409" s="23"/>
      <c r="F2409" s="5"/>
      <c r="G2409" s="18"/>
      <c r="H2409" s="16"/>
      <c r="I2409" s="19"/>
      <c r="J2409" s="19"/>
      <c r="L2409" s="18"/>
      <c r="Y2409" s="32"/>
      <c r="AA2409" s="38"/>
      <c r="AC2409" s="20">
        <v>0</v>
      </c>
      <c r="AD2409" s="30">
        <v>0</v>
      </c>
      <c r="AE2409" s="31">
        <v>-1</v>
      </c>
    </row>
    <row r="2410" spans="1:31" ht="7.5" customHeight="1" x14ac:dyDescent="0.25">
      <c r="A2410" s="2"/>
      <c r="B2410" s="3"/>
      <c r="C2410" s="4"/>
      <c r="D2410" s="5"/>
      <c r="E2410" s="23"/>
      <c r="F2410" s="5"/>
      <c r="G2410" s="18"/>
      <c r="H2410" s="16"/>
      <c r="I2410" s="19"/>
      <c r="J2410" s="19"/>
      <c r="L2410" s="18"/>
      <c r="Y2410" s="32"/>
      <c r="AA2410" s="38"/>
      <c r="AC2410" s="20">
        <v>-1</v>
      </c>
      <c r="AD2410" s="30">
        <v>0</v>
      </c>
      <c r="AE2410" s="31">
        <v>-1</v>
      </c>
    </row>
    <row r="2411" spans="1:31" ht="7.5" customHeight="1" x14ac:dyDescent="0.25">
      <c r="A2411" s="2"/>
      <c r="B2411" s="3"/>
      <c r="C2411" s="4"/>
      <c r="D2411" s="5"/>
      <c r="E2411" s="23"/>
      <c r="F2411" s="5"/>
      <c r="G2411" s="18"/>
      <c r="H2411" s="16"/>
      <c r="I2411" s="19"/>
      <c r="J2411" s="19"/>
      <c r="L2411" s="18"/>
      <c r="Y2411" s="32"/>
      <c r="AA2411" s="38"/>
      <c r="AC2411" s="20">
        <v>0</v>
      </c>
      <c r="AD2411" s="30">
        <v>0</v>
      </c>
      <c r="AE2411" s="31">
        <v>-1</v>
      </c>
    </row>
    <row r="2412" spans="1:31" ht="7.5" customHeight="1" x14ac:dyDescent="0.25">
      <c r="A2412" s="2"/>
      <c r="B2412" s="3"/>
      <c r="C2412" s="4"/>
      <c r="D2412" s="5"/>
      <c r="E2412" s="23"/>
      <c r="F2412" s="5"/>
      <c r="G2412" s="18"/>
      <c r="H2412" s="16"/>
      <c r="I2412" s="19"/>
      <c r="J2412" s="19"/>
      <c r="L2412" s="18"/>
      <c r="Y2412" s="32"/>
      <c r="AA2412" s="38"/>
      <c r="AC2412" s="20">
        <v>-1</v>
      </c>
      <c r="AD2412" s="30">
        <v>0</v>
      </c>
      <c r="AE2412" s="31">
        <v>-1</v>
      </c>
    </row>
    <row r="2413" spans="1:31" ht="7.5" customHeight="1" x14ac:dyDescent="0.25">
      <c r="A2413" s="2"/>
      <c r="B2413" s="3"/>
      <c r="C2413" s="4"/>
      <c r="D2413" s="5"/>
      <c r="E2413" s="23"/>
      <c r="F2413" s="5"/>
      <c r="G2413" s="18"/>
      <c r="H2413" s="16"/>
      <c r="I2413" s="19"/>
      <c r="J2413" s="19"/>
      <c r="L2413" s="18"/>
      <c r="Y2413" s="32"/>
      <c r="AA2413" s="38"/>
      <c r="AC2413" s="20">
        <v>-2</v>
      </c>
      <c r="AD2413" s="30">
        <v>0</v>
      </c>
      <c r="AE2413" s="31">
        <v>-1</v>
      </c>
    </row>
    <row r="2414" spans="1:31" ht="7.5" customHeight="1" x14ac:dyDescent="0.25">
      <c r="A2414" s="2"/>
      <c r="B2414" s="3"/>
      <c r="C2414" s="4"/>
      <c r="D2414" s="5"/>
      <c r="E2414" s="23"/>
      <c r="F2414" s="5"/>
      <c r="G2414" s="18"/>
      <c r="H2414" s="16"/>
      <c r="I2414" s="19"/>
      <c r="J2414" s="19"/>
      <c r="L2414" s="18"/>
      <c r="Y2414" s="32"/>
      <c r="AA2414" s="38"/>
      <c r="AC2414" s="20">
        <v>-3</v>
      </c>
      <c r="AD2414" s="30">
        <v>0</v>
      </c>
      <c r="AE2414" s="31">
        <v>-3</v>
      </c>
    </row>
    <row r="2415" spans="1:31" ht="7.5" customHeight="1" x14ac:dyDescent="0.25">
      <c r="A2415" s="2"/>
      <c r="B2415" s="3"/>
      <c r="C2415" s="4"/>
      <c r="D2415" s="5"/>
      <c r="E2415" s="23"/>
      <c r="F2415" s="5"/>
      <c r="G2415" s="18"/>
      <c r="H2415" s="16"/>
      <c r="I2415" s="19"/>
      <c r="J2415" s="19"/>
      <c r="L2415" s="18"/>
      <c r="Y2415" s="32"/>
      <c r="AA2415" s="38"/>
      <c r="AC2415" s="20">
        <v>-2</v>
      </c>
      <c r="AD2415" s="30">
        <v>-2</v>
      </c>
      <c r="AE2415" s="31">
        <v>-3</v>
      </c>
    </row>
    <row r="2416" spans="1:31" ht="7.5" customHeight="1" x14ac:dyDescent="0.25">
      <c r="A2416" s="2"/>
      <c r="B2416" s="3"/>
      <c r="C2416" s="4"/>
      <c r="D2416" s="5"/>
      <c r="E2416" s="23"/>
      <c r="F2416" s="5"/>
      <c r="G2416" s="18"/>
      <c r="H2416" s="16"/>
      <c r="I2416" s="19"/>
      <c r="J2416" s="19"/>
      <c r="L2416" s="18"/>
      <c r="Y2416" s="32"/>
      <c r="AA2416" s="38"/>
      <c r="AC2416" s="20">
        <v>-3</v>
      </c>
      <c r="AD2416" s="30">
        <v>-2</v>
      </c>
      <c r="AE2416" s="31">
        <v>-3</v>
      </c>
    </row>
    <row r="2417" spans="1:31" ht="7.5" customHeight="1" x14ac:dyDescent="0.25">
      <c r="A2417" s="2"/>
      <c r="B2417" s="3"/>
      <c r="C2417" s="4"/>
      <c r="D2417" s="5"/>
      <c r="E2417" s="23"/>
      <c r="F2417" s="5"/>
      <c r="G2417" s="18"/>
      <c r="H2417" s="16"/>
      <c r="I2417" s="19"/>
      <c r="J2417" s="19"/>
      <c r="L2417" s="18"/>
      <c r="Y2417" s="32"/>
      <c r="AA2417" s="38"/>
      <c r="AC2417" s="20">
        <v>-2</v>
      </c>
      <c r="AD2417" s="30">
        <v>-2</v>
      </c>
      <c r="AE2417" s="31">
        <v>-3</v>
      </c>
    </row>
    <row r="2418" spans="1:31" ht="7.5" customHeight="1" x14ac:dyDescent="0.25">
      <c r="A2418" s="2"/>
      <c r="B2418" s="3"/>
      <c r="C2418" s="4"/>
      <c r="D2418" s="5"/>
      <c r="E2418" s="23"/>
      <c r="F2418" s="5"/>
      <c r="G2418" s="18"/>
      <c r="H2418" s="16"/>
      <c r="I2418" s="19"/>
      <c r="J2418" s="19"/>
      <c r="L2418" s="18"/>
      <c r="Y2418" s="32"/>
      <c r="AA2418" s="38"/>
      <c r="AC2418" s="20">
        <v>-1</v>
      </c>
      <c r="AD2418" s="30">
        <v>-2</v>
      </c>
      <c r="AE2418" s="31">
        <v>-3</v>
      </c>
    </row>
    <row r="2419" spans="1:31" ht="7.5" customHeight="1" x14ac:dyDescent="0.25">
      <c r="A2419" s="2"/>
      <c r="B2419" s="3"/>
      <c r="C2419" s="4"/>
      <c r="D2419" s="5"/>
      <c r="E2419" s="23"/>
      <c r="F2419" s="5"/>
      <c r="G2419" s="18"/>
      <c r="H2419" s="16"/>
      <c r="I2419" s="19"/>
      <c r="J2419" s="19"/>
      <c r="L2419" s="18"/>
      <c r="Y2419" s="32"/>
      <c r="AA2419" s="38"/>
      <c r="AC2419" s="20">
        <v>0</v>
      </c>
      <c r="AD2419" s="30">
        <v>0</v>
      </c>
      <c r="AE2419" s="31">
        <v>-3</v>
      </c>
    </row>
    <row r="2420" spans="1:31" ht="7.5" customHeight="1" x14ac:dyDescent="0.25">
      <c r="A2420" s="2"/>
      <c r="B2420" s="3"/>
      <c r="C2420" s="4"/>
      <c r="D2420" s="5"/>
      <c r="E2420" s="23"/>
      <c r="F2420" s="5"/>
      <c r="G2420" s="18"/>
      <c r="H2420" s="16"/>
      <c r="I2420" s="19"/>
      <c r="J2420" s="19"/>
      <c r="L2420" s="18"/>
      <c r="Y2420" s="32"/>
      <c r="AA2420" s="38"/>
      <c r="AC2420" s="20">
        <v>-1</v>
      </c>
      <c r="AD2420" s="30">
        <v>0</v>
      </c>
      <c r="AE2420" s="31">
        <v>-1</v>
      </c>
    </row>
    <row r="2421" spans="1:31" ht="7.5" customHeight="1" x14ac:dyDescent="0.25">
      <c r="A2421" s="2"/>
      <c r="B2421" s="3"/>
      <c r="C2421" s="4"/>
      <c r="D2421" s="5"/>
      <c r="E2421" s="23"/>
      <c r="F2421" s="5"/>
      <c r="G2421" s="18"/>
      <c r="H2421" s="16"/>
      <c r="I2421" s="19"/>
      <c r="J2421" s="19"/>
      <c r="L2421" s="18"/>
      <c r="Y2421" s="32"/>
      <c r="AA2421" s="38"/>
      <c r="AC2421" s="20">
        <v>0</v>
      </c>
      <c r="AD2421" s="30">
        <v>0</v>
      </c>
      <c r="AE2421" s="31">
        <v>-1</v>
      </c>
    </row>
    <row r="2422" spans="1:31" ht="7.5" customHeight="1" x14ac:dyDescent="0.25">
      <c r="A2422" s="2"/>
      <c r="B2422" s="3"/>
      <c r="C2422" s="4"/>
      <c r="D2422" s="5"/>
      <c r="E2422" s="23"/>
      <c r="F2422" s="5"/>
      <c r="G2422" s="18"/>
      <c r="H2422" s="16"/>
      <c r="I2422" s="19"/>
      <c r="J2422" s="19"/>
      <c r="L2422" s="18"/>
      <c r="Y2422" s="32"/>
      <c r="AA2422" s="38"/>
      <c r="AC2422" s="20">
        <v>-1</v>
      </c>
      <c r="AD2422" s="30">
        <v>0</v>
      </c>
      <c r="AE2422" s="31">
        <v>-1</v>
      </c>
    </row>
    <row r="2423" spans="1:31" ht="7.5" customHeight="1" x14ac:dyDescent="0.25">
      <c r="A2423" s="2"/>
      <c r="B2423" s="3"/>
      <c r="C2423" s="4"/>
      <c r="D2423" s="5"/>
      <c r="E2423" s="23"/>
      <c r="F2423" s="5"/>
      <c r="G2423" s="18"/>
      <c r="H2423" s="16"/>
      <c r="I2423" s="19"/>
      <c r="J2423" s="19"/>
      <c r="L2423" s="18"/>
      <c r="Y2423" s="32"/>
      <c r="AA2423" s="38"/>
      <c r="AC2423" s="20">
        <v>-2</v>
      </c>
      <c r="AD2423" s="30">
        <v>0</v>
      </c>
      <c r="AE2423" s="31">
        <v>-2</v>
      </c>
    </row>
    <row r="2424" spans="1:31" ht="7.5" customHeight="1" x14ac:dyDescent="0.25">
      <c r="A2424" s="2"/>
      <c r="B2424" s="3"/>
      <c r="C2424" s="4"/>
      <c r="D2424" s="5"/>
      <c r="E2424" s="23"/>
      <c r="F2424" s="5"/>
      <c r="G2424" s="18"/>
      <c r="H2424" s="16"/>
      <c r="I2424" s="19"/>
      <c r="J2424" s="19"/>
      <c r="L2424" s="18"/>
      <c r="Y2424" s="32"/>
      <c r="AA2424" s="38"/>
      <c r="AC2424" s="20">
        <v>-1</v>
      </c>
      <c r="AD2424" s="30">
        <v>0</v>
      </c>
      <c r="AE2424" s="31">
        <v>-2</v>
      </c>
    </row>
    <row r="2425" spans="1:31" ht="7.5" customHeight="1" x14ac:dyDescent="0.25">
      <c r="A2425" s="2"/>
      <c r="B2425" s="3"/>
      <c r="C2425" s="4"/>
      <c r="D2425" s="5"/>
      <c r="E2425" s="23"/>
      <c r="F2425" s="5"/>
      <c r="G2425" s="18"/>
      <c r="H2425" s="16"/>
      <c r="I2425" s="19"/>
      <c r="J2425" s="19"/>
      <c r="L2425" s="18"/>
      <c r="Y2425" s="32"/>
      <c r="AA2425" s="38"/>
      <c r="AC2425" s="20">
        <v>0</v>
      </c>
      <c r="AD2425" s="30">
        <v>0</v>
      </c>
      <c r="AE2425" s="31">
        <v>-2</v>
      </c>
    </row>
    <row r="2426" spans="1:31" ht="7.5" customHeight="1" x14ac:dyDescent="0.25">
      <c r="A2426" s="2"/>
      <c r="B2426" s="3"/>
      <c r="C2426" s="4"/>
      <c r="D2426" s="5"/>
      <c r="E2426" s="23"/>
      <c r="F2426" s="5"/>
      <c r="G2426" s="18"/>
      <c r="H2426" s="16"/>
      <c r="I2426" s="19"/>
      <c r="J2426" s="19"/>
      <c r="L2426" s="18"/>
      <c r="Y2426" s="32"/>
      <c r="AA2426" s="38"/>
      <c r="AC2426" s="20">
        <v>-1</v>
      </c>
      <c r="AD2426" s="30">
        <v>0</v>
      </c>
      <c r="AE2426" s="31">
        <v>-1</v>
      </c>
    </row>
    <row r="2427" spans="1:31" ht="7.5" customHeight="1" x14ac:dyDescent="0.25">
      <c r="A2427" s="2"/>
      <c r="B2427" s="3"/>
      <c r="C2427" s="4"/>
      <c r="D2427" s="5"/>
      <c r="E2427" s="23"/>
      <c r="F2427" s="5"/>
      <c r="G2427" s="18"/>
      <c r="H2427" s="16"/>
      <c r="I2427" s="19"/>
      <c r="J2427" s="19"/>
      <c r="L2427" s="18"/>
      <c r="Y2427" s="32"/>
      <c r="AA2427" s="38"/>
      <c r="AC2427" s="20">
        <v>0</v>
      </c>
      <c r="AD2427" s="30">
        <v>0</v>
      </c>
      <c r="AE2427" s="31">
        <v>-1</v>
      </c>
    </row>
    <row r="2428" spans="1:31" ht="7.5" customHeight="1" x14ac:dyDescent="0.25">
      <c r="A2428" s="2"/>
      <c r="B2428" s="3"/>
      <c r="C2428" s="4"/>
      <c r="D2428" s="5"/>
      <c r="E2428" s="23"/>
      <c r="F2428" s="5"/>
      <c r="G2428" s="18"/>
      <c r="H2428" s="16"/>
      <c r="I2428" s="19"/>
      <c r="J2428" s="19"/>
      <c r="L2428" s="18"/>
      <c r="Y2428" s="32"/>
      <c r="AA2428" s="38"/>
      <c r="AC2428" s="20">
        <v>1</v>
      </c>
      <c r="AD2428" s="30">
        <v>0</v>
      </c>
      <c r="AE2428" s="31">
        <v>-1</v>
      </c>
    </row>
    <row r="2429" spans="1:31" ht="7.5" customHeight="1" x14ac:dyDescent="0.25">
      <c r="A2429" s="2"/>
      <c r="B2429" s="3"/>
      <c r="C2429" s="4"/>
      <c r="D2429" s="5"/>
      <c r="E2429" s="23"/>
      <c r="F2429" s="5"/>
      <c r="G2429" s="18"/>
      <c r="H2429" s="16"/>
      <c r="I2429" s="19"/>
      <c r="J2429" s="19"/>
      <c r="L2429" s="18"/>
      <c r="Y2429" s="32"/>
      <c r="AA2429" s="38"/>
      <c r="AC2429" s="20">
        <v>2</v>
      </c>
      <c r="AD2429" s="30">
        <v>2</v>
      </c>
      <c r="AE2429" s="31">
        <v>-1</v>
      </c>
    </row>
    <row r="2430" spans="1:31" ht="7.5" customHeight="1" x14ac:dyDescent="0.25">
      <c r="A2430" s="2"/>
      <c r="B2430" s="3"/>
      <c r="C2430" s="4"/>
      <c r="D2430" s="5"/>
      <c r="E2430" s="23"/>
      <c r="F2430" s="5"/>
      <c r="G2430" s="18"/>
      <c r="H2430" s="16"/>
      <c r="I2430" s="19"/>
      <c r="J2430" s="19"/>
      <c r="L2430" s="18"/>
      <c r="Y2430" s="32"/>
      <c r="AA2430" s="38"/>
      <c r="AC2430" s="20">
        <v>1</v>
      </c>
      <c r="AD2430" s="30">
        <v>2</v>
      </c>
      <c r="AE2430" s="31">
        <v>-1</v>
      </c>
    </row>
    <row r="2431" spans="1:31" ht="7.5" customHeight="1" x14ac:dyDescent="0.25">
      <c r="A2431" s="2"/>
      <c r="B2431" s="3"/>
      <c r="C2431" s="4"/>
      <c r="D2431" s="5"/>
      <c r="E2431" s="23"/>
      <c r="F2431" s="5"/>
      <c r="G2431" s="18"/>
      <c r="H2431" s="16"/>
      <c r="I2431" s="19"/>
      <c r="J2431" s="19"/>
      <c r="L2431" s="18"/>
      <c r="Y2431" s="32"/>
      <c r="AA2431" s="38"/>
      <c r="AC2431" s="20">
        <v>0</v>
      </c>
      <c r="AD2431" s="30">
        <v>2</v>
      </c>
      <c r="AE2431" s="31">
        <v>0</v>
      </c>
    </row>
    <row r="2432" spans="1:31" ht="7.5" customHeight="1" x14ac:dyDescent="0.25">
      <c r="A2432" s="2"/>
      <c r="B2432" s="3"/>
      <c r="C2432" s="4"/>
      <c r="D2432" s="5"/>
      <c r="E2432" s="23"/>
      <c r="F2432" s="5"/>
      <c r="G2432" s="18"/>
      <c r="H2432" s="16"/>
      <c r="I2432" s="19"/>
      <c r="J2432" s="19"/>
      <c r="L2432" s="18"/>
      <c r="Y2432" s="32"/>
      <c r="AA2432" s="38"/>
      <c r="AC2432" s="20">
        <v>1</v>
      </c>
      <c r="AD2432" s="30">
        <v>2</v>
      </c>
      <c r="AE2432" s="31">
        <v>0</v>
      </c>
    </row>
    <row r="2433" spans="1:31" ht="7.5" customHeight="1" x14ac:dyDescent="0.25">
      <c r="A2433" s="2"/>
      <c r="B2433" s="3"/>
      <c r="C2433" s="4"/>
      <c r="D2433" s="5"/>
      <c r="E2433" s="23"/>
      <c r="F2433" s="5"/>
      <c r="G2433" s="18"/>
      <c r="H2433" s="16"/>
      <c r="I2433" s="19"/>
      <c r="J2433" s="19"/>
      <c r="L2433" s="18"/>
      <c r="Y2433" s="32"/>
      <c r="AA2433" s="38"/>
      <c r="AC2433" s="20">
        <v>2</v>
      </c>
      <c r="AD2433" s="30">
        <v>2</v>
      </c>
      <c r="AE2433" s="31">
        <v>0</v>
      </c>
    </row>
    <row r="2434" spans="1:31" ht="7.5" customHeight="1" x14ac:dyDescent="0.25">
      <c r="A2434" s="2"/>
      <c r="B2434" s="3"/>
      <c r="C2434" s="4"/>
      <c r="D2434" s="5"/>
      <c r="E2434" s="23"/>
      <c r="F2434" s="5"/>
      <c r="G2434" s="18"/>
      <c r="H2434" s="16"/>
      <c r="I2434" s="19"/>
      <c r="J2434" s="19"/>
      <c r="L2434" s="18"/>
      <c r="Y2434" s="32"/>
      <c r="AA2434" s="38"/>
      <c r="AC2434" s="20">
        <v>3</v>
      </c>
      <c r="AD2434" s="30">
        <v>2</v>
      </c>
      <c r="AE2434" s="31">
        <v>0</v>
      </c>
    </row>
    <row r="2435" spans="1:31" ht="7.5" customHeight="1" x14ac:dyDescent="0.25">
      <c r="A2435" s="2"/>
      <c r="B2435" s="3"/>
      <c r="C2435" s="4"/>
      <c r="D2435" s="5"/>
      <c r="E2435" s="23"/>
      <c r="F2435" s="5"/>
      <c r="G2435" s="18"/>
      <c r="H2435" s="16"/>
      <c r="I2435" s="19"/>
      <c r="J2435" s="19"/>
      <c r="L2435" s="18"/>
      <c r="Y2435" s="32"/>
      <c r="AA2435" s="38"/>
      <c r="AC2435" s="20">
        <v>4</v>
      </c>
      <c r="AD2435" s="30">
        <v>2</v>
      </c>
      <c r="AE2435" s="31">
        <v>0</v>
      </c>
    </row>
    <row r="2436" spans="1:31" ht="7.5" customHeight="1" x14ac:dyDescent="0.25">
      <c r="A2436" s="2"/>
      <c r="B2436" s="3"/>
      <c r="C2436" s="4"/>
      <c r="D2436" s="5"/>
      <c r="E2436" s="23"/>
      <c r="F2436" s="5"/>
      <c r="G2436" s="18"/>
      <c r="H2436" s="16"/>
      <c r="I2436" s="19"/>
      <c r="J2436" s="19"/>
      <c r="L2436" s="18"/>
      <c r="Y2436" s="32"/>
      <c r="AA2436" s="38"/>
      <c r="AC2436" s="20">
        <v>5</v>
      </c>
      <c r="AD2436" s="30">
        <v>5</v>
      </c>
      <c r="AE2436" s="31">
        <v>0</v>
      </c>
    </row>
    <row r="2437" spans="1:31" ht="7.5" customHeight="1" x14ac:dyDescent="0.25">
      <c r="A2437" s="2"/>
      <c r="B2437" s="3"/>
      <c r="C2437" s="4"/>
      <c r="D2437" s="5"/>
      <c r="E2437" s="23"/>
      <c r="F2437" s="5"/>
      <c r="G2437" s="18"/>
      <c r="H2437" s="16"/>
      <c r="I2437" s="19"/>
      <c r="J2437" s="19"/>
      <c r="L2437" s="18"/>
      <c r="Y2437" s="32"/>
      <c r="AA2437" s="38"/>
      <c r="AC2437" s="20">
        <v>4</v>
      </c>
      <c r="AD2437" s="30">
        <v>5</v>
      </c>
      <c r="AE2437" s="31">
        <v>0</v>
      </c>
    </row>
    <row r="2438" spans="1:31" ht="7.5" customHeight="1" x14ac:dyDescent="0.25">
      <c r="A2438" s="2"/>
      <c r="B2438" s="3"/>
      <c r="C2438" s="4"/>
      <c r="D2438" s="5"/>
      <c r="E2438" s="23"/>
      <c r="F2438" s="5"/>
      <c r="G2438" s="18"/>
      <c r="H2438" s="16"/>
      <c r="I2438" s="19"/>
      <c r="J2438" s="19"/>
      <c r="L2438" s="18"/>
      <c r="Y2438" s="32"/>
      <c r="AA2438" s="38"/>
      <c r="AC2438" s="20">
        <v>3</v>
      </c>
      <c r="AD2438" s="30">
        <v>5</v>
      </c>
      <c r="AE2438" s="31">
        <v>0</v>
      </c>
    </row>
    <row r="2439" spans="1:31" ht="7.5" customHeight="1" x14ac:dyDescent="0.25">
      <c r="A2439" s="2"/>
      <c r="B2439" s="3"/>
      <c r="C2439" s="4"/>
      <c r="D2439" s="5"/>
      <c r="E2439" s="23"/>
      <c r="F2439" s="5"/>
      <c r="G2439" s="18"/>
      <c r="H2439" s="16"/>
      <c r="I2439" s="19"/>
      <c r="J2439" s="19"/>
      <c r="L2439" s="18"/>
      <c r="Y2439" s="32"/>
      <c r="AA2439" s="38"/>
      <c r="AC2439" s="20">
        <v>2</v>
      </c>
      <c r="AD2439" s="30">
        <v>5</v>
      </c>
      <c r="AE2439" s="31">
        <v>2</v>
      </c>
    </row>
    <row r="2440" spans="1:31" ht="7.5" customHeight="1" x14ac:dyDescent="0.25">
      <c r="A2440" s="2"/>
      <c r="B2440" s="3"/>
      <c r="C2440" s="4"/>
      <c r="D2440" s="5"/>
      <c r="E2440" s="23"/>
      <c r="F2440" s="5"/>
      <c r="G2440" s="18"/>
      <c r="H2440" s="16"/>
      <c r="I2440" s="19"/>
      <c r="J2440" s="19"/>
      <c r="L2440" s="18"/>
      <c r="Y2440" s="32"/>
      <c r="AA2440" s="38"/>
      <c r="AC2440" s="20">
        <v>3</v>
      </c>
      <c r="AD2440" s="30">
        <v>5</v>
      </c>
      <c r="AE2440" s="31">
        <v>2</v>
      </c>
    </row>
    <row r="2441" spans="1:31" ht="7.5" customHeight="1" x14ac:dyDescent="0.25">
      <c r="A2441" s="2"/>
      <c r="B2441" s="3"/>
      <c r="C2441" s="4"/>
      <c r="D2441" s="5"/>
      <c r="E2441" s="23"/>
      <c r="F2441" s="5"/>
      <c r="G2441" s="18"/>
      <c r="H2441" s="16"/>
      <c r="I2441" s="19"/>
      <c r="J2441" s="19"/>
      <c r="L2441" s="18"/>
      <c r="Y2441" s="32"/>
      <c r="AA2441" s="38"/>
      <c r="AC2441" s="20">
        <v>4</v>
      </c>
      <c r="AD2441" s="30">
        <v>5</v>
      </c>
      <c r="AE2441" s="31">
        <v>2</v>
      </c>
    </row>
    <row r="2442" spans="1:31" ht="7.5" customHeight="1" x14ac:dyDescent="0.25">
      <c r="A2442" s="2"/>
      <c r="B2442" s="3"/>
      <c r="C2442" s="4"/>
      <c r="D2442" s="5"/>
      <c r="E2442" s="23"/>
      <c r="F2442" s="5"/>
      <c r="G2442" s="18"/>
      <c r="H2442" s="16"/>
      <c r="I2442" s="19"/>
      <c r="J2442" s="19"/>
      <c r="L2442" s="18"/>
      <c r="Y2442" s="32"/>
      <c r="AA2442" s="38"/>
      <c r="AC2442" s="20">
        <v>5</v>
      </c>
      <c r="AD2442" s="30">
        <v>5</v>
      </c>
      <c r="AE2442" s="31">
        <v>2</v>
      </c>
    </row>
    <row r="2443" spans="1:31" ht="7.5" customHeight="1" x14ac:dyDescent="0.25">
      <c r="A2443" s="2"/>
      <c r="B2443" s="3"/>
      <c r="C2443" s="4"/>
      <c r="D2443" s="5"/>
      <c r="E2443" s="23"/>
      <c r="F2443" s="5"/>
      <c r="G2443" s="18"/>
      <c r="H2443" s="16"/>
      <c r="I2443" s="19"/>
      <c r="J2443" s="19"/>
      <c r="L2443" s="18"/>
      <c r="Y2443" s="32"/>
      <c r="AA2443" s="38"/>
      <c r="AC2443" s="20">
        <v>4</v>
      </c>
      <c r="AD2443" s="30">
        <v>5</v>
      </c>
      <c r="AE2443" s="31">
        <v>2</v>
      </c>
    </row>
    <row r="2444" spans="1:31" ht="7.5" customHeight="1" x14ac:dyDescent="0.25">
      <c r="A2444" s="2"/>
      <c r="B2444" s="3"/>
      <c r="C2444" s="4"/>
      <c r="D2444" s="5"/>
      <c r="E2444" s="23"/>
      <c r="F2444" s="5"/>
      <c r="G2444" s="18"/>
      <c r="H2444" s="16"/>
      <c r="I2444" s="19"/>
      <c r="J2444" s="19"/>
      <c r="L2444" s="18"/>
      <c r="Y2444" s="32"/>
      <c r="AA2444" s="38"/>
      <c r="AC2444" s="20">
        <v>3</v>
      </c>
      <c r="AD2444" s="30">
        <v>5</v>
      </c>
      <c r="AE2444" s="31">
        <v>2</v>
      </c>
    </row>
    <row r="2445" spans="1:31" ht="7.5" customHeight="1" x14ac:dyDescent="0.25">
      <c r="A2445" s="2"/>
      <c r="B2445" s="3"/>
      <c r="C2445" s="4"/>
      <c r="D2445" s="5"/>
      <c r="E2445" s="23"/>
      <c r="F2445" s="5"/>
      <c r="G2445" s="18"/>
      <c r="H2445" s="16"/>
      <c r="I2445" s="19"/>
      <c r="J2445" s="19"/>
      <c r="L2445" s="18"/>
      <c r="Y2445" s="32"/>
      <c r="AA2445" s="38"/>
      <c r="AC2445" s="20">
        <v>2</v>
      </c>
      <c r="AD2445" s="30">
        <v>5</v>
      </c>
      <c r="AE2445" s="31">
        <v>2</v>
      </c>
    </row>
    <row r="2446" spans="1:31" ht="7.5" customHeight="1" x14ac:dyDescent="0.25">
      <c r="A2446" s="2"/>
      <c r="B2446" s="3"/>
      <c r="C2446" s="4"/>
      <c r="D2446" s="5"/>
      <c r="E2446" s="23"/>
      <c r="F2446" s="5"/>
      <c r="G2446" s="18"/>
      <c r="H2446" s="16"/>
      <c r="I2446" s="19"/>
      <c r="J2446" s="19"/>
      <c r="L2446" s="18"/>
      <c r="Y2446" s="32"/>
      <c r="AA2446" s="38"/>
      <c r="AC2446" s="20">
        <v>3</v>
      </c>
      <c r="AD2446" s="30">
        <v>5</v>
      </c>
      <c r="AE2446" s="31">
        <v>2</v>
      </c>
    </row>
    <row r="2447" spans="1:31" ht="7.5" customHeight="1" x14ac:dyDescent="0.25">
      <c r="A2447" s="2"/>
      <c r="B2447" s="3"/>
      <c r="C2447" s="4"/>
      <c r="D2447" s="5"/>
      <c r="E2447" s="23"/>
      <c r="F2447" s="5"/>
      <c r="G2447" s="18"/>
      <c r="H2447" s="16"/>
      <c r="I2447" s="19"/>
      <c r="J2447" s="19"/>
      <c r="L2447" s="18"/>
      <c r="Y2447" s="32"/>
      <c r="AA2447" s="38"/>
      <c r="AC2447" s="20">
        <v>4</v>
      </c>
      <c r="AD2447" s="30">
        <v>5</v>
      </c>
      <c r="AE2447" s="31">
        <v>2</v>
      </c>
    </row>
    <row r="2448" spans="1:31" ht="7.5" customHeight="1" x14ac:dyDescent="0.25">
      <c r="A2448" s="2"/>
      <c r="B2448" s="3"/>
      <c r="C2448" s="4"/>
      <c r="D2448" s="5"/>
      <c r="E2448" s="23"/>
      <c r="F2448" s="5"/>
      <c r="G2448" s="18"/>
      <c r="H2448" s="16"/>
      <c r="I2448" s="19"/>
      <c r="J2448" s="19"/>
      <c r="L2448" s="18"/>
      <c r="Y2448" s="32"/>
      <c r="AA2448" s="38"/>
      <c r="AC2448" s="20">
        <v>5</v>
      </c>
      <c r="AD2448" s="30">
        <v>5</v>
      </c>
      <c r="AE2448" s="31">
        <v>2</v>
      </c>
    </row>
    <row r="2449" spans="1:31" ht="7.5" customHeight="1" x14ac:dyDescent="0.25">
      <c r="A2449" s="2"/>
      <c r="B2449" s="3"/>
      <c r="C2449" s="4"/>
      <c r="D2449" s="5"/>
      <c r="E2449" s="23"/>
      <c r="F2449" s="5"/>
      <c r="G2449" s="18"/>
      <c r="H2449" s="16"/>
      <c r="I2449" s="19"/>
      <c r="J2449" s="19"/>
      <c r="L2449" s="18"/>
      <c r="Y2449" s="32"/>
      <c r="AA2449" s="38"/>
      <c r="AC2449" s="20">
        <v>4</v>
      </c>
      <c r="AD2449" s="30">
        <v>5</v>
      </c>
      <c r="AE2449" s="31">
        <v>4</v>
      </c>
    </row>
    <row r="2450" spans="1:31" ht="7.5" customHeight="1" x14ac:dyDescent="0.25">
      <c r="A2450" s="2"/>
      <c r="B2450" s="3"/>
      <c r="C2450" s="4"/>
      <c r="D2450" s="5"/>
      <c r="E2450" s="23"/>
      <c r="F2450" s="5"/>
      <c r="G2450" s="18"/>
      <c r="H2450" s="16"/>
      <c r="I2450" s="19"/>
      <c r="J2450" s="19"/>
      <c r="L2450" s="18"/>
      <c r="Y2450" s="32"/>
      <c r="AA2450" s="38"/>
      <c r="AC2450" s="20">
        <v>5</v>
      </c>
      <c r="AD2450" s="30">
        <v>5</v>
      </c>
      <c r="AE2450" s="31">
        <v>4</v>
      </c>
    </row>
    <row r="2451" spans="1:31" ht="7.5" customHeight="1" x14ac:dyDescent="0.25">
      <c r="A2451" s="2"/>
      <c r="B2451" s="3"/>
      <c r="C2451" s="4"/>
      <c r="D2451" s="5"/>
      <c r="E2451" s="23"/>
      <c r="F2451" s="5"/>
      <c r="G2451" s="18"/>
      <c r="H2451" s="16"/>
      <c r="I2451" s="19"/>
      <c r="J2451" s="19"/>
      <c r="L2451" s="18"/>
      <c r="Y2451" s="32"/>
      <c r="AA2451" s="38"/>
      <c r="AC2451" s="20">
        <v>6</v>
      </c>
      <c r="AD2451" s="30">
        <v>5</v>
      </c>
      <c r="AE2451" s="31">
        <v>4</v>
      </c>
    </row>
    <row r="2452" spans="1:31" ht="7.5" customHeight="1" x14ac:dyDescent="0.25">
      <c r="A2452" s="2"/>
      <c r="B2452" s="3"/>
      <c r="C2452" s="4"/>
      <c r="D2452" s="5"/>
      <c r="E2452" s="23"/>
      <c r="F2452" s="5"/>
      <c r="G2452" s="18"/>
      <c r="H2452" s="16"/>
      <c r="I2452" s="19"/>
      <c r="J2452" s="19"/>
      <c r="L2452" s="18"/>
      <c r="Y2452" s="32"/>
      <c r="AA2452" s="38"/>
      <c r="AC2452" s="20">
        <v>7</v>
      </c>
      <c r="AD2452" s="30">
        <v>7</v>
      </c>
      <c r="AE2452" s="31">
        <v>4</v>
      </c>
    </row>
    <row r="2453" spans="1:31" ht="7.5" customHeight="1" x14ac:dyDescent="0.25">
      <c r="A2453" s="2"/>
      <c r="B2453" s="3"/>
      <c r="C2453" s="4"/>
      <c r="D2453" s="5"/>
      <c r="E2453" s="23"/>
      <c r="F2453" s="5"/>
      <c r="G2453" s="18"/>
      <c r="H2453" s="16"/>
      <c r="I2453" s="19"/>
      <c r="J2453" s="19"/>
      <c r="L2453" s="18"/>
      <c r="Y2453" s="32"/>
      <c r="AA2453" s="38"/>
      <c r="AC2453" s="20">
        <v>6</v>
      </c>
      <c r="AD2453" s="30">
        <v>7</v>
      </c>
      <c r="AE2453" s="31">
        <v>6</v>
      </c>
    </row>
    <row r="2454" spans="1:31" ht="7.5" customHeight="1" x14ac:dyDescent="0.25">
      <c r="A2454" s="2"/>
      <c r="B2454" s="3"/>
      <c r="C2454" s="4"/>
      <c r="D2454" s="5"/>
      <c r="E2454" s="23"/>
      <c r="F2454" s="5"/>
      <c r="G2454" s="18"/>
      <c r="H2454" s="16"/>
      <c r="I2454" s="19"/>
      <c r="J2454" s="19"/>
      <c r="L2454" s="18"/>
      <c r="Y2454" s="32"/>
      <c r="AA2454" s="38"/>
      <c r="AC2454" s="20">
        <v>7</v>
      </c>
      <c r="AD2454" s="30">
        <v>7</v>
      </c>
      <c r="AE2454" s="31">
        <v>6</v>
      </c>
    </row>
    <row r="2455" spans="1:31" ht="7.5" customHeight="1" x14ac:dyDescent="0.25">
      <c r="A2455" s="2"/>
      <c r="B2455" s="3"/>
      <c r="C2455" s="4"/>
      <c r="D2455" s="5"/>
      <c r="E2455" s="23"/>
      <c r="F2455" s="5"/>
      <c r="G2455" s="18"/>
      <c r="H2455" s="16"/>
      <c r="I2455" s="19"/>
      <c r="J2455" s="19"/>
      <c r="L2455" s="18"/>
      <c r="Y2455" s="32"/>
      <c r="AA2455" s="38"/>
      <c r="AC2455" s="20">
        <v>8</v>
      </c>
      <c r="AD2455" s="30">
        <v>8</v>
      </c>
      <c r="AE2455" s="31">
        <v>6</v>
      </c>
    </row>
    <row r="2456" spans="1:31" ht="7.5" customHeight="1" x14ac:dyDescent="0.25">
      <c r="A2456" s="2"/>
      <c r="B2456" s="3"/>
      <c r="C2456" s="4"/>
      <c r="D2456" s="5"/>
      <c r="E2456" s="23"/>
      <c r="F2456" s="5"/>
      <c r="G2456" s="18"/>
      <c r="H2456" s="16"/>
      <c r="I2456" s="19"/>
      <c r="J2456" s="19"/>
      <c r="L2456" s="18"/>
      <c r="Y2456" s="32"/>
      <c r="AA2456" s="38"/>
      <c r="AC2456" s="20">
        <v>7</v>
      </c>
      <c r="AD2456" s="30">
        <v>8</v>
      </c>
      <c r="AE2456" s="31">
        <v>6</v>
      </c>
    </row>
    <row r="2457" spans="1:31" ht="7.5" customHeight="1" x14ac:dyDescent="0.25">
      <c r="A2457" s="2"/>
      <c r="B2457" s="3"/>
      <c r="C2457" s="4"/>
      <c r="D2457" s="5"/>
      <c r="E2457" s="23"/>
      <c r="F2457" s="5"/>
      <c r="G2457" s="18"/>
      <c r="H2457" s="16"/>
      <c r="I2457" s="19"/>
      <c r="J2457" s="19"/>
      <c r="L2457" s="18"/>
      <c r="Y2457" s="32"/>
      <c r="AA2457" s="38"/>
      <c r="AC2457" s="20">
        <v>6</v>
      </c>
      <c r="AD2457" s="30">
        <v>8</v>
      </c>
      <c r="AE2457" s="31">
        <v>6</v>
      </c>
    </row>
    <row r="2458" spans="1:31" ht="7.5" customHeight="1" x14ac:dyDescent="0.25">
      <c r="A2458" s="2"/>
      <c r="B2458" s="3"/>
      <c r="C2458" s="4"/>
      <c r="D2458" s="5"/>
      <c r="E2458" s="23"/>
      <c r="F2458" s="5"/>
      <c r="G2458" s="18"/>
      <c r="H2458" s="16"/>
      <c r="I2458" s="19"/>
      <c r="J2458" s="19"/>
      <c r="L2458" s="18"/>
      <c r="Y2458" s="32"/>
      <c r="AA2458" s="38"/>
      <c r="AC2458" s="20">
        <v>5</v>
      </c>
      <c r="AD2458" s="30">
        <v>8</v>
      </c>
      <c r="AE2458" s="31">
        <v>6</v>
      </c>
    </row>
    <row r="2459" spans="1:31" ht="7.5" customHeight="1" x14ac:dyDescent="0.25">
      <c r="A2459" s="2"/>
      <c r="B2459" s="3"/>
      <c r="C2459" s="4"/>
      <c r="D2459" s="5"/>
      <c r="E2459" s="23"/>
      <c r="F2459" s="5"/>
      <c r="G2459" s="18"/>
      <c r="H2459" s="16"/>
      <c r="I2459" s="19"/>
      <c r="J2459" s="19"/>
      <c r="L2459" s="18"/>
      <c r="Y2459" s="32"/>
      <c r="AA2459" s="38"/>
      <c r="AC2459" s="20">
        <v>4</v>
      </c>
      <c r="AD2459" s="30">
        <v>8</v>
      </c>
      <c r="AE2459" s="31">
        <v>4</v>
      </c>
    </row>
    <row r="2460" spans="1:31" ht="7.5" customHeight="1" x14ac:dyDescent="0.25">
      <c r="A2460" s="2"/>
      <c r="B2460" s="3"/>
      <c r="C2460" s="4"/>
      <c r="D2460" s="5"/>
      <c r="E2460" s="23"/>
      <c r="F2460" s="5"/>
      <c r="G2460" s="18"/>
      <c r="H2460" s="16"/>
      <c r="I2460" s="19"/>
      <c r="J2460" s="19"/>
      <c r="L2460" s="18"/>
      <c r="Y2460" s="32"/>
      <c r="AA2460" s="38"/>
      <c r="AC2460" s="20">
        <v>5</v>
      </c>
      <c r="AD2460" s="30">
        <v>5</v>
      </c>
      <c r="AE2460" s="31">
        <v>4</v>
      </c>
    </row>
    <row r="2461" spans="1:31" ht="7.5" customHeight="1" x14ac:dyDescent="0.25">
      <c r="A2461" s="2"/>
      <c r="B2461" s="3"/>
      <c r="C2461" s="4"/>
      <c r="D2461" s="5"/>
      <c r="E2461" s="23"/>
      <c r="F2461" s="5"/>
      <c r="G2461" s="18"/>
      <c r="H2461" s="16"/>
      <c r="I2461" s="19"/>
      <c r="J2461" s="19"/>
      <c r="L2461" s="18"/>
      <c r="Y2461" s="32"/>
      <c r="AA2461" s="38"/>
      <c r="AC2461" s="20">
        <v>4</v>
      </c>
      <c r="AD2461" s="30">
        <v>5</v>
      </c>
      <c r="AE2461" s="31">
        <v>4</v>
      </c>
    </row>
    <row r="2462" spans="1:31" ht="7.5" customHeight="1" x14ac:dyDescent="0.25">
      <c r="A2462" s="2"/>
      <c r="B2462" s="3"/>
      <c r="C2462" s="4"/>
      <c r="D2462" s="5"/>
      <c r="E2462" s="23"/>
      <c r="F2462" s="5"/>
      <c r="G2462" s="18"/>
      <c r="H2462" s="16"/>
      <c r="I2462" s="19"/>
      <c r="J2462" s="19"/>
      <c r="L2462" s="18"/>
      <c r="Y2462" s="32"/>
      <c r="AA2462" s="38"/>
      <c r="AC2462" s="20">
        <v>5</v>
      </c>
      <c r="AD2462" s="30">
        <v>5</v>
      </c>
      <c r="AE2462" s="31">
        <v>4</v>
      </c>
    </row>
    <row r="2463" spans="1:31" ht="7.5" customHeight="1" x14ac:dyDescent="0.25">
      <c r="A2463" s="2"/>
      <c r="B2463" s="3"/>
      <c r="C2463" s="4"/>
      <c r="D2463" s="5"/>
      <c r="E2463" s="23"/>
      <c r="F2463" s="5"/>
      <c r="G2463" s="18"/>
      <c r="H2463" s="16"/>
      <c r="I2463" s="19"/>
      <c r="J2463" s="19"/>
      <c r="L2463" s="18"/>
      <c r="Y2463" s="32"/>
      <c r="AA2463" s="38"/>
      <c r="AC2463" s="20">
        <v>6</v>
      </c>
      <c r="AD2463" s="30">
        <v>6</v>
      </c>
      <c r="AE2463" s="31">
        <v>4</v>
      </c>
    </row>
    <row r="2464" spans="1:31" ht="7.5" customHeight="1" x14ac:dyDescent="0.25">
      <c r="A2464" s="2"/>
      <c r="B2464" s="3"/>
      <c r="C2464" s="4"/>
      <c r="D2464" s="5"/>
      <c r="E2464" s="23"/>
      <c r="F2464" s="5"/>
      <c r="G2464" s="18"/>
      <c r="H2464" s="16"/>
      <c r="I2464" s="19"/>
      <c r="J2464" s="19"/>
      <c r="L2464" s="18"/>
      <c r="Y2464" s="32"/>
      <c r="AA2464" s="38"/>
      <c r="AC2464" s="20">
        <v>5</v>
      </c>
      <c r="AD2464" s="30">
        <v>6</v>
      </c>
      <c r="AE2464" s="31">
        <v>5</v>
      </c>
    </row>
    <row r="2465" spans="1:31" ht="7.5" customHeight="1" x14ac:dyDescent="0.25">
      <c r="A2465" s="2"/>
      <c r="B2465" s="3"/>
      <c r="C2465" s="4"/>
      <c r="D2465" s="5"/>
      <c r="E2465" s="23"/>
      <c r="F2465" s="5"/>
      <c r="G2465" s="18"/>
      <c r="H2465" s="16"/>
      <c r="I2465" s="19"/>
      <c r="J2465" s="19"/>
      <c r="L2465" s="18"/>
      <c r="Y2465" s="32"/>
      <c r="AA2465" s="38"/>
      <c r="AC2465" s="20">
        <v>6</v>
      </c>
      <c r="AD2465" s="30">
        <v>6</v>
      </c>
      <c r="AE2465" s="31">
        <v>5</v>
      </c>
    </row>
    <row r="2466" spans="1:31" ht="7.5" customHeight="1" x14ac:dyDescent="0.25">
      <c r="A2466" s="2"/>
      <c r="B2466" s="3"/>
      <c r="C2466" s="4"/>
      <c r="D2466" s="5"/>
      <c r="E2466" s="23"/>
      <c r="F2466" s="5"/>
      <c r="G2466" s="18"/>
      <c r="H2466" s="16"/>
      <c r="I2466" s="19"/>
      <c r="J2466" s="19"/>
      <c r="L2466" s="18"/>
      <c r="Y2466" s="32"/>
      <c r="AA2466" s="38"/>
      <c r="AC2466" s="20">
        <v>5</v>
      </c>
      <c r="AD2466" s="30">
        <v>6</v>
      </c>
      <c r="AE2466" s="31">
        <v>5</v>
      </c>
    </row>
    <row r="2467" spans="1:31" ht="7.5" customHeight="1" x14ac:dyDescent="0.25">
      <c r="A2467" s="2"/>
      <c r="B2467" s="3"/>
      <c r="C2467" s="4"/>
      <c r="D2467" s="5"/>
      <c r="E2467" s="23"/>
      <c r="F2467" s="5"/>
      <c r="G2467" s="18"/>
      <c r="H2467" s="16"/>
      <c r="I2467" s="19"/>
      <c r="J2467" s="19"/>
      <c r="L2467" s="18"/>
      <c r="Y2467" s="32"/>
      <c r="AA2467" s="38"/>
      <c r="AC2467" s="20">
        <v>6</v>
      </c>
      <c r="AD2467" s="30">
        <v>6</v>
      </c>
      <c r="AE2467" s="31">
        <v>5</v>
      </c>
    </row>
    <row r="2468" spans="1:31" ht="7.5" customHeight="1" x14ac:dyDescent="0.25">
      <c r="A2468" s="2"/>
      <c r="B2468" s="3"/>
      <c r="C2468" s="4"/>
      <c r="D2468" s="5"/>
      <c r="E2468" s="23"/>
      <c r="F2468" s="5"/>
      <c r="G2468" s="18"/>
      <c r="H2468" s="16"/>
      <c r="I2468" s="19"/>
      <c r="J2468" s="19"/>
      <c r="L2468" s="18"/>
      <c r="Y2468" s="32"/>
      <c r="AA2468" s="38"/>
      <c r="AC2468" s="20">
        <v>7</v>
      </c>
      <c r="AD2468" s="30">
        <v>7</v>
      </c>
      <c r="AE2468" s="31">
        <v>5</v>
      </c>
    </row>
    <row r="2469" spans="1:31" ht="7.5" customHeight="1" x14ac:dyDescent="0.25">
      <c r="A2469" s="2"/>
      <c r="B2469" s="3"/>
      <c r="C2469" s="4"/>
      <c r="D2469" s="5"/>
      <c r="E2469" s="23"/>
      <c r="F2469" s="5"/>
      <c r="G2469" s="18"/>
      <c r="H2469" s="16"/>
      <c r="I2469" s="19"/>
      <c r="J2469" s="19"/>
      <c r="L2469" s="18"/>
      <c r="Y2469" s="32"/>
      <c r="AA2469" s="38"/>
      <c r="AC2469" s="20">
        <v>6</v>
      </c>
      <c r="AD2469" s="30">
        <v>7</v>
      </c>
      <c r="AE2469" s="31">
        <v>6</v>
      </c>
    </row>
    <row r="2470" spans="1:31" ht="7.5" customHeight="1" x14ac:dyDescent="0.25">
      <c r="A2470" s="2"/>
      <c r="B2470" s="3"/>
      <c r="C2470" s="4"/>
      <c r="D2470" s="5"/>
      <c r="E2470" s="23"/>
      <c r="F2470" s="5"/>
      <c r="G2470" s="18"/>
      <c r="H2470" s="16"/>
      <c r="I2470" s="19"/>
      <c r="J2470" s="19"/>
      <c r="L2470" s="18"/>
      <c r="Y2470" s="32"/>
      <c r="AA2470" s="38"/>
      <c r="AC2470" s="20">
        <v>7</v>
      </c>
      <c r="AD2470" s="30">
        <v>7</v>
      </c>
      <c r="AE2470" s="31">
        <v>6</v>
      </c>
    </row>
    <row r="2471" spans="1:31" ht="7.5" customHeight="1" x14ac:dyDescent="0.25">
      <c r="A2471" s="2"/>
      <c r="B2471" s="3"/>
      <c r="C2471" s="4"/>
      <c r="D2471" s="5"/>
      <c r="E2471" s="23"/>
      <c r="F2471" s="5"/>
      <c r="G2471" s="18"/>
      <c r="H2471" s="16"/>
      <c r="I2471" s="19"/>
      <c r="J2471" s="19"/>
      <c r="L2471" s="18"/>
      <c r="Y2471" s="32"/>
      <c r="AA2471" s="38"/>
      <c r="AC2471" s="20">
        <v>8</v>
      </c>
      <c r="AD2471" s="30">
        <v>8</v>
      </c>
      <c r="AE2471" s="31">
        <v>6</v>
      </c>
    </row>
    <row r="2472" spans="1:31" ht="7.5" customHeight="1" x14ac:dyDescent="0.25">
      <c r="A2472" s="2"/>
      <c r="B2472" s="3"/>
      <c r="C2472" s="4"/>
      <c r="D2472" s="5"/>
      <c r="E2472" s="23"/>
      <c r="F2472" s="5"/>
      <c r="G2472" s="18"/>
      <c r="H2472" s="16"/>
      <c r="I2472" s="19"/>
      <c r="J2472" s="19"/>
      <c r="L2472" s="18"/>
      <c r="Y2472" s="32"/>
      <c r="AA2472" s="38"/>
      <c r="AC2472" s="20">
        <v>7</v>
      </c>
      <c r="AD2472" s="30">
        <v>8</v>
      </c>
      <c r="AE2472" s="31">
        <v>6</v>
      </c>
    </row>
    <row r="2473" spans="1:31" ht="7.5" customHeight="1" x14ac:dyDescent="0.25">
      <c r="A2473" s="2"/>
      <c r="B2473" s="3"/>
      <c r="C2473" s="4"/>
      <c r="D2473" s="5"/>
      <c r="E2473" s="23"/>
      <c r="F2473" s="5"/>
      <c r="G2473" s="18"/>
      <c r="H2473" s="16"/>
      <c r="I2473" s="19"/>
      <c r="J2473" s="19"/>
      <c r="L2473" s="18"/>
      <c r="Y2473" s="32"/>
      <c r="AA2473" s="38"/>
      <c r="AC2473" s="20">
        <v>6</v>
      </c>
      <c r="AD2473" s="30">
        <v>8</v>
      </c>
      <c r="AE2473" s="31">
        <v>6</v>
      </c>
    </row>
    <row r="2474" spans="1:31" ht="7.5" customHeight="1" x14ac:dyDescent="0.25">
      <c r="A2474" s="2"/>
      <c r="B2474" s="3"/>
      <c r="C2474" s="4"/>
      <c r="D2474" s="5"/>
      <c r="E2474" s="23"/>
      <c r="F2474" s="5"/>
      <c r="G2474" s="18"/>
      <c r="H2474" s="16"/>
      <c r="I2474" s="19"/>
      <c r="J2474" s="19"/>
      <c r="L2474" s="18"/>
      <c r="Y2474" s="32"/>
      <c r="AA2474" s="38"/>
      <c r="AC2474" s="20">
        <v>5</v>
      </c>
      <c r="AD2474" s="30">
        <v>8</v>
      </c>
      <c r="AE2474" s="31">
        <v>5</v>
      </c>
    </row>
    <row r="2475" spans="1:31" ht="7.5" customHeight="1" x14ac:dyDescent="0.25">
      <c r="A2475" s="2"/>
      <c r="B2475" s="3"/>
      <c r="C2475" s="4"/>
      <c r="D2475" s="5"/>
      <c r="E2475" s="23"/>
      <c r="F2475" s="5"/>
      <c r="G2475" s="18"/>
      <c r="H2475" s="16"/>
      <c r="I2475" s="19"/>
      <c r="J2475" s="19"/>
      <c r="L2475" s="18"/>
      <c r="Y2475" s="32"/>
      <c r="AA2475" s="38"/>
      <c r="AC2475" s="20">
        <v>6</v>
      </c>
      <c r="AD2475" s="30">
        <v>6</v>
      </c>
      <c r="AE2475" s="31">
        <v>5</v>
      </c>
    </row>
    <row r="2476" spans="1:31" ht="7.5" customHeight="1" x14ac:dyDescent="0.25">
      <c r="A2476" s="2"/>
      <c r="B2476" s="3"/>
      <c r="C2476" s="4"/>
      <c r="D2476" s="5"/>
      <c r="E2476" s="23"/>
      <c r="F2476" s="5"/>
      <c r="G2476" s="18"/>
      <c r="H2476" s="16"/>
      <c r="I2476" s="19"/>
      <c r="J2476" s="19"/>
      <c r="L2476" s="18"/>
      <c r="Y2476" s="32"/>
      <c r="AA2476" s="38"/>
      <c r="AC2476" s="20">
        <v>5</v>
      </c>
      <c r="AD2476" s="30">
        <v>6</v>
      </c>
      <c r="AE2476" s="31">
        <v>5</v>
      </c>
    </row>
    <row r="2477" spans="1:31" ht="7.5" customHeight="1" x14ac:dyDescent="0.25">
      <c r="A2477" s="2"/>
      <c r="B2477" s="3"/>
      <c r="C2477" s="4"/>
      <c r="D2477" s="5"/>
      <c r="E2477" s="23"/>
      <c r="F2477" s="5"/>
      <c r="G2477" s="18"/>
      <c r="H2477" s="16"/>
      <c r="I2477" s="19"/>
      <c r="J2477" s="19"/>
      <c r="L2477" s="18"/>
      <c r="Y2477" s="32"/>
      <c r="AA2477" s="38"/>
      <c r="AC2477" s="20">
        <v>6</v>
      </c>
      <c r="AD2477" s="30">
        <v>6</v>
      </c>
      <c r="AE2477" s="31">
        <v>5</v>
      </c>
    </row>
    <row r="2478" spans="1:31" ht="7.5" customHeight="1" x14ac:dyDescent="0.25">
      <c r="A2478" s="2"/>
      <c r="B2478" s="3"/>
      <c r="C2478" s="4"/>
      <c r="D2478" s="5"/>
      <c r="E2478" s="23"/>
      <c r="F2478" s="5"/>
      <c r="G2478" s="18"/>
      <c r="H2478" s="16"/>
      <c r="I2478" s="19"/>
      <c r="J2478" s="19"/>
      <c r="L2478" s="18"/>
      <c r="Y2478" s="32"/>
      <c r="AA2478" s="38"/>
      <c r="AC2478" s="20">
        <v>5</v>
      </c>
      <c r="AD2478" s="30">
        <v>6</v>
      </c>
      <c r="AE2478" s="31">
        <v>5</v>
      </c>
    </row>
    <row r="2479" spans="1:31" ht="7.5" customHeight="1" x14ac:dyDescent="0.25">
      <c r="A2479" s="2"/>
      <c r="B2479" s="3"/>
      <c r="C2479" s="4"/>
      <c r="D2479" s="5"/>
      <c r="E2479" s="23"/>
      <c r="F2479" s="5"/>
      <c r="G2479" s="18"/>
      <c r="H2479" s="16"/>
      <c r="I2479" s="19"/>
      <c r="J2479" s="19"/>
      <c r="L2479" s="18"/>
      <c r="Y2479" s="32"/>
      <c r="AA2479" s="38"/>
      <c r="AC2479" s="20">
        <v>4</v>
      </c>
      <c r="AD2479" s="30">
        <v>6</v>
      </c>
      <c r="AE2479" s="31">
        <v>4</v>
      </c>
    </row>
    <row r="2480" spans="1:31" ht="7.5" customHeight="1" x14ac:dyDescent="0.25">
      <c r="A2480" s="2"/>
      <c r="B2480" s="3"/>
      <c r="C2480" s="4"/>
      <c r="D2480" s="5"/>
      <c r="E2480" s="23"/>
      <c r="F2480" s="5"/>
      <c r="G2480" s="18"/>
      <c r="H2480" s="16"/>
      <c r="I2480" s="19"/>
      <c r="J2480" s="19"/>
      <c r="L2480" s="18"/>
      <c r="Y2480" s="32"/>
      <c r="AA2480" s="38"/>
      <c r="AC2480" s="20">
        <v>5</v>
      </c>
      <c r="AD2480" s="30">
        <v>5</v>
      </c>
      <c r="AE2480" s="31">
        <v>4</v>
      </c>
    </row>
    <row r="2481" spans="1:31" ht="7.5" customHeight="1" x14ac:dyDescent="0.25">
      <c r="A2481" s="2"/>
      <c r="B2481" s="3"/>
      <c r="C2481" s="4"/>
      <c r="D2481" s="5"/>
      <c r="E2481" s="23"/>
      <c r="F2481" s="5"/>
      <c r="G2481" s="18"/>
      <c r="H2481" s="16"/>
      <c r="I2481" s="19"/>
      <c r="J2481" s="19"/>
      <c r="L2481" s="18"/>
      <c r="Y2481" s="32"/>
      <c r="AA2481" s="38"/>
      <c r="AC2481" s="20">
        <v>4</v>
      </c>
      <c r="AD2481" s="30">
        <v>5</v>
      </c>
      <c r="AE2481" s="31">
        <v>4</v>
      </c>
    </row>
    <row r="2482" spans="1:31" ht="7.5" customHeight="1" x14ac:dyDescent="0.25">
      <c r="A2482" s="2"/>
      <c r="B2482" s="3"/>
      <c r="C2482" s="4"/>
      <c r="D2482" s="5"/>
      <c r="E2482" s="23"/>
      <c r="F2482" s="5"/>
      <c r="G2482" s="18"/>
      <c r="H2482" s="16"/>
      <c r="I2482" s="19"/>
      <c r="J2482" s="19"/>
      <c r="L2482" s="18"/>
      <c r="Y2482" s="32"/>
      <c r="AA2482" s="38"/>
      <c r="AC2482" s="20">
        <v>3</v>
      </c>
      <c r="AD2482" s="30">
        <v>5</v>
      </c>
      <c r="AE2482" s="31">
        <v>4</v>
      </c>
    </row>
    <row r="2483" spans="1:31" ht="7.5" customHeight="1" x14ac:dyDescent="0.25">
      <c r="A2483" s="2"/>
      <c r="B2483" s="3"/>
      <c r="C2483" s="4"/>
      <c r="D2483" s="5"/>
      <c r="E2483" s="23"/>
      <c r="F2483" s="5"/>
      <c r="G2483" s="18"/>
      <c r="H2483" s="16"/>
      <c r="I2483" s="19"/>
      <c r="J2483" s="19"/>
      <c r="L2483" s="18"/>
      <c r="Y2483" s="32"/>
      <c r="AA2483" s="38"/>
      <c r="AC2483" s="20">
        <v>2</v>
      </c>
      <c r="AD2483" s="30">
        <v>5</v>
      </c>
      <c r="AE2483" s="31">
        <v>4</v>
      </c>
    </row>
    <row r="2484" spans="1:31" ht="7.5" customHeight="1" x14ac:dyDescent="0.25">
      <c r="A2484" s="2"/>
      <c r="B2484" s="3"/>
      <c r="C2484" s="4"/>
      <c r="D2484" s="5"/>
      <c r="E2484" s="23"/>
      <c r="F2484" s="5"/>
      <c r="G2484" s="18"/>
      <c r="H2484" s="16"/>
      <c r="I2484" s="19"/>
      <c r="J2484" s="19"/>
      <c r="L2484" s="18"/>
      <c r="Y2484" s="32"/>
      <c r="AA2484" s="38"/>
      <c r="AC2484" s="20">
        <v>1</v>
      </c>
      <c r="AD2484" s="30">
        <v>5</v>
      </c>
      <c r="AE2484" s="31">
        <v>4</v>
      </c>
    </row>
    <row r="2485" spans="1:31" ht="7.5" customHeight="1" x14ac:dyDescent="0.25">
      <c r="A2485" s="2"/>
      <c r="B2485" s="3"/>
      <c r="C2485" s="4"/>
      <c r="D2485" s="5"/>
      <c r="E2485" s="23"/>
      <c r="F2485" s="5"/>
      <c r="G2485" s="18"/>
      <c r="H2485" s="16"/>
      <c r="I2485" s="19"/>
      <c r="J2485" s="19"/>
      <c r="L2485" s="18"/>
      <c r="Y2485" s="32"/>
      <c r="AA2485" s="38"/>
      <c r="AC2485" s="20">
        <v>0</v>
      </c>
      <c r="AD2485" s="30">
        <v>5</v>
      </c>
      <c r="AE2485" s="31">
        <v>0</v>
      </c>
    </row>
    <row r="2486" spans="1:31" ht="7.5" customHeight="1" x14ac:dyDescent="0.25">
      <c r="A2486" s="2"/>
      <c r="B2486" s="3"/>
      <c r="C2486" s="4"/>
      <c r="D2486" s="5"/>
      <c r="E2486" s="23"/>
      <c r="F2486" s="5"/>
      <c r="G2486" s="18"/>
      <c r="H2486" s="16"/>
      <c r="I2486" s="19"/>
      <c r="J2486" s="19"/>
      <c r="L2486" s="18"/>
      <c r="Y2486" s="32"/>
      <c r="AA2486" s="38"/>
      <c r="AC2486" s="20">
        <v>1</v>
      </c>
      <c r="AD2486" s="30">
        <v>5</v>
      </c>
      <c r="AE2486" s="31">
        <v>0</v>
      </c>
    </row>
    <row r="2487" spans="1:31" ht="7.5" customHeight="1" x14ac:dyDescent="0.25">
      <c r="A2487" s="2"/>
      <c r="B2487" s="3"/>
      <c r="C2487" s="4"/>
      <c r="D2487" s="5"/>
      <c r="E2487" s="23"/>
      <c r="F2487" s="5"/>
      <c r="G2487" s="18"/>
      <c r="H2487" s="16"/>
      <c r="I2487" s="19"/>
      <c r="J2487" s="19"/>
      <c r="L2487" s="18"/>
      <c r="Y2487" s="32"/>
      <c r="AA2487" s="38"/>
      <c r="AC2487" s="20">
        <v>2</v>
      </c>
      <c r="AD2487" s="30">
        <v>2</v>
      </c>
      <c r="AE2487" s="31">
        <v>0</v>
      </c>
    </row>
    <row r="2488" spans="1:31" ht="7.5" customHeight="1" x14ac:dyDescent="0.25">
      <c r="A2488" s="2"/>
      <c r="B2488" s="3"/>
      <c r="C2488" s="4"/>
      <c r="D2488" s="5"/>
      <c r="E2488" s="23"/>
      <c r="F2488" s="5"/>
      <c r="G2488" s="18"/>
      <c r="H2488" s="16"/>
      <c r="I2488" s="19"/>
      <c r="J2488" s="19"/>
      <c r="L2488" s="18"/>
      <c r="Y2488" s="32"/>
      <c r="AA2488" s="38"/>
      <c r="AC2488" s="20">
        <v>1</v>
      </c>
      <c r="AD2488" s="30">
        <v>2</v>
      </c>
      <c r="AE2488" s="31">
        <v>1</v>
      </c>
    </row>
    <row r="2489" spans="1:31" ht="7.5" customHeight="1" x14ac:dyDescent="0.25">
      <c r="A2489" s="2"/>
      <c r="B2489" s="3"/>
      <c r="C2489" s="4"/>
      <c r="D2489" s="5"/>
      <c r="E2489" s="23"/>
      <c r="F2489" s="5"/>
      <c r="G2489" s="18"/>
      <c r="H2489" s="16"/>
      <c r="I2489" s="19"/>
      <c r="J2489" s="19"/>
      <c r="L2489" s="18"/>
      <c r="Y2489" s="32"/>
      <c r="AA2489" s="38"/>
      <c r="AC2489" s="20">
        <v>2</v>
      </c>
      <c r="AD2489" s="30">
        <v>2</v>
      </c>
      <c r="AE2489" s="31">
        <v>1</v>
      </c>
    </row>
    <row r="2490" spans="1:31" ht="7.5" customHeight="1" x14ac:dyDescent="0.25">
      <c r="A2490" s="2"/>
      <c r="B2490" s="3"/>
      <c r="C2490" s="4"/>
      <c r="D2490" s="5"/>
      <c r="E2490" s="23"/>
      <c r="F2490" s="5"/>
      <c r="G2490" s="18"/>
      <c r="H2490" s="16"/>
      <c r="I2490" s="19"/>
      <c r="J2490" s="19"/>
      <c r="L2490" s="18"/>
      <c r="Y2490" s="32"/>
      <c r="AA2490" s="38"/>
      <c r="AC2490" s="20">
        <v>1</v>
      </c>
      <c r="AD2490" s="30">
        <v>2</v>
      </c>
      <c r="AE2490" s="31">
        <v>1</v>
      </c>
    </row>
    <row r="2491" spans="1:31" ht="7.5" customHeight="1" x14ac:dyDescent="0.25">
      <c r="A2491" s="2"/>
      <c r="B2491" s="3"/>
      <c r="C2491" s="4"/>
      <c r="D2491" s="5"/>
      <c r="E2491" s="23"/>
      <c r="F2491" s="5"/>
      <c r="G2491" s="18"/>
      <c r="H2491" s="16"/>
      <c r="I2491" s="19"/>
      <c r="J2491" s="19"/>
      <c r="L2491" s="18"/>
      <c r="Y2491" s="32"/>
      <c r="AA2491" s="38"/>
      <c r="AC2491" s="20">
        <v>2</v>
      </c>
      <c r="AD2491" s="30">
        <v>2</v>
      </c>
      <c r="AE2491" s="31">
        <v>1</v>
      </c>
    </row>
    <row r="2492" spans="1:31" ht="7.5" customHeight="1" x14ac:dyDescent="0.25">
      <c r="A2492" s="2"/>
      <c r="B2492" s="3"/>
      <c r="C2492" s="4"/>
      <c r="D2492" s="5"/>
      <c r="E2492" s="23"/>
      <c r="F2492" s="5"/>
      <c r="G2492" s="18"/>
      <c r="H2492" s="16"/>
      <c r="I2492" s="19"/>
      <c r="J2492" s="19"/>
      <c r="L2492" s="18"/>
      <c r="Y2492" s="32"/>
      <c r="AA2492" s="38"/>
      <c r="AC2492" s="20">
        <v>1</v>
      </c>
      <c r="AD2492" s="30">
        <v>2</v>
      </c>
      <c r="AE2492" s="31">
        <v>1</v>
      </c>
    </row>
    <row r="2493" spans="1:31" ht="7.5" customHeight="1" x14ac:dyDescent="0.25">
      <c r="A2493" s="2"/>
      <c r="B2493" s="3"/>
      <c r="C2493" s="4"/>
      <c r="D2493" s="5"/>
      <c r="E2493" s="23"/>
      <c r="F2493" s="5"/>
      <c r="G2493" s="18"/>
      <c r="H2493" s="16"/>
      <c r="I2493" s="19"/>
      <c r="J2493" s="19"/>
      <c r="L2493" s="18"/>
      <c r="Y2493" s="32"/>
      <c r="AA2493" s="38"/>
      <c r="AC2493" s="20">
        <v>2</v>
      </c>
      <c r="AD2493" s="30">
        <v>2</v>
      </c>
      <c r="AE2493" s="31">
        <v>1</v>
      </c>
    </row>
    <row r="2494" spans="1:31" ht="7.5" customHeight="1" x14ac:dyDescent="0.25">
      <c r="A2494" s="2"/>
      <c r="B2494" s="3"/>
      <c r="C2494" s="4"/>
      <c r="D2494" s="5"/>
      <c r="E2494" s="23"/>
      <c r="F2494" s="5"/>
      <c r="G2494" s="18"/>
      <c r="H2494" s="16"/>
      <c r="I2494" s="19"/>
      <c r="J2494" s="19"/>
      <c r="L2494" s="18"/>
      <c r="Y2494" s="32"/>
      <c r="AA2494" s="38"/>
      <c r="AC2494" s="20">
        <v>3</v>
      </c>
      <c r="AD2494" s="30">
        <v>3</v>
      </c>
      <c r="AE2494" s="31">
        <v>1</v>
      </c>
    </row>
    <row r="2495" spans="1:31" ht="7.5" customHeight="1" x14ac:dyDescent="0.25">
      <c r="A2495" s="2"/>
      <c r="B2495" s="3"/>
      <c r="C2495" s="4"/>
      <c r="D2495" s="5"/>
      <c r="E2495" s="23"/>
      <c r="F2495" s="5"/>
      <c r="G2495" s="18"/>
      <c r="H2495" s="16"/>
      <c r="I2495" s="19"/>
      <c r="J2495" s="19"/>
      <c r="L2495" s="18"/>
      <c r="Y2495" s="32"/>
      <c r="AA2495" s="38"/>
      <c r="AC2495" s="20">
        <v>2</v>
      </c>
      <c r="AD2495" s="30">
        <v>3</v>
      </c>
      <c r="AE2495" s="31">
        <v>2</v>
      </c>
    </row>
    <row r="2496" spans="1:31" ht="7.5" customHeight="1" x14ac:dyDescent="0.25">
      <c r="A2496" s="2"/>
      <c r="B2496" s="3"/>
      <c r="C2496" s="4"/>
      <c r="D2496" s="5"/>
      <c r="E2496" s="23"/>
      <c r="F2496" s="5"/>
      <c r="G2496" s="18"/>
      <c r="H2496" s="16"/>
      <c r="I2496" s="19"/>
      <c r="J2496" s="19"/>
      <c r="L2496" s="18"/>
      <c r="Y2496" s="32"/>
      <c r="AA2496" s="38"/>
      <c r="AC2496" s="20">
        <v>3</v>
      </c>
      <c r="AD2496" s="30">
        <v>3</v>
      </c>
      <c r="AE2496" s="31">
        <v>2</v>
      </c>
    </row>
    <row r="2497" spans="1:31" ht="7.5" customHeight="1" x14ac:dyDescent="0.25">
      <c r="A2497" s="2"/>
      <c r="B2497" s="3"/>
      <c r="C2497" s="4"/>
      <c r="D2497" s="5"/>
      <c r="E2497" s="23"/>
      <c r="F2497" s="5"/>
      <c r="G2497" s="18"/>
      <c r="H2497" s="16"/>
      <c r="I2497" s="19"/>
      <c r="J2497" s="19"/>
      <c r="L2497" s="18"/>
      <c r="Y2497" s="32"/>
      <c r="AA2497" s="38"/>
      <c r="AC2497" s="20">
        <v>2</v>
      </c>
      <c r="AD2497" s="30">
        <v>3</v>
      </c>
      <c r="AE2497" s="31">
        <v>2</v>
      </c>
    </row>
    <row r="2498" spans="1:31" ht="7.5" customHeight="1" x14ac:dyDescent="0.25">
      <c r="A2498" s="2"/>
      <c r="B2498" s="3"/>
      <c r="C2498" s="4"/>
      <c r="D2498" s="5"/>
      <c r="E2498" s="23"/>
      <c r="F2498" s="5"/>
      <c r="G2498" s="18"/>
      <c r="H2498" s="16"/>
      <c r="I2498" s="19"/>
      <c r="J2498" s="19"/>
      <c r="L2498" s="18"/>
      <c r="Y2498" s="32"/>
      <c r="AA2498" s="38"/>
      <c r="AC2498" s="20">
        <v>1</v>
      </c>
      <c r="AD2498" s="30">
        <v>3</v>
      </c>
      <c r="AE2498" s="31">
        <v>2</v>
      </c>
    </row>
    <row r="2499" spans="1:31" ht="7.5" customHeight="1" x14ac:dyDescent="0.25">
      <c r="A2499" s="2"/>
      <c r="B2499" s="3"/>
      <c r="C2499" s="4"/>
      <c r="D2499" s="5"/>
      <c r="E2499" s="23"/>
      <c r="F2499" s="5"/>
      <c r="G2499" s="18"/>
      <c r="H2499" s="16"/>
      <c r="I2499" s="19"/>
      <c r="J2499" s="19"/>
      <c r="L2499" s="18"/>
      <c r="Y2499" s="32"/>
      <c r="AA2499" s="38"/>
      <c r="AC2499" s="20">
        <v>0</v>
      </c>
      <c r="AD2499" s="30">
        <v>3</v>
      </c>
      <c r="AE2499" s="31">
        <v>2</v>
      </c>
    </row>
    <row r="2500" spans="1:31" ht="7.5" customHeight="1" x14ac:dyDescent="0.25">
      <c r="A2500" s="2"/>
      <c r="B2500" s="3"/>
      <c r="C2500" s="4"/>
      <c r="D2500" s="5"/>
      <c r="E2500" s="23"/>
      <c r="F2500" s="5"/>
      <c r="G2500" s="18"/>
      <c r="H2500" s="16"/>
      <c r="I2500" s="19"/>
      <c r="J2500" s="19"/>
      <c r="L2500" s="18"/>
      <c r="Y2500" s="32"/>
      <c r="AA2500" s="38"/>
      <c r="AC2500" s="20">
        <v>-1</v>
      </c>
      <c r="AD2500" s="30">
        <v>3</v>
      </c>
      <c r="AE2500" s="31">
        <v>2</v>
      </c>
    </row>
    <row r="2501" spans="1:31" ht="7.5" customHeight="1" x14ac:dyDescent="0.25">
      <c r="A2501" s="2"/>
      <c r="B2501" s="3"/>
      <c r="C2501" s="4"/>
      <c r="D2501" s="5"/>
      <c r="E2501" s="23"/>
      <c r="F2501" s="5"/>
      <c r="G2501" s="18"/>
      <c r="H2501" s="16"/>
      <c r="I2501" s="19"/>
      <c r="J2501" s="19"/>
      <c r="L2501" s="18"/>
      <c r="Y2501" s="32"/>
      <c r="AA2501" s="38"/>
      <c r="AC2501" s="20">
        <v>-2</v>
      </c>
      <c r="AD2501" s="30">
        <v>3</v>
      </c>
      <c r="AE2501" s="31">
        <v>2</v>
      </c>
    </row>
    <row r="2502" spans="1:31" ht="7.5" customHeight="1" x14ac:dyDescent="0.25">
      <c r="A2502" s="2"/>
      <c r="B2502" s="3"/>
      <c r="C2502" s="4"/>
      <c r="D2502" s="5"/>
      <c r="E2502" s="23"/>
      <c r="F2502" s="5"/>
      <c r="G2502" s="18"/>
      <c r="H2502" s="16"/>
      <c r="I2502" s="19"/>
      <c r="J2502" s="19"/>
      <c r="L2502" s="18"/>
      <c r="Y2502" s="32"/>
      <c r="AA2502" s="38"/>
      <c r="AC2502" s="20">
        <v>-3</v>
      </c>
      <c r="AD2502" s="30">
        <v>3</v>
      </c>
      <c r="AE2502" s="31">
        <v>-3</v>
      </c>
    </row>
    <row r="2503" spans="1:31" ht="7.5" customHeight="1" x14ac:dyDescent="0.25">
      <c r="A2503" s="2"/>
      <c r="B2503" s="3"/>
      <c r="C2503" s="4"/>
      <c r="D2503" s="5"/>
      <c r="E2503" s="23"/>
      <c r="F2503" s="5"/>
      <c r="G2503" s="18"/>
      <c r="H2503" s="16"/>
      <c r="I2503" s="19"/>
      <c r="J2503" s="19"/>
      <c r="L2503" s="18"/>
      <c r="Y2503" s="32"/>
      <c r="AA2503" s="38"/>
      <c r="AC2503" s="20">
        <v>-2</v>
      </c>
      <c r="AD2503" s="30">
        <v>-2</v>
      </c>
      <c r="AE2503" s="31">
        <v>-3</v>
      </c>
    </row>
    <row r="2504" spans="1:31" ht="7.5" customHeight="1" x14ac:dyDescent="0.25">
      <c r="A2504" s="2"/>
      <c r="B2504" s="3"/>
      <c r="C2504" s="4"/>
      <c r="D2504" s="5"/>
      <c r="E2504" s="23"/>
      <c r="F2504" s="5"/>
      <c r="G2504" s="18"/>
      <c r="H2504" s="16"/>
      <c r="I2504" s="19"/>
      <c r="J2504" s="19"/>
      <c r="L2504" s="18"/>
      <c r="Y2504" s="32"/>
      <c r="AA2504" s="38"/>
      <c r="AC2504" s="20">
        <v>-3</v>
      </c>
      <c r="AD2504" s="30">
        <v>-2</v>
      </c>
      <c r="AE2504" s="31">
        <v>-3</v>
      </c>
    </row>
    <row r="2505" spans="1:31" ht="7.5" customHeight="1" x14ac:dyDescent="0.25">
      <c r="A2505" s="2"/>
      <c r="B2505" s="3"/>
      <c r="C2505" s="4"/>
      <c r="D2505" s="5"/>
      <c r="E2505" s="23"/>
      <c r="F2505" s="5"/>
      <c r="G2505" s="18"/>
      <c r="H2505" s="16"/>
      <c r="I2505" s="19"/>
      <c r="J2505" s="19"/>
      <c r="L2505" s="18"/>
      <c r="Y2505" s="32"/>
      <c r="AA2505" s="38"/>
      <c r="AC2505" s="20">
        <v>-2</v>
      </c>
      <c r="AD2505" s="30">
        <v>-2</v>
      </c>
      <c r="AE2505" s="31">
        <v>-3</v>
      </c>
    </row>
    <row r="2506" spans="1:31" ht="7.5" customHeight="1" x14ac:dyDescent="0.25">
      <c r="A2506" s="2"/>
      <c r="B2506" s="3"/>
      <c r="C2506" s="4"/>
      <c r="D2506" s="5"/>
      <c r="E2506" s="23"/>
      <c r="F2506" s="5"/>
      <c r="G2506" s="18"/>
      <c r="H2506" s="16"/>
      <c r="I2506" s="19"/>
      <c r="J2506" s="19"/>
      <c r="L2506" s="18"/>
      <c r="Y2506" s="32"/>
      <c r="AA2506" s="38"/>
      <c r="AC2506" s="20">
        <v>-1</v>
      </c>
      <c r="AD2506" s="30">
        <v>-2</v>
      </c>
      <c r="AE2506" s="31">
        <v>-3</v>
      </c>
    </row>
    <row r="2507" spans="1:31" ht="7.5" customHeight="1" x14ac:dyDescent="0.25">
      <c r="A2507" s="2"/>
      <c r="B2507" s="3"/>
      <c r="C2507" s="4"/>
      <c r="D2507" s="5"/>
      <c r="E2507" s="23"/>
      <c r="F2507" s="5"/>
      <c r="G2507" s="18"/>
      <c r="H2507" s="16"/>
      <c r="I2507" s="19"/>
      <c r="J2507" s="19"/>
      <c r="L2507" s="18"/>
      <c r="Y2507" s="32"/>
      <c r="AA2507" s="38"/>
      <c r="AC2507" s="20">
        <v>0</v>
      </c>
      <c r="AD2507" s="30">
        <v>-2</v>
      </c>
      <c r="AE2507" s="31">
        <v>-3</v>
      </c>
    </row>
    <row r="2508" spans="1:31" ht="7.5" customHeight="1" x14ac:dyDescent="0.25">
      <c r="A2508" s="2"/>
      <c r="B2508" s="3"/>
      <c r="C2508" s="4"/>
      <c r="D2508" s="5"/>
      <c r="E2508" s="23"/>
      <c r="F2508" s="5"/>
      <c r="G2508" s="18"/>
      <c r="H2508" s="16"/>
      <c r="I2508" s="19"/>
      <c r="J2508" s="19"/>
      <c r="L2508" s="18"/>
      <c r="Y2508" s="32"/>
      <c r="AA2508" s="38"/>
      <c r="AC2508" s="20">
        <v>1</v>
      </c>
      <c r="AD2508" s="30">
        <v>-2</v>
      </c>
      <c r="AE2508" s="31">
        <v>-3</v>
      </c>
    </row>
    <row r="2509" spans="1:31" ht="7.5" customHeight="1" x14ac:dyDescent="0.25">
      <c r="A2509" s="2"/>
      <c r="B2509" s="3"/>
      <c r="C2509" s="4"/>
      <c r="D2509" s="5"/>
      <c r="E2509" s="23"/>
      <c r="F2509" s="5"/>
      <c r="G2509" s="18"/>
      <c r="H2509" s="16"/>
      <c r="I2509" s="19"/>
      <c r="J2509" s="19"/>
      <c r="L2509" s="18"/>
      <c r="Y2509" s="32"/>
      <c r="AA2509" s="38"/>
      <c r="AC2509" s="20">
        <v>2</v>
      </c>
      <c r="AD2509" s="30">
        <v>-2</v>
      </c>
      <c r="AE2509" s="31">
        <v>-3</v>
      </c>
    </row>
    <row r="2510" spans="1:31" ht="7.5" customHeight="1" x14ac:dyDescent="0.25">
      <c r="A2510" s="2"/>
      <c r="B2510" s="3"/>
      <c r="C2510" s="4"/>
      <c r="D2510" s="5"/>
      <c r="E2510" s="23"/>
      <c r="F2510" s="5"/>
      <c r="G2510" s="18"/>
      <c r="H2510" s="16"/>
      <c r="I2510" s="19"/>
      <c r="J2510" s="19"/>
      <c r="L2510" s="18"/>
      <c r="Y2510" s="32"/>
      <c r="AA2510" s="38"/>
      <c r="AC2510" s="20">
        <v>3</v>
      </c>
      <c r="AD2510" s="30">
        <v>-2</v>
      </c>
      <c r="AE2510" s="31">
        <v>-3</v>
      </c>
    </row>
    <row r="2511" spans="1:31" ht="7.5" customHeight="1" x14ac:dyDescent="0.25">
      <c r="A2511" s="2"/>
      <c r="B2511" s="3"/>
      <c r="C2511" s="4"/>
      <c r="D2511" s="5"/>
      <c r="E2511" s="23"/>
      <c r="F2511" s="5"/>
      <c r="G2511" s="18"/>
      <c r="H2511" s="16"/>
      <c r="I2511" s="19"/>
      <c r="J2511" s="19"/>
      <c r="L2511" s="18"/>
      <c r="Y2511" s="32"/>
      <c r="AA2511" s="38"/>
      <c r="AC2511" s="20">
        <v>4</v>
      </c>
      <c r="AD2511" s="30">
        <v>-2</v>
      </c>
      <c r="AE2511" s="31">
        <v>-3</v>
      </c>
    </row>
    <row r="2512" spans="1:31" ht="7.5" customHeight="1" x14ac:dyDescent="0.25">
      <c r="A2512" s="2"/>
      <c r="B2512" s="3"/>
      <c r="C2512" s="4"/>
      <c r="D2512" s="5"/>
      <c r="E2512" s="23"/>
      <c r="F2512" s="5"/>
      <c r="G2512" s="18"/>
      <c r="H2512" s="16"/>
      <c r="I2512" s="19"/>
      <c r="J2512" s="19"/>
      <c r="L2512" s="18"/>
      <c r="Y2512" s="32"/>
      <c r="AA2512" s="38"/>
      <c r="AC2512" s="20">
        <v>5</v>
      </c>
      <c r="AD2512" s="30">
        <v>-2</v>
      </c>
      <c r="AE2512" s="31">
        <v>-3</v>
      </c>
    </row>
    <row r="2513" spans="1:31" ht="7.5" customHeight="1" x14ac:dyDescent="0.25">
      <c r="A2513" s="2"/>
      <c r="B2513" s="3"/>
      <c r="C2513" s="4"/>
      <c r="D2513" s="5"/>
      <c r="E2513" s="23"/>
      <c r="F2513" s="5"/>
      <c r="G2513" s="18"/>
      <c r="H2513" s="16"/>
      <c r="I2513" s="19"/>
      <c r="J2513" s="19"/>
      <c r="L2513" s="18"/>
      <c r="Y2513" s="32"/>
      <c r="AA2513" s="38"/>
      <c r="AC2513" s="20">
        <v>6</v>
      </c>
      <c r="AD2513" s="30">
        <v>6</v>
      </c>
      <c r="AE2513" s="31">
        <v>-3</v>
      </c>
    </row>
    <row r="2514" spans="1:31" ht="7.5" customHeight="1" x14ac:dyDescent="0.25">
      <c r="A2514" s="2"/>
      <c r="B2514" s="3"/>
      <c r="C2514" s="4"/>
      <c r="D2514" s="5"/>
      <c r="E2514" s="23"/>
      <c r="F2514" s="5"/>
      <c r="G2514" s="18"/>
      <c r="H2514" s="16"/>
      <c r="I2514" s="19"/>
      <c r="J2514" s="19"/>
      <c r="L2514" s="18"/>
      <c r="Y2514" s="32"/>
      <c r="AA2514" s="38"/>
      <c r="AC2514" s="20">
        <v>5</v>
      </c>
      <c r="AD2514" s="30">
        <v>6</v>
      </c>
      <c r="AE2514" s="31">
        <v>-3</v>
      </c>
    </row>
    <row r="2515" spans="1:31" ht="7.5" customHeight="1" x14ac:dyDescent="0.25">
      <c r="A2515" s="2"/>
      <c r="B2515" s="3"/>
      <c r="C2515" s="4"/>
      <c r="D2515" s="5"/>
      <c r="E2515" s="23"/>
      <c r="F2515" s="5"/>
      <c r="G2515" s="18"/>
      <c r="H2515" s="16"/>
      <c r="I2515" s="19"/>
      <c r="J2515" s="19"/>
      <c r="L2515" s="18"/>
      <c r="Y2515" s="32"/>
      <c r="AA2515" s="38"/>
      <c r="AC2515" s="20">
        <v>4</v>
      </c>
      <c r="AD2515" s="30">
        <v>6</v>
      </c>
      <c r="AE2515" s="31">
        <v>-3</v>
      </c>
    </row>
    <row r="2516" spans="1:31" ht="7.5" customHeight="1" x14ac:dyDescent="0.25">
      <c r="A2516" s="2"/>
      <c r="B2516" s="3"/>
      <c r="C2516" s="4"/>
      <c r="D2516" s="5"/>
      <c r="E2516" s="23"/>
      <c r="F2516" s="5"/>
      <c r="G2516" s="18"/>
      <c r="H2516" s="16"/>
      <c r="I2516" s="19"/>
      <c r="J2516" s="19"/>
      <c r="L2516" s="18"/>
      <c r="Y2516" s="32"/>
      <c r="AA2516" s="38"/>
      <c r="AC2516" s="20">
        <v>3</v>
      </c>
      <c r="AD2516" s="30">
        <v>6</v>
      </c>
      <c r="AE2516" s="31">
        <v>3</v>
      </c>
    </row>
    <row r="2517" spans="1:31" ht="7.5" customHeight="1" x14ac:dyDescent="0.25">
      <c r="A2517" s="2"/>
      <c r="B2517" s="3"/>
      <c r="C2517" s="4"/>
      <c r="D2517" s="5"/>
      <c r="E2517" s="23"/>
      <c r="F2517" s="5"/>
      <c r="G2517" s="18"/>
      <c r="H2517" s="16"/>
      <c r="I2517" s="19"/>
      <c r="J2517" s="19"/>
      <c r="L2517" s="18"/>
      <c r="Y2517" s="32"/>
      <c r="AA2517" s="38"/>
      <c r="AC2517" s="20">
        <v>4</v>
      </c>
      <c r="AD2517" s="30">
        <v>6</v>
      </c>
      <c r="AE2517" s="31">
        <v>3</v>
      </c>
    </row>
    <row r="2518" spans="1:31" ht="7.5" customHeight="1" x14ac:dyDescent="0.25">
      <c r="A2518" s="2"/>
      <c r="B2518" s="3"/>
      <c r="C2518" s="4"/>
      <c r="D2518" s="5"/>
      <c r="E2518" s="23"/>
      <c r="F2518" s="5"/>
      <c r="G2518" s="18"/>
      <c r="H2518" s="16"/>
      <c r="I2518" s="19"/>
      <c r="J2518" s="19"/>
      <c r="L2518" s="18"/>
      <c r="Y2518" s="32"/>
      <c r="AA2518" s="38"/>
      <c r="AC2518" s="20">
        <v>5</v>
      </c>
      <c r="AD2518" s="30">
        <v>6</v>
      </c>
      <c r="AE2518" s="31">
        <v>3</v>
      </c>
    </row>
    <row r="2519" spans="1:31" ht="7.5" customHeight="1" x14ac:dyDescent="0.25">
      <c r="A2519" s="2"/>
      <c r="B2519" s="3"/>
      <c r="C2519" s="4"/>
      <c r="D2519" s="5"/>
      <c r="E2519" s="23"/>
      <c r="F2519" s="5"/>
      <c r="G2519" s="18"/>
      <c r="H2519" s="16"/>
      <c r="I2519" s="19"/>
      <c r="J2519" s="19"/>
      <c r="L2519" s="18"/>
      <c r="Y2519" s="32"/>
      <c r="AA2519" s="38"/>
      <c r="AC2519" s="20">
        <v>6</v>
      </c>
      <c r="AD2519" s="30">
        <v>6</v>
      </c>
      <c r="AE2519" s="31">
        <v>3</v>
      </c>
    </row>
    <row r="2520" spans="1:31" ht="7.5" customHeight="1" x14ac:dyDescent="0.25">
      <c r="A2520" s="2"/>
      <c r="B2520" s="3"/>
      <c r="C2520" s="4"/>
      <c r="D2520" s="5"/>
      <c r="E2520" s="23"/>
      <c r="F2520" s="5"/>
      <c r="G2520" s="18"/>
      <c r="H2520" s="16"/>
      <c r="I2520" s="19"/>
      <c r="J2520" s="19"/>
      <c r="L2520" s="18"/>
      <c r="Y2520" s="32"/>
      <c r="AA2520" s="38"/>
      <c r="AC2520" s="20">
        <v>5</v>
      </c>
      <c r="AD2520" s="30">
        <v>6</v>
      </c>
      <c r="AE2520" s="31">
        <v>3</v>
      </c>
    </row>
    <row r="2521" spans="1:31" ht="7.5" customHeight="1" x14ac:dyDescent="0.25">
      <c r="A2521" s="2"/>
      <c r="B2521" s="3"/>
      <c r="C2521" s="4"/>
      <c r="D2521" s="5"/>
      <c r="E2521" s="23"/>
      <c r="F2521" s="5"/>
      <c r="G2521" s="18"/>
      <c r="H2521" s="16"/>
      <c r="I2521" s="19"/>
      <c r="J2521" s="19"/>
      <c r="L2521" s="18"/>
      <c r="Y2521" s="32"/>
      <c r="AA2521" s="38"/>
      <c r="AC2521" s="20">
        <v>4</v>
      </c>
      <c r="AD2521" s="30">
        <v>6</v>
      </c>
      <c r="AE2521" s="31">
        <v>4</v>
      </c>
    </row>
    <row r="2522" spans="1:31" ht="7.5" customHeight="1" x14ac:dyDescent="0.25">
      <c r="A2522" s="2"/>
      <c r="B2522" s="3"/>
      <c r="C2522" s="4"/>
      <c r="D2522" s="5"/>
      <c r="E2522" s="23"/>
      <c r="F2522" s="5"/>
      <c r="G2522" s="18"/>
      <c r="H2522" s="16"/>
      <c r="I2522" s="19"/>
      <c r="J2522" s="19"/>
      <c r="L2522" s="18"/>
      <c r="Y2522" s="32"/>
      <c r="AA2522" s="38"/>
      <c r="AC2522" s="20">
        <v>5</v>
      </c>
      <c r="AD2522" s="30">
        <v>5</v>
      </c>
      <c r="AE2522" s="31">
        <v>4</v>
      </c>
    </row>
    <row r="2523" spans="1:31" ht="7.5" customHeight="1" x14ac:dyDescent="0.25">
      <c r="A2523" s="2"/>
      <c r="B2523" s="3"/>
      <c r="C2523" s="4"/>
      <c r="D2523" s="5"/>
      <c r="E2523" s="23"/>
      <c r="F2523" s="5"/>
      <c r="G2523" s="18"/>
      <c r="H2523" s="16"/>
      <c r="I2523" s="19"/>
      <c r="J2523" s="19"/>
      <c r="L2523" s="18"/>
      <c r="Y2523" s="32"/>
      <c r="AA2523" s="38"/>
      <c r="AC2523" s="20">
        <v>4</v>
      </c>
      <c r="AD2523" s="30">
        <v>5</v>
      </c>
      <c r="AE2523" s="31">
        <v>4</v>
      </c>
    </row>
    <row r="2524" spans="1:31" ht="7.5" customHeight="1" x14ac:dyDescent="0.25">
      <c r="A2524" s="2"/>
      <c r="B2524" s="3"/>
      <c r="C2524" s="4"/>
      <c r="D2524" s="5"/>
      <c r="E2524" s="23"/>
      <c r="F2524" s="5"/>
      <c r="G2524" s="18"/>
      <c r="H2524" s="16"/>
      <c r="I2524" s="19"/>
      <c r="J2524" s="19"/>
      <c r="L2524" s="18"/>
      <c r="Y2524" s="32"/>
      <c r="AA2524" s="38"/>
      <c r="AC2524" s="20">
        <v>5</v>
      </c>
      <c r="AD2524" s="30">
        <v>5</v>
      </c>
      <c r="AE2524" s="31">
        <v>4</v>
      </c>
    </row>
    <row r="2525" spans="1:31" ht="7.5" customHeight="1" x14ac:dyDescent="0.25">
      <c r="A2525" s="2"/>
      <c r="B2525" s="3"/>
      <c r="C2525" s="4"/>
      <c r="D2525" s="5"/>
      <c r="E2525" s="23"/>
      <c r="F2525" s="5"/>
      <c r="G2525" s="18"/>
      <c r="H2525" s="16"/>
      <c r="I2525" s="19"/>
      <c r="J2525" s="19"/>
      <c r="L2525" s="18"/>
      <c r="Y2525" s="32"/>
      <c r="AA2525" s="38"/>
      <c r="AC2525" s="20">
        <v>4</v>
      </c>
      <c r="AD2525" s="30">
        <v>5</v>
      </c>
      <c r="AE2525" s="31">
        <v>4</v>
      </c>
    </row>
    <row r="2526" spans="1:31" ht="7.5" customHeight="1" x14ac:dyDescent="0.25">
      <c r="A2526" s="2"/>
      <c r="B2526" s="3"/>
      <c r="C2526" s="4"/>
      <c r="D2526" s="5"/>
      <c r="E2526" s="23"/>
      <c r="F2526" s="5"/>
      <c r="G2526" s="18"/>
      <c r="H2526" s="16"/>
      <c r="I2526" s="19"/>
      <c r="J2526" s="19"/>
      <c r="L2526" s="18"/>
      <c r="Y2526" s="32"/>
      <c r="AA2526" s="38"/>
      <c r="AC2526" s="20">
        <v>5</v>
      </c>
      <c r="AD2526" s="30">
        <v>5</v>
      </c>
      <c r="AE2526" s="31">
        <v>4</v>
      </c>
    </row>
    <row r="2527" spans="1:31" ht="7.5" customHeight="1" x14ac:dyDescent="0.25">
      <c r="A2527" s="2"/>
      <c r="B2527" s="3"/>
      <c r="C2527" s="4"/>
      <c r="D2527" s="5"/>
      <c r="E2527" s="23"/>
      <c r="F2527" s="5"/>
      <c r="G2527" s="18"/>
      <c r="H2527" s="16"/>
      <c r="I2527" s="19"/>
      <c r="J2527" s="19"/>
      <c r="L2527" s="18"/>
      <c r="Y2527" s="32"/>
      <c r="AA2527" s="38"/>
      <c r="AC2527" s="20">
        <v>4</v>
      </c>
      <c r="AD2527" s="30">
        <v>5</v>
      </c>
      <c r="AE2527" s="31">
        <v>4</v>
      </c>
    </row>
    <row r="2528" spans="1:31" ht="7.5" customHeight="1" x14ac:dyDescent="0.25">
      <c r="A2528" s="2"/>
      <c r="B2528" s="3"/>
      <c r="C2528" s="4"/>
      <c r="D2528" s="5"/>
      <c r="E2528" s="23"/>
      <c r="F2528" s="5"/>
      <c r="G2528" s="18"/>
      <c r="H2528" s="16"/>
      <c r="I2528" s="19"/>
      <c r="J2528" s="19"/>
      <c r="L2528" s="18"/>
      <c r="Y2528" s="32"/>
      <c r="AA2528" s="38"/>
      <c r="AC2528" s="20">
        <v>5</v>
      </c>
      <c r="AD2528" s="30">
        <v>5</v>
      </c>
      <c r="AE2528" s="31">
        <v>4</v>
      </c>
    </row>
    <row r="2529" spans="1:31" ht="7.5" customHeight="1" x14ac:dyDescent="0.25">
      <c r="A2529" s="2"/>
      <c r="B2529" s="3"/>
      <c r="C2529" s="4"/>
      <c r="D2529" s="5"/>
      <c r="E2529" s="23"/>
      <c r="F2529" s="5"/>
      <c r="G2529" s="18"/>
      <c r="H2529" s="16"/>
      <c r="I2529" s="19"/>
      <c r="J2529" s="19"/>
      <c r="L2529" s="18"/>
      <c r="Y2529" s="32"/>
      <c r="AA2529" s="38"/>
      <c r="AC2529" s="20">
        <v>4</v>
      </c>
      <c r="AD2529" s="30">
        <v>5</v>
      </c>
      <c r="AE2529" s="31">
        <v>4</v>
      </c>
    </row>
    <row r="2530" spans="1:31" ht="7.5" customHeight="1" x14ac:dyDescent="0.25">
      <c r="A2530" s="2"/>
      <c r="B2530" s="3"/>
      <c r="C2530" s="4"/>
      <c r="D2530" s="5"/>
      <c r="E2530" s="23"/>
      <c r="F2530" s="5"/>
      <c r="G2530" s="18"/>
      <c r="H2530" s="16"/>
      <c r="I2530" s="19"/>
      <c r="J2530" s="19"/>
      <c r="L2530" s="18"/>
      <c r="Y2530" s="32"/>
      <c r="AA2530" s="38"/>
      <c r="AC2530" s="20">
        <v>5</v>
      </c>
      <c r="AD2530" s="30">
        <v>5</v>
      </c>
      <c r="AE2530" s="31">
        <v>4</v>
      </c>
    </row>
    <row r="2531" spans="1:31" ht="7.5" customHeight="1" x14ac:dyDescent="0.25">
      <c r="A2531" s="2"/>
      <c r="B2531" s="3"/>
      <c r="C2531" s="4"/>
      <c r="D2531" s="5"/>
      <c r="E2531" s="23"/>
      <c r="F2531" s="5"/>
      <c r="G2531" s="18"/>
      <c r="H2531" s="16"/>
      <c r="I2531" s="19"/>
      <c r="J2531" s="19"/>
      <c r="L2531" s="18"/>
      <c r="Y2531" s="32"/>
      <c r="AA2531" s="38"/>
      <c r="AC2531" s="20">
        <v>6</v>
      </c>
      <c r="AD2531" s="30">
        <v>5</v>
      </c>
      <c r="AE2531" s="31">
        <v>4</v>
      </c>
    </row>
    <row r="2532" spans="1:31" ht="7.5" customHeight="1" x14ac:dyDescent="0.25">
      <c r="A2532" s="2"/>
      <c r="B2532" s="3"/>
      <c r="C2532" s="4"/>
      <c r="D2532" s="5"/>
      <c r="E2532" s="23"/>
      <c r="F2532" s="5"/>
      <c r="G2532" s="18"/>
      <c r="H2532" s="16"/>
      <c r="I2532" s="19"/>
      <c r="J2532" s="19"/>
      <c r="L2532" s="18"/>
      <c r="Y2532" s="32"/>
      <c r="AA2532" s="38"/>
      <c r="AC2532" s="20">
        <v>7</v>
      </c>
      <c r="AD2532" s="30">
        <v>7</v>
      </c>
      <c r="AE2532" s="31">
        <v>4</v>
      </c>
    </row>
    <row r="2533" spans="1:31" ht="7.5" customHeight="1" x14ac:dyDescent="0.25">
      <c r="A2533" s="2"/>
      <c r="B2533" s="3"/>
      <c r="C2533" s="4"/>
      <c r="D2533" s="5"/>
      <c r="E2533" s="23"/>
      <c r="F2533" s="5"/>
      <c r="G2533" s="18"/>
      <c r="H2533" s="16"/>
      <c r="I2533" s="19"/>
      <c r="J2533" s="19"/>
      <c r="L2533" s="18"/>
      <c r="Y2533" s="32"/>
      <c r="AA2533" s="38"/>
      <c r="AC2533" s="20">
        <v>6</v>
      </c>
      <c r="AD2533" s="30">
        <v>7</v>
      </c>
      <c r="AE2533" s="31">
        <v>6</v>
      </c>
    </row>
    <row r="2534" spans="1:31" ht="7.5" customHeight="1" x14ac:dyDescent="0.25">
      <c r="A2534" s="2"/>
      <c r="B2534" s="3"/>
      <c r="C2534" s="4"/>
      <c r="D2534" s="5"/>
      <c r="E2534" s="23"/>
      <c r="F2534" s="5"/>
      <c r="G2534" s="18"/>
      <c r="H2534" s="16"/>
      <c r="I2534" s="19"/>
      <c r="J2534" s="19"/>
      <c r="L2534" s="18"/>
      <c r="Y2534" s="32"/>
      <c r="AA2534" s="38"/>
      <c r="AC2534" s="20">
        <v>7</v>
      </c>
      <c r="AD2534" s="30">
        <v>7</v>
      </c>
      <c r="AE2534" s="31">
        <v>6</v>
      </c>
    </row>
    <row r="2535" spans="1:31" ht="7.5" customHeight="1" x14ac:dyDescent="0.25">
      <c r="A2535" s="2"/>
      <c r="B2535" s="3"/>
      <c r="C2535" s="4"/>
      <c r="D2535" s="5"/>
      <c r="E2535" s="23"/>
      <c r="F2535" s="5"/>
      <c r="G2535" s="18"/>
      <c r="H2535" s="16"/>
      <c r="I2535" s="19"/>
      <c r="J2535" s="19"/>
      <c r="L2535" s="18"/>
      <c r="Y2535" s="32"/>
      <c r="AA2535" s="38"/>
      <c r="AC2535" s="20">
        <v>6</v>
      </c>
      <c r="AD2535" s="30">
        <v>7</v>
      </c>
      <c r="AE2535" s="31">
        <v>6</v>
      </c>
    </row>
    <row r="2536" spans="1:31" ht="7.5" customHeight="1" x14ac:dyDescent="0.25">
      <c r="A2536" s="2"/>
      <c r="B2536" s="3"/>
      <c r="C2536" s="4"/>
      <c r="D2536" s="5"/>
      <c r="E2536" s="23"/>
      <c r="F2536" s="5"/>
      <c r="G2536" s="18"/>
      <c r="H2536" s="16"/>
      <c r="I2536" s="19"/>
      <c r="J2536" s="19"/>
      <c r="L2536" s="18"/>
      <c r="Y2536" s="32"/>
      <c r="AA2536" s="38"/>
      <c r="AC2536" s="20">
        <v>5</v>
      </c>
      <c r="AD2536" s="30">
        <v>7</v>
      </c>
      <c r="AE2536" s="31">
        <v>5</v>
      </c>
    </row>
    <row r="2537" spans="1:31" ht="7.5" customHeight="1" x14ac:dyDescent="0.25">
      <c r="A2537" s="2"/>
      <c r="B2537" s="3"/>
      <c r="C2537" s="4"/>
      <c r="D2537" s="5"/>
      <c r="E2537" s="23"/>
      <c r="F2537" s="5"/>
      <c r="G2537" s="18"/>
      <c r="H2537" s="16"/>
      <c r="I2537" s="19"/>
      <c r="J2537" s="19"/>
      <c r="L2537" s="18"/>
      <c r="Y2537" s="32"/>
      <c r="AA2537" s="38"/>
      <c r="AC2537" s="20">
        <v>6</v>
      </c>
      <c r="AD2537" s="30">
        <v>6</v>
      </c>
      <c r="AE2537" s="31">
        <v>5</v>
      </c>
    </row>
    <row r="2538" spans="1:31" ht="7.5" customHeight="1" x14ac:dyDescent="0.25">
      <c r="A2538" s="2"/>
      <c r="B2538" s="3"/>
      <c r="C2538" s="4"/>
      <c r="D2538" s="5"/>
      <c r="E2538" s="23"/>
      <c r="F2538" s="5"/>
      <c r="G2538" s="18"/>
      <c r="H2538" s="16"/>
      <c r="I2538" s="19"/>
      <c r="J2538" s="19"/>
      <c r="L2538" s="18"/>
      <c r="Y2538" s="32"/>
      <c r="AA2538" s="38"/>
      <c r="AC2538" s="20">
        <v>5</v>
      </c>
      <c r="AD2538" s="30">
        <v>6</v>
      </c>
      <c r="AE2538" s="31">
        <v>5</v>
      </c>
    </row>
    <row r="2539" spans="1:31" ht="7.5" customHeight="1" x14ac:dyDescent="0.25">
      <c r="A2539" s="2"/>
      <c r="B2539" s="3"/>
      <c r="C2539" s="4"/>
      <c r="D2539" s="5"/>
      <c r="E2539" s="23"/>
      <c r="F2539" s="5"/>
      <c r="G2539" s="18"/>
      <c r="H2539" s="16"/>
      <c r="I2539" s="19"/>
      <c r="J2539" s="19"/>
      <c r="L2539" s="18"/>
      <c r="Y2539" s="32"/>
      <c r="AA2539" s="38"/>
      <c r="AC2539" s="20">
        <v>4</v>
      </c>
      <c r="AD2539" s="30">
        <v>6</v>
      </c>
      <c r="AE2539" s="31">
        <v>5</v>
      </c>
    </row>
    <row r="2540" spans="1:31" ht="7.5" customHeight="1" x14ac:dyDescent="0.25">
      <c r="A2540" s="2"/>
      <c r="B2540" s="3"/>
      <c r="C2540" s="4"/>
      <c r="D2540" s="5"/>
      <c r="E2540" s="23"/>
      <c r="F2540" s="5"/>
      <c r="G2540" s="18"/>
      <c r="H2540" s="16"/>
      <c r="I2540" s="19"/>
      <c r="J2540" s="19"/>
      <c r="L2540" s="18"/>
      <c r="Y2540" s="32"/>
      <c r="AA2540" s="38"/>
      <c r="AC2540" s="20">
        <v>3</v>
      </c>
      <c r="AD2540" s="30">
        <v>6</v>
      </c>
      <c r="AE2540" s="31">
        <v>3</v>
      </c>
    </row>
    <row r="2541" spans="1:31" ht="7.5" customHeight="1" x14ac:dyDescent="0.25">
      <c r="A2541" s="2"/>
      <c r="B2541" s="3"/>
      <c r="C2541" s="4"/>
      <c r="D2541" s="5"/>
      <c r="E2541" s="23"/>
      <c r="F2541" s="5"/>
      <c r="G2541" s="18"/>
      <c r="H2541" s="16"/>
      <c r="I2541" s="19"/>
      <c r="J2541" s="19"/>
      <c r="L2541" s="18"/>
      <c r="Y2541" s="32"/>
      <c r="AA2541" s="38"/>
      <c r="AC2541" s="20">
        <v>4</v>
      </c>
      <c r="AD2541" s="30">
        <v>6</v>
      </c>
      <c r="AE2541" s="31">
        <v>3</v>
      </c>
    </row>
    <row r="2542" spans="1:31" ht="7.5" customHeight="1" x14ac:dyDescent="0.25">
      <c r="A2542" s="2"/>
      <c r="B2542" s="3"/>
      <c r="C2542" s="4"/>
      <c r="D2542" s="5"/>
      <c r="E2542" s="23"/>
      <c r="F2542" s="5"/>
      <c r="G2542" s="18"/>
      <c r="H2542" s="16"/>
      <c r="I2542" s="19"/>
      <c r="J2542" s="19"/>
      <c r="L2542" s="18"/>
      <c r="Y2542" s="32"/>
      <c r="AA2542" s="38"/>
      <c r="AC2542" s="20">
        <v>5</v>
      </c>
      <c r="AD2542" s="30">
        <v>6</v>
      </c>
      <c r="AE2542" s="31">
        <v>3</v>
      </c>
    </row>
    <row r="2543" spans="1:31" ht="7.5" customHeight="1" x14ac:dyDescent="0.25">
      <c r="A2543" s="2"/>
      <c r="B2543" s="3"/>
      <c r="C2543" s="4"/>
      <c r="D2543" s="5"/>
      <c r="E2543" s="23"/>
      <c r="F2543" s="5"/>
      <c r="G2543" s="18"/>
      <c r="H2543" s="16"/>
      <c r="I2543" s="19"/>
      <c r="J2543" s="19"/>
      <c r="L2543" s="18"/>
      <c r="Y2543" s="32"/>
      <c r="AA2543" s="38"/>
      <c r="AC2543" s="20">
        <v>6</v>
      </c>
      <c r="AD2543" s="30">
        <v>6</v>
      </c>
      <c r="AE2543" s="31">
        <v>3</v>
      </c>
    </row>
    <row r="2544" spans="1:31" ht="7.5" customHeight="1" x14ac:dyDescent="0.25">
      <c r="A2544" s="2"/>
      <c r="B2544" s="3"/>
      <c r="C2544" s="4"/>
      <c r="D2544" s="5"/>
      <c r="E2544" s="23"/>
      <c r="F2544" s="5"/>
      <c r="G2544" s="18"/>
      <c r="H2544" s="16"/>
      <c r="I2544" s="19"/>
      <c r="J2544" s="19"/>
      <c r="L2544" s="18"/>
      <c r="Y2544" s="32"/>
      <c r="AA2544" s="38"/>
      <c r="AC2544" s="20">
        <v>5</v>
      </c>
      <c r="AD2544" s="30">
        <v>6</v>
      </c>
      <c r="AE2544" s="31">
        <v>5</v>
      </c>
    </row>
    <row r="2545" spans="1:31" ht="7.5" customHeight="1" x14ac:dyDescent="0.25">
      <c r="A2545" s="2"/>
      <c r="B2545" s="3"/>
      <c r="C2545" s="4"/>
      <c r="D2545" s="5"/>
      <c r="E2545" s="23"/>
      <c r="F2545" s="5"/>
      <c r="G2545" s="18"/>
      <c r="H2545" s="16"/>
      <c r="I2545" s="19"/>
      <c r="J2545" s="19"/>
      <c r="L2545" s="18"/>
      <c r="Y2545" s="32"/>
      <c r="AA2545" s="38"/>
      <c r="AC2545" s="20">
        <v>6</v>
      </c>
      <c r="AD2545" s="30">
        <v>6</v>
      </c>
      <c r="AE2545" s="31">
        <v>5</v>
      </c>
    </row>
    <row r="2546" spans="1:31" ht="7.5" customHeight="1" x14ac:dyDescent="0.25">
      <c r="A2546" s="2"/>
      <c r="B2546" s="3"/>
      <c r="C2546" s="4"/>
      <c r="D2546" s="5"/>
      <c r="E2546" s="23"/>
      <c r="F2546" s="5"/>
      <c r="G2546" s="18"/>
      <c r="H2546" s="16"/>
      <c r="I2546" s="19"/>
      <c r="J2546" s="19"/>
      <c r="L2546" s="18"/>
      <c r="Y2546" s="32"/>
      <c r="AA2546" s="38"/>
      <c r="AC2546" s="20">
        <v>5</v>
      </c>
      <c r="AD2546" s="30">
        <v>6</v>
      </c>
      <c r="AE2546" s="31">
        <v>5</v>
      </c>
    </row>
    <row r="2547" spans="1:31" ht="7.5" customHeight="1" x14ac:dyDescent="0.25">
      <c r="A2547" s="2"/>
      <c r="B2547" s="3"/>
      <c r="C2547" s="4"/>
      <c r="D2547" s="5"/>
      <c r="E2547" s="23"/>
      <c r="F2547" s="5"/>
      <c r="G2547" s="18"/>
      <c r="H2547" s="16"/>
      <c r="I2547" s="19"/>
      <c r="J2547" s="19"/>
      <c r="L2547" s="18"/>
      <c r="Y2547" s="32"/>
      <c r="AA2547" s="38"/>
      <c r="AC2547" s="20">
        <v>4</v>
      </c>
      <c r="AD2547" s="30">
        <v>6</v>
      </c>
      <c r="AE2547" s="31">
        <v>4</v>
      </c>
    </row>
    <row r="2548" spans="1:31" ht="7.5" customHeight="1" x14ac:dyDescent="0.25">
      <c r="A2548" s="2"/>
      <c r="B2548" s="3"/>
      <c r="C2548" s="4"/>
      <c r="D2548" s="5"/>
      <c r="E2548" s="23"/>
      <c r="F2548" s="5"/>
      <c r="G2548" s="18"/>
      <c r="H2548" s="16"/>
      <c r="I2548" s="19"/>
      <c r="J2548" s="19"/>
      <c r="L2548" s="18"/>
      <c r="Y2548" s="32"/>
      <c r="AA2548" s="38"/>
      <c r="AC2548" s="20">
        <v>5</v>
      </c>
      <c r="AD2548" s="30">
        <v>5</v>
      </c>
      <c r="AE2548" s="31">
        <v>4</v>
      </c>
    </row>
    <row r="2549" spans="1:31" ht="7.5" customHeight="1" x14ac:dyDescent="0.25">
      <c r="A2549" s="2"/>
      <c r="B2549" s="3"/>
      <c r="C2549" s="4"/>
      <c r="D2549" s="5"/>
      <c r="E2549" s="23"/>
      <c r="F2549" s="5"/>
      <c r="G2549" s="18"/>
      <c r="H2549" s="16"/>
      <c r="I2549" s="19"/>
      <c r="J2549" s="19"/>
      <c r="L2549" s="18"/>
      <c r="Y2549" s="32"/>
      <c r="AA2549" s="38"/>
      <c r="AC2549" s="20">
        <v>4</v>
      </c>
      <c r="AD2549" s="30">
        <v>5</v>
      </c>
      <c r="AE2549" s="31">
        <v>4</v>
      </c>
    </row>
    <row r="2550" spans="1:31" ht="7.5" customHeight="1" x14ac:dyDescent="0.25">
      <c r="A2550" s="2"/>
      <c r="B2550" s="3"/>
      <c r="C2550" s="4"/>
      <c r="D2550" s="5"/>
      <c r="E2550" s="23"/>
      <c r="F2550" s="5"/>
      <c r="G2550" s="18"/>
      <c r="H2550" s="16"/>
      <c r="I2550" s="19"/>
      <c r="J2550" s="19"/>
      <c r="L2550" s="18"/>
      <c r="Y2550" s="32"/>
      <c r="AA2550" s="38"/>
      <c r="AC2550" s="20">
        <v>5</v>
      </c>
      <c r="AD2550" s="30">
        <v>5</v>
      </c>
      <c r="AE2550" s="31">
        <v>4</v>
      </c>
    </row>
    <row r="2551" spans="1:31" ht="7.5" customHeight="1" x14ac:dyDescent="0.25">
      <c r="A2551" s="2"/>
      <c r="B2551" s="3"/>
      <c r="C2551" s="4"/>
      <c r="D2551" s="5"/>
      <c r="E2551" s="23"/>
      <c r="F2551" s="5"/>
      <c r="G2551" s="18"/>
      <c r="H2551" s="16"/>
      <c r="I2551" s="19"/>
      <c r="J2551" s="19"/>
      <c r="L2551" s="18"/>
      <c r="Y2551" s="32"/>
      <c r="AA2551" s="38"/>
      <c r="AC2551" s="20">
        <v>6</v>
      </c>
      <c r="AD2551" s="30">
        <v>6</v>
      </c>
      <c r="AE2551" s="31">
        <v>4</v>
      </c>
    </row>
    <row r="2552" spans="1:31" ht="7.5" customHeight="1" x14ac:dyDescent="0.25">
      <c r="A2552" s="2"/>
      <c r="B2552" s="3"/>
      <c r="C2552" s="4"/>
      <c r="D2552" s="5"/>
      <c r="E2552" s="23"/>
      <c r="F2552" s="5"/>
      <c r="G2552" s="18"/>
      <c r="H2552" s="16"/>
      <c r="I2552" s="19"/>
      <c r="J2552" s="19"/>
      <c r="L2552" s="18"/>
      <c r="Y2552" s="32"/>
      <c r="AA2552" s="38"/>
      <c r="AC2552" s="20">
        <v>5</v>
      </c>
      <c r="AD2552" s="30">
        <v>6</v>
      </c>
      <c r="AE2552" s="31">
        <v>5</v>
      </c>
    </row>
    <row r="2553" spans="1:31" ht="7.5" customHeight="1" x14ac:dyDescent="0.25">
      <c r="A2553" s="2"/>
      <c r="B2553" s="3"/>
      <c r="C2553" s="4"/>
      <c r="D2553" s="5"/>
      <c r="E2553" s="23"/>
      <c r="F2553" s="5"/>
      <c r="G2553" s="18"/>
      <c r="H2553" s="16"/>
      <c r="I2553" s="19"/>
      <c r="J2553" s="19"/>
      <c r="L2553" s="18"/>
      <c r="Y2553" s="32"/>
      <c r="AA2553" s="38"/>
      <c r="AC2553" s="20">
        <v>6</v>
      </c>
      <c r="AD2553" s="30">
        <v>6</v>
      </c>
      <c r="AE2553" s="31">
        <v>5</v>
      </c>
    </row>
    <row r="2554" spans="1:31" ht="7.5" customHeight="1" x14ac:dyDescent="0.25">
      <c r="A2554" s="2"/>
      <c r="B2554" s="3"/>
      <c r="C2554" s="4"/>
      <c r="D2554" s="5"/>
      <c r="E2554" s="23"/>
      <c r="F2554" s="5"/>
      <c r="G2554" s="18"/>
      <c r="H2554" s="16"/>
      <c r="I2554" s="19"/>
      <c r="J2554" s="19"/>
      <c r="L2554" s="18"/>
      <c r="Y2554" s="32"/>
      <c r="AA2554" s="38"/>
      <c r="AC2554" s="20">
        <v>7</v>
      </c>
      <c r="AD2554" s="30">
        <v>6</v>
      </c>
      <c r="AE2554" s="31">
        <v>5</v>
      </c>
    </row>
    <row r="2555" spans="1:31" ht="7.5" customHeight="1" x14ac:dyDescent="0.25">
      <c r="A2555" s="2"/>
      <c r="B2555" s="3"/>
      <c r="C2555" s="4"/>
      <c r="D2555" s="5"/>
      <c r="E2555" s="23"/>
      <c r="F2555" s="5"/>
      <c r="G2555" s="18"/>
      <c r="H2555" s="16"/>
      <c r="I2555" s="19"/>
      <c r="J2555" s="19"/>
      <c r="L2555" s="18"/>
      <c r="Y2555" s="32"/>
      <c r="AA2555" s="38"/>
      <c r="AC2555" s="20">
        <v>8</v>
      </c>
      <c r="AD2555" s="30">
        <v>8</v>
      </c>
      <c r="AE2555" s="31">
        <v>5</v>
      </c>
    </row>
    <row r="2556" spans="1:31" ht="7.5" customHeight="1" x14ac:dyDescent="0.25">
      <c r="A2556" s="2"/>
      <c r="B2556" s="3"/>
      <c r="C2556" s="4"/>
      <c r="D2556" s="5"/>
      <c r="E2556" s="23"/>
      <c r="F2556" s="5"/>
      <c r="G2556" s="18"/>
      <c r="H2556" s="16"/>
      <c r="I2556" s="19"/>
      <c r="J2556" s="19"/>
      <c r="L2556" s="18"/>
      <c r="Y2556" s="32"/>
      <c r="AA2556" s="38"/>
      <c r="AC2556" s="20">
        <v>7</v>
      </c>
      <c r="AD2556" s="30">
        <v>8</v>
      </c>
      <c r="AE2556" s="31">
        <v>5</v>
      </c>
    </row>
    <row r="2557" spans="1:31" ht="7.5" customHeight="1" x14ac:dyDescent="0.25">
      <c r="A2557" s="2"/>
      <c r="B2557" s="3"/>
      <c r="C2557" s="4"/>
      <c r="D2557" s="5"/>
      <c r="E2557" s="23"/>
      <c r="F2557" s="5"/>
      <c r="G2557" s="18"/>
      <c r="H2557" s="16"/>
      <c r="I2557" s="19"/>
      <c r="J2557" s="19"/>
      <c r="L2557" s="18"/>
      <c r="Y2557" s="32"/>
      <c r="AA2557" s="38"/>
      <c r="AC2557" s="20">
        <v>6</v>
      </c>
      <c r="AD2557" s="30">
        <v>8</v>
      </c>
      <c r="AE2557" s="31">
        <v>5</v>
      </c>
    </row>
    <row r="2558" spans="1:31" ht="7.5" customHeight="1" x14ac:dyDescent="0.25">
      <c r="A2558" s="2"/>
      <c r="B2558" s="3"/>
      <c r="C2558" s="4"/>
      <c r="D2558" s="5"/>
      <c r="E2558" s="23"/>
      <c r="F2558" s="5"/>
      <c r="G2558" s="18"/>
      <c r="H2558" s="16"/>
      <c r="I2558" s="19"/>
      <c r="J2558" s="19"/>
      <c r="L2558" s="18"/>
      <c r="Y2558" s="32"/>
      <c r="AA2558" s="38"/>
      <c r="AC2558" s="20">
        <v>5</v>
      </c>
      <c r="AD2558" s="30">
        <v>8</v>
      </c>
      <c r="AE2558" s="31">
        <v>5</v>
      </c>
    </row>
    <row r="2559" spans="1:31" ht="7.5" customHeight="1" x14ac:dyDescent="0.25">
      <c r="A2559" s="2"/>
      <c r="B2559" s="3"/>
      <c r="C2559" s="4"/>
      <c r="D2559" s="5"/>
      <c r="E2559" s="23"/>
      <c r="F2559" s="5"/>
      <c r="G2559" s="18"/>
      <c r="H2559" s="16"/>
      <c r="I2559" s="19"/>
      <c r="J2559" s="19"/>
      <c r="L2559" s="18"/>
      <c r="Y2559" s="32"/>
      <c r="AA2559" s="38"/>
      <c r="AC2559" s="20">
        <v>4</v>
      </c>
      <c r="AD2559" s="30">
        <v>8</v>
      </c>
      <c r="AE2559" s="31">
        <v>4</v>
      </c>
    </row>
    <row r="2560" spans="1:31" ht="7.5" customHeight="1" x14ac:dyDescent="0.25">
      <c r="A2560" s="2"/>
      <c r="B2560" s="3"/>
      <c r="C2560" s="4"/>
      <c r="D2560" s="5"/>
      <c r="E2560" s="23"/>
      <c r="F2560" s="5"/>
      <c r="G2560" s="18"/>
      <c r="H2560" s="16"/>
      <c r="I2560" s="19"/>
      <c r="J2560" s="19"/>
      <c r="L2560" s="18"/>
      <c r="Y2560" s="32"/>
      <c r="AA2560" s="38"/>
      <c r="AC2560" s="20">
        <v>5</v>
      </c>
      <c r="AD2560" s="30">
        <v>8</v>
      </c>
      <c r="AE2560" s="31">
        <v>4</v>
      </c>
    </row>
    <row r="2561" spans="1:31" ht="7.5" customHeight="1" x14ac:dyDescent="0.25">
      <c r="A2561" s="2"/>
      <c r="B2561" s="3"/>
      <c r="C2561" s="4"/>
      <c r="D2561" s="5"/>
      <c r="E2561" s="23"/>
      <c r="F2561" s="5"/>
      <c r="G2561" s="18"/>
      <c r="H2561" s="16"/>
      <c r="I2561" s="19"/>
      <c r="J2561" s="19"/>
      <c r="L2561" s="18"/>
      <c r="Y2561" s="32"/>
      <c r="AA2561" s="38"/>
      <c r="AC2561" s="20">
        <v>6</v>
      </c>
      <c r="AD2561" s="30">
        <v>8</v>
      </c>
      <c r="AE2561" s="31">
        <v>4</v>
      </c>
    </row>
    <row r="2562" spans="1:31" ht="7.5" customHeight="1" x14ac:dyDescent="0.25">
      <c r="A2562" s="2"/>
      <c r="B2562" s="3"/>
      <c r="C2562" s="4"/>
      <c r="D2562" s="5"/>
      <c r="E2562" s="23"/>
      <c r="F2562" s="5"/>
      <c r="G2562" s="18"/>
      <c r="H2562" s="16"/>
      <c r="I2562" s="19"/>
      <c r="J2562" s="19"/>
      <c r="L2562" s="18"/>
      <c r="Y2562" s="32"/>
      <c r="AA2562" s="38"/>
      <c r="AC2562" s="20">
        <v>7</v>
      </c>
      <c r="AD2562" s="30">
        <v>7</v>
      </c>
      <c r="AE2562" s="31">
        <v>4</v>
      </c>
    </row>
    <row r="2563" spans="1:31" ht="7.5" customHeight="1" x14ac:dyDescent="0.25">
      <c r="A2563" s="2"/>
      <c r="B2563" s="3"/>
      <c r="C2563" s="4"/>
      <c r="D2563" s="5"/>
      <c r="E2563" s="23"/>
      <c r="F2563" s="5"/>
      <c r="G2563" s="18"/>
      <c r="H2563" s="16"/>
      <c r="I2563" s="19"/>
      <c r="J2563" s="19"/>
      <c r="L2563" s="18"/>
      <c r="Y2563" s="32"/>
      <c r="AA2563" s="38"/>
      <c r="AC2563" s="20">
        <v>6</v>
      </c>
      <c r="AD2563" s="30">
        <v>7</v>
      </c>
      <c r="AE2563" s="31">
        <v>6</v>
      </c>
    </row>
    <row r="2564" spans="1:31" ht="7.5" customHeight="1" x14ac:dyDescent="0.25">
      <c r="A2564" s="2"/>
      <c r="B2564" s="3"/>
      <c r="C2564" s="4"/>
      <c r="D2564" s="5"/>
      <c r="E2564" s="23"/>
      <c r="F2564" s="5"/>
      <c r="G2564" s="18"/>
      <c r="H2564" s="16"/>
      <c r="I2564" s="19"/>
      <c r="J2564" s="19"/>
      <c r="L2564" s="18"/>
      <c r="Y2564" s="32"/>
      <c r="AA2564" s="38"/>
      <c r="AC2564" s="20">
        <v>7</v>
      </c>
      <c r="AD2564" s="30">
        <v>7</v>
      </c>
      <c r="AE2564" s="31">
        <v>6</v>
      </c>
    </row>
    <row r="2565" spans="1:31" ht="7.5" customHeight="1" x14ac:dyDescent="0.25">
      <c r="A2565" s="2"/>
      <c r="B2565" s="3"/>
      <c r="C2565" s="4"/>
      <c r="D2565" s="5"/>
      <c r="E2565" s="23"/>
      <c r="F2565" s="5"/>
      <c r="G2565" s="18"/>
      <c r="H2565" s="16"/>
      <c r="I2565" s="19"/>
      <c r="J2565" s="19"/>
      <c r="L2565" s="18"/>
      <c r="Y2565" s="32"/>
      <c r="AA2565" s="38"/>
      <c r="AC2565" s="20">
        <v>6</v>
      </c>
      <c r="AD2565" s="30">
        <v>7</v>
      </c>
      <c r="AE2565" s="31">
        <v>6</v>
      </c>
    </row>
    <row r="2566" spans="1:31" ht="7.5" customHeight="1" x14ac:dyDescent="0.25">
      <c r="A2566" s="2"/>
      <c r="B2566" s="3"/>
      <c r="C2566" s="4"/>
      <c r="D2566" s="5"/>
      <c r="E2566" s="23"/>
      <c r="F2566" s="5"/>
      <c r="G2566" s="18"/>
      <c r="H2566" s="16"/>
      <c r="I2566" s="19"/>
      <c r="J2566" s="19"/>
      <c r="L2566" s="18"/>
      <c r="Y2566" s="32"/>
      <c r="AA2566" s="38"/>
      <c r="AC2566" s="20">
        <v>5</v>
      </c>
      <c r="AD2566" s="30">
        <v>7</v>
      </c>
      <c r="AE2566" s="31">
        <v>5</v>
      </c>
    </row>
    <row r="2567" spans="1:31" ht="7.5" customHeight="1" x14ac:dyDescent="0.25">
      <c r="A2567" s="2"/>
      <c r="B2567" s="3"/>
      <c r="C2567" s="4"/>
      <c r="D2567" s="5"/>
      <c r="E2567" s="23"/>
      <c r="F2567" s="5"/>
      <c r="G2567" s="18"/>
      <c r="H2567" s="16"/>
      <c r="I2567" s="19"/>
      <c r="J2567" s="19"/>
      <c r="L2567" s="18"/>
      <c r="Y2567" s="32"/>
      <c r="AA2567" s="38"/>
      <c r="AC2567" s="20">
        <v>6</v>
      </c>
      <c r="AD2567" s="30">
        <v>6</v>
      </c>
      <c r="AE2567" s="31">
        <v>5</v>
      </c>
    </row>
    <row r="2568" spans="1:31" ht="7.5" customHeight="1" x14ac:dyDescent="0.25">
      <c r="A2568" s="2"/>
      <c r="B2568" s="3"/>
      <c r="C2568" s="4"/>
      <c r="D2568" s="5"/>
      <c r="E2568" s="23"/>
      <c r="F2568" s="5"/>
      <c r="G2568" s="18"/>
      <c r="H2568" s="16"/>
      <c r="I2568" s="19"/>
      <c r="J2568" s="19"/>
      <c r="L2568" s="18"/>
      <c r="Y2568" s="32"/>
      <c r="AA2568" s="38"/>
      <c r="AC2568" s="20">
        <v>5</v>
      </c>
      <c r="AD2568" s="30">
        <v>6</v>
      </c>
      <c r="AE2568" s="31">
        <v>5</v>
      </c>
    </row>
    <row r="2569" spans="1:31" ht="7.5" customHeight="1" x14ac:dyDescent="0.25">
      <c r="A2569" s="2"/>
      <c r="B2569" s="3"/>
      <c r="C2569" s="4"/>
      <c r="D2569" s="5"/>
      <c r="E2569" s="23"/>
      <c r="F2569" s="5"/>
      <c r="G2569" s="18"/>
      <c r="H2569" s="16"/>
      <c r="I2569" s="19"/>
      <c r="J2569" s="19"/>
      <c r="L2569" s="18"/>
      <c r="Y2569" s="32"/>
      <c r="AA2569" s="38"/>
      <c r="AC2569" s="20">
        <v>4</v>
      </c>
      <c r="AD2569" s="30">
        <v>6</v>
      </c>
      <c r="AE2569" s="31">
        <v>5</v>
      </c>
    </row>
    <row r="2570" spans="1:31" ht="7.5" customHeight="1" x14ac:dyDescent="0.25">
      <c r="A2570" s="2"/>
      <c r="B2570" s="3"/>
      <c r="C2570" s="4"/>
      <c r="D2570" s="5"/>
      <c r="E2570" s="23"/>
      <c r="F2570" s="5"/>
      <c r="G2570" s="18"/>
      <c r="H2570" s="16"/>
      <c r="I2570" s="19"/>
      <c r="J2570" s="19"/>
      <c r="L2570" s="18"/>
      <c r="Y2570" s="32"/>
      <c r="AA2570" s="38"/>
      <c r="AC2570" s="20">
        <v>3</v>
      </c>
      <c r="AD2570" s="30">
        <v>6</v>
      </c>
      <c r="AE2570" s="31">
        <v>3</v>
      </c>
    </row>
    <row r="2571" spans="1:31" ht="7.5" customHeight="1" x14ac:dyDescent="0.25">
      <c r="A2571" s="2"/>
      <c r="B2571" s="3"/>
      <c r="C2571" s="4"/>
      <c r="D2571" s="5"/>
      <c r="E2571" s="23"/>
      <c r="F2571" s="5"/>
      <c r="G2571" s="18"/>
      <c r="H2571" s="16"/>
      <c r="I2571" s="19"/>
      <c r="J2571" s="19"/>
      <c r="L2571" s="18"/>
      <c r="Y2571" s="32"/>
      <c r="AA2571" s="38"/>
      <c r="AC2571" s="20">
        <v>4</v>
      </c>
      <c r="AD2571" s="30">
        <v>6</v>
      </c>
      <c r="AE2571" s="31">
        <v>3</v>
      </c>
    </row>
    <row r="2572" spans="1:31" ht="7.5" customHeight="1" x14ac:dyDescent="0.25">
      <c r="A2572" s="2"/>
      <c r="B2572" s="3"/>
      <c r="C2572" s="4"/>
      <c r="D2572" s="5"/>
      <c r="E2572" s="23"/>
      <c r="F2572" s="5"/>
      <c r="G2572" s="18"/>
      <c r="H2572" s="16"/>
      <c r="I2572" s="19"/>
      <c r="J2572" s="19"/>
      <c r="L2572" s="18"/>
      <c r="Y2572" s="32"/>
      <c r="AA2572" s="38"/>
      <c r="AC2572" s="20">
        <v>5</v>
      </c>
      <c r="AD2572" s="30">
        <v>6</v>
      </c>
      <c r="AE2572" s="31">
        <v>3</v>
      </c>
    </row>
    <row r="2573" spans="1:31" ht="7.5" customHeight="1" x14ac:dyDescent="0.25">
      <c r="A2573" s="2"/>
      <c r="B2573" s="3"/>
      <c r="C2573" s="4"/>
      <c r="D2573" s="5"/>
      <c r="E2573" s="23"/>
      <c r="F2573" s="5"/>
      <c r="G2573" s="18"/>
      <c r="H2573" s="16"/>
      <c r="I2573" s="19"/>
      <c r="J2573" s="19"/>
      <c r="L2573" s="18"/>
      <c r="Y2573" s="32"/>
      <c r="AA2573" s="38"/>
      <c r="AC2573" s="20">
        <v>6</v>
      </c>
      <c r="AD2573" s="30">
        <v>6</v>
      </c>
      <c r="AE2573" s="31">
        <v>3</v>
      </c>
    </row>
    <row r="2574" spans="1:31" ht="7.5" customHeight="1" x14ac:dyDescent="0.25">
      <c r="A2574" s="2"/>
      <c r="B2574" s="3"/>
      <c r="C2574" s="4"/>
      <c r="D2574" s="5"/>
      <c r="E2574" s="23"/>
      <c r="F2574" s="5"/>
      <c r="G2574" s="18"/>
      <c r="H2574" s="16"/>
      <c r="I2574" s="19"/>
      <c r="J2574" s="19"/>
      <c r="L2574" s="18"/>
      <c r="Y2574" s="32"/>
      <c r="AA2574" s="38"/>
      <c r="AC2574" s="20">
        <v>7</v>
      </c>
      <c r="AD2574" s="30">
        <v>7</v>
      </c>
      <c r="AE2574" s="31">
        <v>3</v>
      </c>
    </row>
    <row r="2575" spans="1:31" ht="7.5" customHeight="1" x14ac:dyDescent="0.25">
      <c r="A2575" s="2"/>
      <c r="B2575" s="3"/>
      <c r="C2575" s="4"/>
      <c r="D2575" s="5"/>
      <c r="E2575" s="23"/>
      <c r="F2575" s="5"/>
      <c r="G2575" s="18"/>
      <c r="H2575" s="16"/>
      <c r="I2575" s="19"/>
      <c r="J2575" s="19"/>
      <c r="L2575" s="18"/>
      <c r="Y2575" s="32"/>
      <c r="AA2575" s="38"/>
      <c r="AC2575" s="20">
        <v>6</v>
      </c>
      <c r="AD2575" s="30">
        <v>7</v>
      </c>
      <c r="AE2575" s="31">
        <v>3</v>
      </c>
    </row>
    <row r="2576" spans="1:31" ht="7.5" customHeight="1" x14ac:dyDescent="0.25">
      <c r="A2576" s="2"/>
      <c r="B2576" s="3"/>
      <c r="C2576" s="4"/>
      <c r="D2576" s="5"/>
      <c r="E2576" s="23"/>
      <c r="F2576" s="5"/>
      <c r="G2576" s="18"/>
      <c r="H2576" s="16"/>
      <c r="I2576" s="19"/>
      <c r="J2576" s="19"/>
      <c r="L2576" s="18"/>
      <c r="Y2576" s="32"/>
      <c r="AA2576" s="38"/>
      <c r="AC2576" s="20">
        <v>5</v>
      </c>
      <c r="AD2576" s="30">
        <v>7</v>
      </c>
      <c r="AE2576" s="31">
        <v>3</v>
      </c>
    </row>
    <row r="2577" spans="1:31" ht="7.5" customHeight="1" x14ac:dyDescent="0.25">
      <c r="A2577" s="2"/>
      <c r="B2577" s="3"/>
      <c r="C2577" s="4"/>
      <c r="D2577" s="5"/>
      <c r="E2577" s="23"/>
      <c r="F2577" s="5"/>
      <c r="G2577" s="18"/>
      <c r="H2577" s="16"/>
      <c r="I2577" s="19"/>
      <c r="J2577" s="19"/>
      <c r="L2577" s="18"/>
      <c r="Y2577" s="32"/>
      <c r="AA2577" s="38"/>
      <c r="AC2577" s="20">
        <v>4</v>
      </c>
      <c r="AD2577" s="30">
        <v>7</v>
      </c>
      <c r="AE2577" s="31">
        <v>4</v>
      </c>
    </row>
    <row r="2578" spans="1:31" ht="7.5" customHeight="1" x14ac:dyDescent="0.25">
      <c r="A2578" s="2"/>
      <c r="B2578" s="3"/>
      <c r="C2578" s="4"/>
      <c r="D2578" s="5"/>
      <c r="E2578" s="23"/>
      <c r="F2578" s="5"/>
      <c r="G2578" s="18"/>
      <c r="H2578" s="16"/>
      <c r="I2578" s="19"/>
      <c r="J2578" s="19"/>
      <c r="L2578" s="18"/>
      <c r="Y2578" s="32"/>
      <c r="AA2578" s="38"/>
      <c r="AC2578" s="20">
        <v>5</v>
      </c>
      <c r="AD2578" s="30">
        <v>5</v>
      </c>
      <c r="AE2578" s="31">
        <v>4</v>
      </c>
    </row>
    <row r="2579" spans="1:31" ht="7.5" customHeight="1" x14ac:dyDescent="0.25">
      <c r="A2579" s="2"/>
      <c r="B2579" s="3"/>
      <c r="C2579" s="4"/>
      <c r="D2579" s="5"/>
      <c r="E2579" s="23"/>
      <c r="F2579" s="5"/>
      <c r="G2579" s="18"/>
      <c r="H2579" s="16"/>
      <c r="I2579" s="19"/>
      <c r="J2579" s="19"/>
      <c r="L2579" s="18"/>
      <c r="Y2579" s="32"/>
      <c r="AA2579" s="38"/>
      <c r="AC2579" s="20">
        <v>4</v>
      </c>
      <c r="AD2579" s="30">
        <v>5</v>
      </c>
      <c r="AE2579" s="31">
        <v>4</v>
      </c>
    </row>
    <row r="2580" spans="1:31" ht="7.5" customHeight="1" x14ac:dyDescent="0.25">
      <c r="A2580" s="2"/>
      <c r="B2580" s="3"/>
      <c r="C2580" s="4"/>
      <c r="D2580" s="5"/>
      <c r="E2580" s="23"/>
      <c r="F2580" s="5"/>
      <c r="G2580" s="18"/>
      <c r="H2580" s="16"/>
      <c r="I2580" s="19"/>
      <c r="J2580" s="19"/>
      <c r="L2580" s="18"/>
      <c r="Y2580" s="32"/>
      <c r="AA2580" s="38"/>
      <c r="AC2580" s="20">
        <v>3</v>
      </c>
      <c r="AD2580" s="30">
        <v>5</v>
      </c>
      <c r="AE2580" s="31">
        <v>4</v>
      </c>
    </row>
    <row r="2581" spans="1:31" ht="7.5" customHeight="1" x14ac:dyDescent="0.25">
      <c r="A2581" s="2"/>
      <c r="B2581" s="3"/>
      <c r="C2581" s="4"/>
      <c r="D2581" s="5"/>
      <c r="E2581" s="23"/>
      <c r="F2581" s="5"/>
      <c r="G2581" s="18"/>
      <c r="H2581" s="16"/>
      <c r="I2581" s="19"/>
      <c r="J2581" s="19"/>
      <c r="L2581" s="18"/>
      <c r="Y2581" s="32"/>
      <c r="AA2581" s="38"/>
      <c r="AC2581" s="20">
        <v>2</v>
      </c>
      <c r="AD2581" s="30">
        <v>5</v>
      </c>
      <c r="AE2581" s="31">
        <v>2</v>
      </c>
    </row>
    <row r="2582" spans="1:31" ht="7.5" customHeight="1" x14ac:dyDescent="0.25">
      <c r="A2582" s="2"/>
      <c r="B2582" s="3"/>
      <c r="C2582" s="4"/>
      <c r="D2582" s="5"/>
      <c r="E2582" s="23"/>
      <c r="F2582" s="5"/>
      <c r="G2582" s="18"/>
      <c r="H2582" s="16"/>
      <c r="I2582" s="19"/>
      <c r="J2582" s="19"/>
      <c r="L2582" s="18"/>
      <c r="Y2582" s="32"/>
      <c r="AA2582" s="38"/>
      <c r="AC2582" s="20">
        <v>3</v>
      </c>
      <c r="AD2582" s="30">
        <v>5</v>
      </c>
      <c r="AE2582" s="31">
        <v>2</v>
      </c>
    </row>
    <row r="2583" spans="1:31" ht="7.5" customHeight="1" x14ac:dyDescent="0.25">
      <c r="A2583" s="2"/>
      <c r="B2583" s="3"/>
      <c r="C2583" s="4"/>
      <c r="D2583" s="5"/>
      <c r="E2583" s="23"/>
      <c r="F2583" s="5"/>
      <c r="G2583" s="18"/>
      <c r="H2583" s="16"/>
      <c r="I2583" s="19"/>
      <c r="J2583" s="19"/>
      <c r="L2583" s="18"/>
      <c r="Y2583" s="32"/>
      <c r="AA2583" s="38"/>
      <c r="AC2583" s="20">
        <v>4</v>
      </c>
      <c r="AD2583" s="30">
        <v>4</v>
      </c>
      <c r="AE2583" s="31">
        <v>2</v>
      </c>
    </row>
    <row r="2584" spans="1:31" ht="7.5" customHeight="1" x14ac:dyDescent="0.25">
      <c r="A2584" s="2"/>
      <c r="B2584" s="3"/>
      <c r="C2584" s="4"/>
      <c r="D2584" s="5"/>
      <c r="E2584" s="23"/>
      <c r="F2584" s="5"/>
      <c r="G2584" s="18"/>
      <c r="H2584" s="16"/>
      <c r="I2584" s="19"/>
      <c r="J2584" s="19"/>
      <c r="L2584" s="18"/>
      <c r="Y2584" s="32"/>
      <c r="AA2584" s="38"/>
      <c r="AC2584" s="20">
        <v>3</v>
      </c>
      <c r="AD2584" s="30">
        <v>4</v>
      </c>
      <c r="AE2584" s="31">
        <v>2</v>
      </c>
    </row>
    <row r="2585" spans="1:31" ht="7.5" customHeight="1" x14ac:dyDescent="0.25">
      <c r="A2585" s="2"/>
      <c r="B2585" s="3"/>
      <c r="C2585" s="4"/>
      <c r="D2585" s="5"/>
      <c r="E2585" s="23"/>
      <c r="F2585" s="5"/>
      <c r="G2585" s="18"/>
      <c r="H2585" s="16"/>
      <c r="I2585" s="19"/>
      <c r="J2585" s="19"/>
      <c r="L2585" s="18"/>
      <c r="Y2585" s="32"/>
      <c r="AA2585" s="38"/>
      <c r="AC2585" s="20">
        <v>2</v>
      </c>
      <c r="AD2585" s="30">
        <v>4</v>
      </c>
      <c r="AE2585" s="31">
        <v>2</v>
      </c>
    </row>
    <row r="2586" spans="1:31" ht="7.5" customHeight="1" x14ac:dyDescent="0.25">
      <c r="A2586" s="2"/>
      <c r="B2586" s="3"/>
      <c r="C2586" s="4"/>
      <c r="D2586" s="5"/>
      <c r="E2586" s="23"/>
      <c r="F2586" s="5"/>
      <c r="G2586" s="18"/>
      <c r="H2586" s="16"/>
      <c r="I2586" s="19"/>
      <c r="J2586" s="19"/>
      <c r="L2586" s="18"/>
      <c r="Y2586" s="32"/>
      <c r="AA2586" s="38"/>
      <c r="AC2586" s="20">
        <v>3</v>
      </c>
      <c r="AD2586" s="30">
        <v>4</v>
      </c>
      <c r="AE2586" s="31">
        <v>2</v>
      </c>
    </row>
    <row r="2587" spans="1:31" ht="7.5" customHeight="1" x14ac:dyDescent="0.25">
      <c r="A2587" s="2"/>
      <c r="B2587" s="3"/>
      <c r="C2587" s="4"/>
      <c r="D2587" s="5"/>
      <c r="E2587" s="23"/>
      <c r="F2587" s="5"/>
      <c r="G2587" s="18"/>
      <c r="H2587" s="16"/>
      <c r="I2587" s="19"/>
      <c r="J2587" s="19"/>
      <c r="L2587" s="18"/>
      <c r="Y2587" s="32"/>
      <c r="AA2587" s="38"/>
      <c r="AC2587" s="20">
        <v>4</v>
      </c>
      <c r="AD2587" s="30">
        <v>4</v>
      </c>
      <c r="AE2587" s="31">
        <v>2</v>
      </c>
    </row>
    <row r="2588" spans="1:31" ht="7.5" customHeight="1" x14ac:dyDescent="0.25">
      <c r="A2588" s="2"/>
      <c r="B2588" s="3"/>
      <c r="C2588" s="4"/>
      <c r="D2588" s="5"/>
      <c r="E2588" s="23"/>
      <c r="F2588" s="5"/>
      <c r="G2588" s="18"/>
      <c r="H2588" s="16"/>
      <c r="I2588" s="19"/>
      <c r="J2588" s="19"/>
      <c r="L2588" s="18"/>
      <c r="Y2588" s="32"/>
      <c r="AA2588" s="38"/>
      <c r="AC2588" s="20">
        <v>3</v>
      </c>
      <c r="AD2588" s="30">
        <v>4</v>
      </c>
      <c r="AE2588" s="31">
        <v>3</v>
      </c>
    </row>
    <row r="2589" spans="1:31" ht="7.5" customHeight="1" x14ac:dyDescent="0.25">
      <c r="A2589" s="2"/>
      <c r="B2589" s="3"/>
      <c r="C2589" s="4"/>
      <c r="D2589" s="5"/>
      <c r="E2589" s="23"/>
      <c r="F2589" s="5"/>
      <c r="G2589" s="18"/>
      <c r="H2589" s="16"/>
      <c r="I2589" s="19"/>
      <c r="J2589" s="19"/>
      <c r="L2589" s="18"/>
      <c r="Y2589" s="32"/>
      <c r="AA2589" s="38"/>
      <c r="AC2589" s="20">
        <v>4</v>
      </c>
      <c r="AD2589" s="30">
        <v>4</v>
      </c>
      <c r="AE2589" s="31">
        <v>3</v>
      </c>
    </row>
    <row r="2590" spans="1:31" ht="7.5" customHeight="1" x14ac:dyDescent="0.25">
      <c r="A2590" s="2"/>
      <c r="B2590" s="3"/>
      <c r="C2590" s="4"/>
      <c r="D2590" s="5"/>
      <c r="E2590" s="23"/>
      <c r="F2590" s="5"/>
      <c r="G2590" s="18"/>
      <c r="H2590" s="16"/>
      <c r="I2590" s="19"/>
      <c r="J2590" s="19"/>
      <c r="L2590" s="18"/>
      <c r="Y2590" s="32"/>
      <c r="AA2590" s="38"/>
      <c r="AC2590" s="20">
        <v>3</v>
      </c>
      <c r="AD2590" s="30">
        <v>4</v>
      </c>
      <c r="AE2590" s="31">
        <v>3</v>
      </c>
    </row>
    <row r="2591" spans="1:31" ht="7.5" customHeight="1" x14ac:dyDescent="0.25">
      <c r="A2591" s="2"/>
      <c r="B2591" s="3"/>
      <c r="C2591" s="4"/>
      <c r="D2591" s="5"/>
      <c r="E2591" s="23"/>
      <c r="F2591" s="5"/>
      <c r="G2591" s="18"/>
      <c r="H2591" s="16"/>
      <c r="I2591" s="19"/>
      <c r="J2591" s="19"/>
      <c r="L2591" s="18"/>
      <c r="Y2591" s="32"/>
      <c r="AA2591" s="38"/>
      <c r="AC2591" s="20">
        <v>2</v>
      </c>
      <c r="AD2591" s="30">
        <v>4</v>
      </c>
      <c r="AE2591" s="31">
        <v>3</v>
      </c>
    </row>
    <row r="2592" spans="1:31" ht="7.5" customHeight="1" x14ac:dyDescent="0.25">
      <c r="A2592" s="2"/>
      <c r="B2592" s="3"/>
      <c r="C2592" s="4"/>
      <c r="D2592" s="5"/>
      <c r="E2592" s="23"/>
      <c r="F2592" s="5"/>
      <c r="G2592" s="18"/>
      <c r="H2592" s="16"/>
      <c r="I2592" s="19"/>
      <c r="J2592" s="19"/>
      <c r="L2592" s="18"/>
      <c r="Y2592" s="32"/>
      <c r="AA2592" s="38"/>
      <c r="AC2592" s="20">
        <v>1</v>
      </c>
      <c r="AD2592" s="30">
        <v>4</v>
      </c>
      <c r="AE2592" s="31">
        <v>3</v>
      </c>
    </row>
    <row r="2593" spans="1:31" ht="7.5" customHeight="1" x14ac:dyDescent="0.25">
      <c r="A2593" s="2"/>
      <c r="B2593" s="3"/>
      <c r="C2593" s="4"/>
      <c r="D2593" s="5"/>
      <c r="E2593" s="23"/>
      <c r="F2593" s="5"/>
      <c r="G2593" s="18"/>
      <c r="H2593" s="16"/>
      <c r="I2593" s="19"/>
      <c r="J2593" s="19"/>
      <c r="L2593" s="18"/>
      <c r="Y2593" s="32"/>
      <c r="AA2593" s="38"/>
      <c r="AC2593" s="20">
        <v>0</v>
      </c>
      <c r="AD2593" s="30">
        <v>4</v>
      </c>
      <c r="AE2593" s="31">
        <v>3</v>
      </c>
    </row>
    <row r="2594" spans="1:31" ht="7.5" customHeight="1" x14ac:dyDescent="0.25">
      <c r="A2594" s="2"/>
      <c r="B2594" s="3"/>
      <c r="C2594" s="4"/>
      <c r="D2594" s="5"/>
      <c r="E2594" s="23"/>
      <c r="F2594" s="5"/>
      <c r="G2594" s="18"/>
      <c r="H2594" s="16"/>
      <c r="I2594" s="19"/>
      <c r="J2594" s="19"/>
      <c r="L2594" s="18"/>
      <c r="Y2594" s="32"/>
      <c r="AA2594" s="38"/>
      <c r="AC2594" s="20">
        <v>-1</v>
      </c>
      <c r="AD2594" s="30">
        <v>4</v>
      </c>
      <c r="AE2594" s="31">
        <v>3</v>
      </c>
    </row>
    <row r="2595" spans="1:31" ht="7.5" customHeight="1" x14ac:dyDescent="0.25">
      <c r="A2595" s="2"/>
      <c r="B2595" s="3"/>
      <c r="C2595" s="4"/>
      <c r="D2595" s="5"/>
      <c r="E2595" s="23"/>
      <c r="F2595" s="5"/>
      <c r="G2595" s="18"/>
      <c r="H2595" s="16"/>
      <c r="I2595" s="19"/>
      <c r="J2595" s="19"/>
      <c r="L2595" s="18"/>
      <c r="Y2595" s="32"/>
      <c r="AA2595" s="38"/>
      <c r="AC2595" s="20">
        <v>-2</v>
      </c>
      <c r="AD2595" s="30">
        <v>4</v>
      </c>
      <c r="AE2595" s="31">
        <v>3</v>
      </c>
    </row>
    <row r="2596" spans="1:31" ht="7.5" customHeight="1" x14ac:dyDescent="0.25">
      <c r="A2596" s="2"/>
      <c r="B2596" s="3"/>
      <c r="C2596" s="4"/>
      <c r="D2596" s="5"/>
      <c r="E2596" s="23"/>
      <c r="F2596" s="5"/>
      <c r="G2596" s="18"/>
      <c r="H2596" s="16"/>
      <c r="I2596" s="19"/>
      <c r="J2596" s="19"/>
      <c r="L2596" s="18"/>
      <c r="Y2596" s="32"/>
      <c r="AA2596" s="38"/>
      <c r="AC2596" s="20">
        <v>-3</v>
      </c>
      <c r="AD2596" s="30">
        <v>4</v>
      </c>
      <c r="AE2596" s="31">
        <v>3</v>
      </c>
    </row>
    <row r="2597" spans="1:31" ht="7.5" customHeight="1" x14ac:dyDescent="0.25">
      <c r="A2597" s="2"/>
      <c r="B2597" s="3"/>
      <c r="C2597" s="4"/>
      <c r="D2597" s="5"/>
      <c r="E2597" s="23"/>
      <c r="F2597" s="5"/>
      <c r="G2597" s="18"/>
      <c r="H2597" s="16"/>
      <c r="I2597" s="19"/>
      <c r="J2597" s="19"/>
      <c r="L2597" s="18"/>
      <c r="Y2597" s="32"/>
      <c r="AA2597" s="38"/>
      <c r="AC2597" s="20">
        <v>-4</v>
      </c>
      <c r="AD2597" s="30">
        <v>4</v>
      </c>
      <c r="AE2597" s="31">
        <v>-4</v>
      </c>
    </row>
    <row r="2598" spans="1:31" ht="7.5" customHeight="1" x14ac:dyDescent="0.25">
      <c r="A2598" s="2"/>
      <c r="B2598" s="3"/>
      <c r="C2598" s="4"/>
      <c r="D2598" s="5"/>
      <c r="E2598" s="23"/>
      <c r="F2598" s="5"/>
      <c r="G2598" s="18"/>
      <c r="H2598" s="16"/>
      <c r="I2598" s="19"/>
      <c r="J2598" s="19"/>
      <c r="L2598" s="18"/>
      <c r="Y2598" s="32"/>
      <c r="AA2598" s="38"/>
      <c r="AC2598" s="20">
        <v>-3</v>
      </c>
      <c r="AD2598" s="30">
        <v>-3</v>
      </c>
      <c r="AE2598" s="31">
        <v>-4</v>
      </c>
    </row>
    <row r="2599" spans="1:31" ht="7.5" customHeight="1" x14ac:dyDescent="0.25">
      <c r="A2599" s="2"/>
      <c r="B2599" s="3"/>
      <c r="C2599" s="4"/>
      <c r="D2599" s="5"/>
      <c r="E2599" s="23"/>
      <c r="F2599" s="5"/>
      <c r="G2599" s="18"/>
      <c r="H2599" s="16"/>
      <c r="I2599" s="19"/>
      <c r="J2599" s="19"/>
      <c r="L2599" s="18"/>
      <c r="Y2599" s="32"/>
      <c r="AA2599" s="38"/>
      <c r="AC2599" s="20">
        <v>-4</v>
      </c>
      <c r="AD2599" s="30">
        <v>-3</v>
      </c>
      <c r="AE2599" s="31">
        <v>-4</v>
      </c>
    </row>
    <row r="2600" spans="1:31" ht="7.5" customHeight="1" x14ac:dyDescent="0.25">
      <c r="A2600" s="2"/>
      <c r="B2600" s="3"/>
      <c r="C2600" s="4"/>
      <c r="D2600" s="5"/>
      <c r="E2600" s="23"/>
      <c r="F2600" s="5"/>
      <c r="G2600" s="18"/>
      <c r="H2600" s="16"/>
      <c r="I2600" s="19"/>
      <c r="J2600" s="19"/>
      <c r="L2600" s="18"/>
      <c r="Y2600" s="32"/>
      <c r="AA2600" s="38"/>
      <c r="AC2600" s="20" t="s">
        <v>38</v>
      </c>
      <c r="AD2600" s="30">
        <v>0</v>
      </c>
      <c r="AE2600" s="31">
        <v>0</v>
      </c>
    </row>
    <row r="2601" spans="1:31" ht="7.5" customHeight="1" x14ac:dyDescent="0.25">
      <c r="A2601" s="2"/>
      <c r="B2601" s="3"/>
      <c r="C2601" s="4"/>
      <c r="D2601" s="5"/>
      <c r="E2601" s="23"/>
      <c r="F2601" s="5"/>
      <c r="G2601" s="18"/>
      <c r="H2601" s="16"/>
      <c r="I2601" s="19"/>
      <c r="J2601" s="19"/>
      <c r="L2601" s="18"/>
      <c r="Y2601" s="32"/>
      <c r="AA2601" s="38"/>
      <c r="AC2601" s="20" t="s">
        <v>38</v>
      </c>
      <c r="AD2601" s="30">
        <v>0</v>
      </c>
      <c r="AE2601" s="31">
        <v>0</v>
      </c>
    </row>
    <row r="2602" spans="1:31" ht="7.5" customHeight="1" x14ac:dyDescent="0.25">
      <c r="A2602" s="2"/>
      <c r="B2602" s="3"/>
      <c r="C2602" s="4"/>
      <c r="D2602" s="5"/>
      <c r="E2602" s="23"/>
      <c r="F2602" s="5"/>
      <c r="G2602" s="18"/>
      <c r="H2602" s="16"/>
      <c r="I2602" s="19"/>
      <c r="J2602" s="19"/>
      <c r="L2602" s="18"/>
      <c r="Y2602" s="32"/>
      <c r="AA2602" s="38"/>
      <c r="AC2602" s="20">
        <v>1</v>
      </c>
      <c r="AD2602" s="30">
        <v>0</v>
      </c>
      <c r="AE2602" s="31">
        <v>0</v>
      </c>
    </row>
    <row r="2603" spans="1:31" ht="7.5" customHeight="1" x14ac:dyDescent="0.25">
      <c r="A2603" s="2"/>
      <c r="B2603" s="3"/>
      <c r="C2603" s="4"/>
      <c r="D2603" s="5"/>
      <c r="E2603" s="23"/>
      <c r="F2603" s="5"/>
      <c r="G2603" s="18"/>
      <c r="H2603" s="16"/>
      <c r="I2603" s="19"/>
      <c r="J2603" s="19"/>
      <c r="L2603" s="18"/>
      <c r="Y2603" s="32"/>
      <c r="AA2603" s="38"/>
      <c r="AC2603" s="20">
        <v>0</v>
      </c>
      <c r="AD2603" s="30">
        <v>0</v>
      </c>
      <c r="AE2603" s="31">
        <v>0</v>
      </c>
    </row>
    <row r="2604" spans="1:31" ht="7.5" customHeight="1" x14ac:dyDescent="0.25">
      <c r="A2604" s="2"/>
      <c r="B2604" s="3"/>
      <c r="C2604" s="4"/>
      <c r="D2604" s="5"/>
      <c r="E2604" s="23"/>
      <c r="F2604" s="5"/>
      <c r="G2604" s="18"/>
      <c r="H2604" s="16"/>
      <c r="I2604" s="19"/>
      <c r="J2604" s="19"/>
      <c r="L2604" s="18"/>
      <c r="Y2604" s="32"/>
      <c r="AA2604" s="38"/>
      <c r="AC2604" s="20">
        <v>-1</v>
      </c>
      <c r="AD2604" s="30">
        <v>0</v>
      </c>
      <c r="AE2604" s="31">
        <v>-1</v>
      </c>
    </row>
    <row r="2605" spans="1:31" ht="7.5" customHeight="1" x14ac:dyDescent="0.25">
      <c r="A2605" s="2"/>
      <c r="B2605" s="3"/>
      <c r="C2605" s="4"/>
      <c r="D2605" s="5"/>
      <c r="E2605" s="23"/>
      <c r="F2605" s="5"/>
      <c r="G2605" s="18"/>
      <c r="H2605" s="16"/>
      <c r="I2605" s="19"/>
      <c r="J2605" s="19"/>
      <c r="L2605" s="18"/>
      <c r="Y2605" s="32"/>
      <c r="AA2605" s="38"/>
      <c r="AC2605" s="20">
        <v>0</v>
      </c>
      <c r="AD2605" s="30">
        <v>0</v>
      </c>
      <c r="AE2605" s="31">
        <v>-1</v>
      </c>
    </row>
    <row r="2606" spans="1:31" ht="7.5" customHeight="1" x14ac:dyDescent="0.25">
      <c r="A2606" s="2"/>
      <c r="B2606" s="3"/>
      <c r="C2606" s="4"/>
      <c r="D2606" s="5"/>
      <c r="E2606" s="23"/>
      <c r="F2606" s="5"/>
      <c r="G2606" s="18"/>
      <c r="H2606" s="16"/>
      <c r="I2606" s="19"/>
      <c r="J2606" s="19"/>
      <c r="L2606" s="18"/>
      <c r="Y2606" s="32"/>
      <c r="AA2606" s="38"/>
      <c r="AC2606" s="20">
        <v>-1</v>
      </c>
      <c r="AD2606" s="30">
        <v>0</v>
      </c>
      <c r="AE2606" s="31">
        <v>-1</v>
      </c>
    </row>
    <row r="2607" spans="1:31" ht="7.5" customHeight="1" x14ac:dyDescent="0.25">
      <c r="A2607" s="2"/>
      <c r="B2607" s="3"/>
      <c r="C2607" s="4"/>
      <c r="D2607" s="5"/>
      <c r="E2607" s="23"/>
      <c r="F2607" s="5"/>
      <c r="G2607" s="18"/>
      <c r="H2607" s="16"/>
      <c r="I2607" s="19"/>
      <c r="J2607" s="19"/>
      <c r="L2607" s="18"/>
      <c r="Y2607" s="32"/>
      <c r="AA2607" s="38"/>
      <c r="AC2607" s="20">
        <v>-2</v>
      </c>
      <c r="AD2607" s="30">
        <v>0</v>
      </c>
      <c r="AE2607" s="31">
        <v>-1</v>
      </c>
    </row>
    <row r="2608" spans="1:31" ht="7.5" customHeight="1" x14ac:dyDescent="0.25">
      <c r="A2608" s="2"/>
      <c r="B2608" s="3"/>
      <c r="C2608" s="4"/>
      <c r="D2608" s="5"/>
      <c r="E2608" s="23"/>
      <c r="F2608" s="5"/>
      <c r="G2608" s="18"/>
      <c r="H2608" s="16"/>
      <c r="I2608" s="19"/>
      <c r="J2608" s="19"/>
      <c r="L2608" s="18"/>
      <c r="Y2608" s="32"/>
      <c r="AA2608" s="38"/>
      <c r="AC2608" s="20">
        <v>-3</v>
      </c>
      <c r="AD2608" s="30">
        <v>0</v>
      </c>
      <c r="AE2608" s="31">
        <v>-3</v>
      </c>
    </row>
    <row r="2609" spans="1:31" ht="7.5" customHeight="1" x14ac:dyDescent="0.25">
      <c r="A2609" s="2"/>
      <c r="B2609" s="3"/>
      <c r="C2609" s="4"/>
      <c r="D2609" s="5"/>
      <c r="E2609" s="23"/>
      <c r="F2609" s="5"/>
      <c r="G2609" s="18"/>
      <c r="H2609" s="16"/>
      <c r="I2609" s="19"/>
      <c r="J2609" s="19"/>
      <c r="L2609" s="18"/>
      <c r="Y2609" s="32"/>
      <c r="AA2609" s="38"/>
      <c r="AC2609" s="20">
        <v>-2</v>
      </c>
      <c r="AD2609" s="30">
        <v>0</v>
      </c>
      <c r="AE2609" s="31">
        <v>-3</v>
      </c>
    </row>
    <row r="2610" spans="1:31" ht="7.5" customHeight="1" x14ac:dyDescent="0.25">
      <c r="A2610" s="2"/>
      <c r="B2610" s="3"/>
      <c r="C2610" s="4"/>
      <c r="D2610" s="5"/>
      <c r="E2610" s="23"/>
      <c r="F2610" s="5"/>
      <c r="G2610" s="18"/>
      <c r="H2610" s="16"/>
      <c r="I2610" s="19"/>
      <c r="J2610" s="19"/>
      <c r="L2610" s="18"/>
      <c r="Y2610" s="32"/>
      <c r="AA2610" s="38"/>
      <c r="AC2610" s="20">
        <v>-1</v>
      </c>
      <c r="AD2610" s="30">
        <v>-1</v>
      </c>
      <c r="AE2610" s="31">
        <v>-3</v>
      </c>
    </row>
    <row r="2611" spans="1:31" ht="7.5" customHeight="1" x14ac:dyDescent="0.25">
      <c r="A2611" s="2"/>
      <c r="B2611" s="3"/>
      <c r="C2611" s="4"/>
      <c r="D2611" s="5"/>
      <c r="E2611" s="23"/>
      <c r="F2611" s="5"/>
      <c r="G2611" s="18"/>
      <c r="H2611" s="16"/>
      <c r="I2611" s="19"/>
      <c r="J2611" s="19"/>
      <c r="L2611" s="18"/>
      <c r="Y2611" s="32"/>
      <c r="AA2611" s="38"/>
      <c r="AC2611" s="20">
        <v>-2</v>
      </c>
      <c r="AD2611" s="30">
        <v>-1</v>
      </c>
      <c r="AE2611" s="31">
        <v>-2</v>
      </c>
    </row>
    <row r="2612" spans="1:31" ht="7.5" customHeight="1" x14ac:dyDescent="0.25">
      <c r="A2612" s="2"/>
      <c r="B2612" s="3"/>
      <c r="C2612" s="4"/>
      <c r="D2612" s="5"/>
      <c r="E2612" s="23"/>
      <c r="F2612" s="5"/>
      <c r="G2612" s="18"/>
      <c r="H2612" s="16"/>
      <c r="I2612" s="19"/>
      <c r="J2612" s="19"/>
      <c r="L2612" s="18"/>
      <c r="Y2612" s="32"/>
      <c r="AA2612" s="38"/>
      <c r="AC2612" s="20">
        <v>-1</v>
      </c>
      <c r="AD2612" s="30">
        <v>-1</v>
      </c>
      <c r="AE2612" s="31">
        <v>-2</v>
      </c>
    </row>
    <row r="2613" spans="1:31" ht="7.5" customHeight="1" x14ac:dyDescent="0.25">
      <c r="A2613" s="2"/>
      <c r="B2613" s="3"/>
      <c r="C2613" s="4"/>
      <c r="D2613" s="5"/>
      <c r="E2613" s="23"/>
      <c r="F2613" s="5"/>
      <c r="G2613" s="18"/>
      <c r="H2613" s="16"/>
      <c r="I2613" s="19"/>
      <c r="J2613" s="19"/>
      <c r="L2613" s="18"/>
      <c r="Y2613" s="32"/>
      <c r="AA2613" s="38"/>
      <c r="AC2613" s="20">
        <v>-2</v>
      </c>
      <c r="AD2613" s="30">
        <v>-1</v>
      </c>
      <c r="AE2613" s="31">
        <v>-2</v>
      </c>
    </row>
    <row r="2614" spans="1:31" ht="7.5" customHeight="1" x14ac:dyDescent="0.25">
      <c r="A2614" s="2"/>
      <c r="B2614" s="3"/>
      <c r="C2614" s="4"/>
      <c r="D2614" s="5"/>
      <c r="E2614" s="23"/>
      <c r="F2614" s="5"/>
      <c r="G2614" s="18"/>
      <c r="H2614" s="16"/>
      <c r="I2614" s="19"/>
      <c r="J2614" s="19"/>
      <c r="L2614" s="18"/>
      <c r="Y2614" s="32"/>
      <c r="AA2614" s="38"/>
      <c r="AC2614" s="20">
        <v>-3</v>
      </c>
      <c r="AD2614" s="30">
        <v>-1</v>
      </c>
      <c r="AE2614" s="31">
        <v>-2</v>
      </c>
    </row>
    <row r="2615" spans="1:31" ht="7.5" customHeight="1" x14ac:dyDescent="0.25">
      <c r="A2615" s="2"/>
      <c r="B2615" s="3"/>
      <c r="C2615" s="4"/>
      <c r="D2615" s="5"/>
      <c r="E2615" s="23"/>
      <c r="F2615" s="5"/>
      <c r="G2615" s="18"/>
      <c r="H2615" s="16"/>
      <c r="I2615" s="19"/>
      <c r="J2615" s="19"/>
      <c r="L2615" s="18"/>
      <c r="Y2615" s="32"/>
      <c r="AA2615" s="38"/>
      <c r="AC2615" s="20">
        <v>-4</v>
      </c>
      <c r="AD2615" s="30">
        <v>-1</v>
      </c>
      <c r="AE2615" s="31">
        <v>-4</v>
      </c>
    </row>
    <row r="2616" spans="1:31" ht="7.5" customHeight="1" x14ac:dyDescent="0.25">
      <c r="A2616" s="2"/>
      <c r="B2616" s="3"/>
      <c r="C2616" s="4"/>
      <c r="D2616" s="5"/>
      <c r="E2616" s="23"/>
      <c r="F2616" s="5"/>
      <c r="G2616" s="18"/>
      <c r="H2616" s="16"/>
      <c r="I2616" s="19"/>
      <c r="J2616" s="19"/>
      <c r="L2616" s="18"/>
      <c r="Y2616" s="32"/>
      <c r="AA2616" s="38"/>
      <c r="AC2616" s="20">
        <v>-3</v>
      </c>
      <c r="AD2616" s="30">
        <v>-3</v>
      </c>
      <c r="AE2616" s="31">
        <v>-4</v>
      </c>
    </row>
    <row r="2617" spans="1:31" ht="7.5" customHeight="1" x14ac:dyDescent="0.25">
      <c r="A2617" s="2"/>
      <c r="B2617" s="3"/>
      <c r="C2617" s="4"/>
      <c r="D2617" s="5"/>
      <c r="E2617" s="23"/>
      <c r="F2617" s="5"/>
      <c r="G2617" s="18"/>
      <c r="H2617" s="16"/>
      <c r="I2617" s="19"/>
      <c r="J2617" s="19"/>
      <c r="L2617" s="18"/>
      <c r="Y2617" s="32"/>
      <c r="AA2617" s="38"/>
      <c r="AC2617" s="20">
        <v>-4</v>
      </c>
      <c r="AD2617" s="30">
        <v>-3</v>
      </c>
      <c r="AE2617" s="31">
        <v>-4</v>
      </c>
    </row>
    <row r="2618" spans="1:31" ht="7.5" customHeight="1" x14ac:dyDescent="0.25">
      <c r="A2618" s="2"/>
      <c r="B2618" s="3"/>
      <c r="C2618" s="4"/>
      <c r="D2618" s="5"/>
      <c r="E2618" s="23"/>
      <c r="F2618" s="5"/>
      <c r="G2618" s="18"/>
      <c r="H2618" s="16"/>
      <c r="I2618" s="19"/>
      <c r="J2618" s="19"/>
      <c r="L2618" s="18"/>
      <c r="Y2618" s="32"/>
      <c r="AA2618" s="38"/>
      <c r="AC2618" s="20">
        <v>-3</v>
      </c>
      <c r="AD2618" s="30">
        <v>-3</v>
      </c>
      <c r="AE2618" s="31">
        <v>-4</v>
      </c>
    </row>
    <row r="2619" spans="1:31" ht="7.5" customHeight="1" x14ac:dyDescent="0.25">
      <c r="A2619" s="2"/>
      <c r="B2619" s="3"/>
      <c r="C2619" s="4"/>
      <c r="D2619" s="5"/>
      <c r="E2619" s="23"/>
      <c r="F2619" s="5"/>
      <c r="G2619" s="18"/>
      <c r="H2619" s="16"/>
      <c r="I2619" s="19"/>
      <c r="J2619" s="19"/>
      <c r="L2619" s="18"/>
      <c r="Y2619" s="32"/>
      <c r="AA2619" s="38"/>
      <c r="AC2619" s="20">
        <v>-4</v>
      </c>
      <c r="AD2619" s="30">
        <v>-3</v>
      </c>
      <c r="AE2619" s="31">
        <v>-4</v>
      </c>
    </row>
    <row r="2620" spans="1:31" ht="7.5" customHeight="1" x14ac:dyDescent="0.25">
      <c r="A2620" s="2"/>
      <c r="B2620" s="3"/>
      <c r="C2620" s="4"/>
      <c r="D2620" s="5"/>
      <c r="E2620" s="23"/>
      <c r="F2620" s="5"/>
      <c r="G2620" s="18"/>
      <c r="H2620" s="16"/>
      <c r="I2620" s="19"/>
      <c r="J2620" s="19"/>
      <c r="L2620" s="18"/>
      <c r="Y2620" s="32"/>
      <c r="AA2620" s="38"/>
      <c r="AC2620" s="20">
        <v>-5</v>
      </c>
      <c r="AD2620" s="30">
        <v>-3</v>
      </c>
      <c r="AE2620" s="31">
        <v>-5</v>
      </c>
    </row>
    <row r="2621" spans="1:31" ht="7.5" customHeight="1" x14ac:dyDescent="0.25">
      <c r="A2621" s="2"/>
      <c r="B2621" s="3"/>
      <c r="C2621" s="4"/>
      <c r="D2621" s="5"/>
      <c r="E2621" s="23"/>
      <c r="F2621" s="5"/>
      <c r="G2621" s="18"/>
      <c r="H2621" s="16"/>
      <c r="I2621" s="19"/>
      <c r="J2621" s="19"/>
      <c r="L2621" s="18"/>
      <c r="Y2621" s="32"/>
      <c r="AA2621" s="38"/>
      <c r="AC2621" s="20">
        <v>-4</v>
      </c>
      <c r="AD2621" s="30">
        <v>-3</v>
      </c>
      <c r="AE2621" s="31">
        <v>-5</v>
      </c>
    </row>
    <row r="2622" spans="1:31" ht="7.5" customHeight="1" x14ac:dyDescent="0.25">
      <c r="A2622" s="2"/>
      <c r="B2622" s="3"/>
      <c r="C2622" s="4"/>
      <c r="D2622" s="5"/>
      <c r="E2622" s="23"/>
      <c r="F2622" s="5"/>
      <c r="G2622" s="18"/>
      <c r="H2622" s="16"/>
      <c r="I2622" s="19"/>
      <c r="J2622" s="19"/>
      <c r="L2622" s="18"/>
      <c r="Y2622" s="32"/>
      <c r="AA2622" s="38"/>
      <c r="AC2622" s="20">
        <v>-3</v>
      </c>
      <c r="AD2622" s="30">
        <v>-3</v>
      </c>
      <c r="AE2622" s="31">
        <v>-5</v>
      </c>
    </row>
    <row r="2623" spans="1:31" ht="7.5" customHeight="1" x14ac:dyDescent="0.25">
      <c r="A2623" s="2"/>
      <c r="B2623" s="3"/>
      <c r="C2623" s="4"/>
      <c r="D2623" s="5"/>
      <c r="E2623" s="23"/>
      <c r="F2623" s="5"/>
      <c r="G2623" s="18"/>
      <c r="H2623" s="16"/>
      <c r="I2623" s="19"/>
      <c r="J2623" s="19"/>
      <c r="L2623" s="18"/>
      <c r="Y2623" s="32"/>
      <c r="AA2623" s="38"/>
      <c r="AC2623" s="20">
        <v>-2</v>
      </c>
      <c r="AD2623" s="30">
        <v>-2</v>
      </c>
      <c r="AE2623" s="31">
        <v>-5</v>
      </c>
    </row>
    <row r="2624" spans="1:31" ht="7.5" customHeight="1" x14ac:dyDescent="0.25">
      <c r="A2624" s="2"/>
      <c r="B2624" s="3"/>
      <c r="C2624" s="4"/>
      <c r="D2624" s="5"/>
      <c r="E2624" s="23"/>
      <c r="F2624" s="5"/>
      <c r="G2624" s="18"/>
      <c r="H2624" s="16"/>
      <c r="I2624" s="19"/>
      <c r="J2624" s="19"/>
      <c r="L2624" s="18"/>
      <c r="Y2624" s="32"/>
      <c r="AA2624" s="38"/>
      <c r="AC2624" s="20">
        <v>-3</v>
      </c>
      <c r="AD2624" s="30">
        <v>-2</v>
      </c>
      <c r="AE2624" s="31">
        <v>-5</v>
      </c>
    </row>
    <row r="2625" spans="1:31" ht="7.5" customHeight="1" x14ac:dyDescent="0.25">
      <c r="A2625" s="2"/>
      <c r="B2625" s="3"/>
      <c r="C2625" s="4"/>
      <c r="D2625" s="5"/>
      <c r="E2625" s="23"/>
      <c r="F2625" s="5"/>
      <c r="G2625" s="18"/>
      <c r="H2625" s="16"/>
      <c r="I2625" s="19"/>
      <c r="J2625" s="19"/>
      <c r="L2625" s="18"/>
      <c r="Y2625" s="32"/>
      <c r="AA2625" s="38"/>
      <c r="AC2625" s="20">
        <v>-4</v>
      </c>
      <c r="AD2625" s="30">
        <v>-2</v>
      </c>
      <c r="AE2625" s="31">
        <v>-4</v>
      </c>
    </row>
    <row r="2626" spans="1:31" ht="7.5" customHeight="1" x14ac:dyDescent="0.25">
      <c r="A2626" s="2"/>
      <c r="B2626" s="3"/>
      <c r="C2626" s="4"/>
      <c r="D2626" s="5"/>
      <c r="E2626" s="23"/>
      <c r="F2626" s="5"/>
      <c r="G2626" s="18"/>
      <c r="H2626" s="16"/>
      <c r="I2626" s="19"/>
      <c r="J2626" s="19"/>
      <c r="L2626" s="18"/>
      <c r="Y2626" s="32"/>
      <c r="AA2626" s="38"/>
      <c r="AC2626" s="20">
        <v>-3</v>
      </c>
      <c r="AD2626" s="30">
        <v>-3</v>
      </c>
      <c r="AE2626" s="31">
        <v>-4</v>
      </c>
    </row>
    <row r="2627" spans="1:31" ht="7.5" customHeight="1" x14ac:dyDescent="0.25">
      <c r="A2627" s="2"/>
      <c r="B2627" s="3"/>
      <c r="C2627" s="4"/>
      <c r="D2627" s="5"/>
      <c r="E2627" s="23"/>
      <c r="F2627" s="5"/>
      <c r="G2627" s="18"/>
      <c r="H2627" s="16"/>
      <c r="I2627" s="19"/>
      <c r="J2627" s="19"/>
      <c r="L2627" s="18"/>
      <c r="Y2627" s="32"/>
      <c r="AA2627" s="38"/>
      <c r="AC2627" s="20">
        <v>-4</v>
      </c>
      <c r="AD2627" s="30">
        <v>-3</v>
      </c>
      <c r="AE2627" s="31">
        <v>-4</v>
      </c>
    </row>
    <row r="2628" spans="1:31" ht="7.5" customHeight="1" x14ac:dyDescent="0.25">
      <c r="A2628" s="2"/>
      <c r="B2628" s="3"/>
      <c r="C2628" s="4"/>
      <c r="D2628" s="5"/>
      <c r="E2628" s="23"/>
      <c r="F2628" s="5"/>
      <c r="G2628" s="18"/>
      <c r="H2628" s="16"/>
      <c r="I2628" s="19"/>
      <c r="J2628" s="19"/>
      <c r="L2628" s="18"/>
      <c r="Y2628" s="32"/>
      <c r="AA2628" s="38"/>
      <c r="AC2628" s="20">
        <v>-3</v>
      </c>
      <c r="AD2628" s="30">
        <v>-3</v>
      </c>
      <c r="AE2628" s="31">
        <v>-4</v>
      </c>
    </row>
    <row r="2629" spans="1:31" ht="7.5" customHeight="1" x14ac:dyDescent="0.25">
      <c r="A2629" s="2"/>
      <c r="B2629" s="3"/>
      <c r="C2629" s="4"/>
      <c r="D2629" s="5"/>
      <c r="E2629" s="23"/>
      <c r="F2629" s="5"/>
      <c r="G2629" s="18"/>
      <c r="H2629" s="16"/>
      <c r="I2629" s="19"/>
      <c r="J2629" s="19"/>
      <c r="L2629" s="18"/>
      <c r="Y2629" s="32"/>
      <c r="AA2629" s="38"/>
      <c r="AC2629" s="20">
        <v>-2</v>
      </c>
      <c r="AD2629" s="30">
        <v>-2</v>
      </c>
      <c r="AE2629" s="31">
        <v>-4</v>
      </c>
    </row>
    <row r="2630" spans="1:31" ht="7.5" customHeight="1" x14ac:dyDescent="0.25">
      <c r="A2630" s="2"/>
      <c r="B2630" s="3"/>
      <c r="C2630" s="4"/>
      <c r="D2630" s="5"/>
      <c r="E2630" s="23"/>
      <c r="F2630" s="5"/>
      <c r="G2630" s="18"/>
      <c r="H2630" s="16"/>
      <c r="I2630" s="19"/>
      <c r="J2630" s="19"/>
      <c r="L2630" s="18"/>
      <c r="Y2630" s="32"/>
      <c r="AA2630" s="38"/>
      <c r="AC2630" s="20">
        <v>-3</v>
      </c>
      <c r="AD2630" s="30">
        <v>-2</v>
      </c>
      <c r="AE2630" s="31">
        <v>-4</v>
      </c>
    </row>
    <row r="2631" spans="1:31" ht="7.5" customHeight="1" x14ac:dyDescent="0.25">
      <c r="A2631" s="2"/>
      <c r="B2631" s="3"/>
      <c r="C2631" s="4"/>
      <c r="D2631" s="5"/>
      <c r="E2631" s="23"/>
      <c r="F2631" s="5"/>
      <c r="G2631" s="18"/>
      <c r="H2631" s="16"/>
      <c r="I2631" s="19"/>
      <c r="J2631" s="19"/>
      <c r="L2631" s="18"/>
      <c r="Y2631" s="32"/>
      <c r="AA2631" s="38"/>
      <c r="AC2631" s="20">
        <v>-4</v>
      </c>
      <c r="AD2631" s="30">
        <v>-2</v>
      </c>
      <c r="AE2631" s="31">
        <v>-4</v>
      </c>
    </row>
    <row r="2632" spans="1:31" ht="7.5" customHeight="1" x14ac:dyDescent="0.25">
      <c r="A2632" s="2"/>
      <c r="B2632" s="3"/>
      <c r="C2632" s="4"/>
      <c r="D2632" s="5"/>
      <c r="E2632" s="23"/>
      <c r="F2632" s="5"/>
      <c r="G2632" s="18"/>
      <c r="H2632" s="16"/>
      <c r="I2632" s="19"/>
      <c r="J2632" s="19"/>
      <c r="L2632" s="18"/>
      <c r="Y2632" s="32"/>
      <c r="AA2632" s="38"/>
      <c r="AC2632" s="20">
        <v>-5</v>
      </c>
      <c r="AD2632" s="30">
        <v>-2</v>
      </c>
      <c r="AE2632" s="31">
        <v>-5</v>
      </c>
    </row>
    <row r="2633" spans="1:31" ht="7.5" customHeight="1" x14ac:dyDescent="0.25">
      <c r="A2633" s="2"/>
      <c r="B2633" s="3"/>
      <c r="C2633" s="4"/>
      <c r="D2633" s="5"/>
      <c r="E2633" s="23"/>
      <c r="F2633" s="5"/>
      <c r="G2633" s="18"/>
      <c r="H2633" s="16"/>
      <c r="I2633" s="19"/>
      <c r="J2633" s="19"/>
      <c r="L2633" s="18"/>
      <c r="Y2633" s="32"/>
      <c r="AA2633" s="38"/>
      <c r="AC2633" s="20">
        <v>-4</v>
      </c>
      <c r="AD2633" s="30">
        <v>-2</v>
      </c>
      <c r="AE2633" s="31">
        <v>-5</v>
      </c>
    </row>
    <row r="2634" spans="1:31" ht="7.5" customHeight="1" x14ac:dyDescent="0.25">
      <c r="A2634" s="2"/>
      <c r="B2634" s="3"/>
      <c r="C2634" s="4"/>
      <c r="D2634" s="5"/>
      <c r="E2634" s="23"/>
      <c r="F2634" s="5"/>
      <c r="G2634" s="18"/>
      <c r="H2634" s="16"/>
      <c r="I2634" s="19"/>
      <c r="J2634" s="19"/>
      <c r="L2634" s="18"/>
      <c r="Y2634" s="32"/>
      <c r="AA2634" s="38"/>
      <c r="AC2634" s="20">
        <v>-3</v>
      </c>
      <c r="AD2634" s="30">
        <v>-2</v>
      </c>
      <c r="AE2634" s="31">
        <v>-5</v>
      </c>
    </row>
    <row r="2635" spans="1:31" ht="7.5" customHeight="1" x14ac:dyDescent="0.25">
      <c r="A2635" s="2"/>
      <c r="B2635" s="3"/>
      <c r="C2635" s="4"/>
      <c r="D2635" s="5"/>
      <c r="E2635" s="23"/>
      <c r="F2635" s="5"/>
      <c r="G2635" s="18"/>
      <c r="H2635" s="16"/>
      <c r="I2635" s="19"/>
      <c r="J2635" s="19"/>
      <c r="L2635" s="18"/>
      <c r="Y2635" s="32"/>
      <c r="AA2635" s="38"/>
      <c r="AC2635" s="20">
        <v>-2</v>
      </c>
      <c r="AD2635" s="30">
        <v>-2</v>
      </c>
      <c r="AE2635" s="31">
        <v>-5</v>
      </c>
    </row>
    <row r="2636" spans="1:31" ht="7.5" customHeight="1" x14ac:dyDescent="0.25">
      <c r="A2636" s="2"/>
      <c r="B2636" s="3"/>
      <c r="C2636" s="4"/>
      <c r="D2636" s="5"/>
      <c r="E2636" s="23"/>
      <c r="F2636" s="5"/>
      <c r="G2636" s="18"/>
      <c r="H2636" s="16"/>
      <c r="I2636" s="19"/>
      <c r="J2636" s="19"/>
      <c r="L2636" s="18"/>
      <c r="Y2636" s="32"/>
      <c r="AA2636" s="38"/>
      <c r="AC2636" s="20">
        <v>-3</v>
      </c>
      <c r="AD2636" s="30">
        <v>-2</v>
      </c>
      <c r="AE2636" s="31">
        <v>-5</v>
      </c>
    </row>
    <row r="2637" spans="1:31" ht="7.5" customHeight="1" x14ac:dyDescent="0.25">
      <c r="A2637" s="2"/>
      <c r="B2637" s="3"/>
      <c r="C2637" s="4"/>
      <c r="D2637" s="5"/>
      <c r="E2637" s="23"/>
      <c r="F2637" s="5"/>
      <c r="G2637" s="18"/>
      <c r="H2637" s="16"/>
      <c r="I2637" s="19"/>
      <c r="J2637" s="19"/>
      <c r="L2637" s="18"/>
      <c r="Y2637" s="32"/>
      <c r="AA2637" s="38"/>
      <c r="AC2637" s="20">
        <v>-4</v>
      </c>
      <c r="AD2637" s="30">
        <v>-2</v>
      </c>
      <c r="AE2637" s="31">
        <v>-5</v>
      </c>
    </row>
    <row r="2638" spans="1:31" ht="7.5" customHeight="1" x14ac:dyDescent="0.25">
      <c r="A2638" s="2"/>
      <c r="B2638" s="3"/>
      <c r="C2638" s="4"/>
      <c r="D2638" s="5"/>
      <c r="E2638" s="23"/>
      <c r="F2638" s="5"/>
      <c r="G2638" s="18"/>
      <c r="H2638" s="16"/>
      <c r="I2638" s="19"/>
      <c r="J2638" s="19"/>
      <c r="L2638" s="18"/>
      <c r="Y2638" s="32"/>
      <c r="AA2638" s="38"/>
      <c r="AC2638" s="20">
        <v>-5</v>
      </c>
      <c r="AD2638" s="30">
        <v>-2</v>
      </c>
      <c r="AE2638" s="31">
        <v>-5</v>
      </c>
    </row>
    <row r="2639" spans="1:31" ht="7.5" customHeight="1" x14ac:dyDescent="0.25">
      <c r="A2639" s="2"/>
      <c r="B2639" s="3"/>
      <c r="C2639" s="4"/>
      <c r="D2639" s="5"/>
      <c r="E2639" s="23"/>
      <c r="F2639" s="5"/>
      <c r="G2639" s="18"/>
      <c r="H2639" s="16"/>
      <c r="I2639" s="19"/>
      <c r="J2639" s="19"/>
      <c r="L2639" s="18"/>
      <c r="Y2639" s="32"/>
      <c r="AA2639" s="38"/>
      <c r="AC2639" s="20">
        <v>-6</v>
      </c>
      <c r="AD2639" s="30">
        <v>-2</v>
      </c>
      <c r="AE2639" s="31">
        <v>-5</v>
      </c>
    </row>
    <row r="2640" spans="1:31" ht="7.5" customHeight="1" x14ac:dyDescent="0.25">
      <c r="A2640" s="2"/>
      <c r="B2640" s="3"/>
      <c r="C2640" s="4"/>
      <c r="D2640" s="5"/>
      <c r="E2640" s="23"/>
      <c r="F2640" s="5"/>
      <c r="G2640" s="18"/>
      <c r="H2640" s="16"/>
      <c r="I2640" s="19"/>
      <c r="J2640" s="19"/>
      <c r="L2640" s="18"/>
      <c r="Y2640" s="32"/>
      <c r="AA2640" s="38"/>
      <c r="AC2640" s="20">
        <v>-7</v>
      </c>
      <c r="AD2640" s="30">
        <v>-2</v>
      </c>
      <c r="AE2640" s="31">
        <v>-5</v>
      </c>
    </row>
    <row r="2641" spans="1:31" ht="7.5" customHeight="1" x14ac:dyDescent="0.25">
      <c r="A2641" s="2"/>
      <c r="B2641" s="3"/>
      <c r="C2641" s="4"/>
      <c r="D2641" s="5"/>
      <c r="E2641" s="23"/>
      <c r="F2641" s="5"/>
      <c r="G2641" s="18"/>
      <c r="H2641" s="16"/>
      <c r="I2641" s="19"/>
      <c r="J2641" s="19"/>
      <c r="L2641" s="18"/>
      <c r="Y2641" s="32"/>
      <c r="AA2641" s="38"/>
      <c r="AC2641" s="20">
        <v>-8</v>
      </c>
      <c r="AD2641" s="30">
        <v>-2</v>
      </c>
      <c r="AE2641" s="31">
        <v>-8</v>
      </c>
    </row>
    <row r="2642" spans="1:31" ht="7.5" customHeight="1" x14ac:dyDescent="0.25">
      <c r="A2642" s="2"/>
      <c r="B2642" s="3"/>
      <c r="C2642" s="4"/>
      <c r="D2642" s="5"/>
      <c r="E2642" s="23"/>
      <c r="F2642" s="5"/>
      <c r="G2642" s="18"/>
      <c r="H2642" s="16"/>
      <c r="I2642" s="19"/>
      <c r="J2642" s="19"/>
      <c r="L2642" s="18"/>
      <c r="Y2642" s="32"/>
      <c r="AA2642" s="38"/>
      <c r="AC2642" s="20">
        <v>-7</v>
      </c>
      <c r="AD2642" s="30">
        <v>-2</v>
      </c>
      <c r="AE2642" s="31">
        <v>-8</v>
      </c>
    </row>
    <row r="2643" spans="1:31" ht="7.5" customHeight="1" x14ac:dyDescent="0.25">
      <c r="A2643" s="2"/>
      <c r="B2643" s="3"/>
      <c r="C2643" s="4"/>
      <c r="D2643" s="5"/>
      <c r="E2643" s="23"/>
      <c r="F2643" s="5"/>
      <c r="G2643" s="18"/>
      <c r="H2643" s="16"/>
      <c r="I2643" s="19"/>
      <c r="J2643" s="19"/>
      <c r="L2643" s="18"/>
      <c r="Y2643" s="32"/>
      <c r="AA2643" s="38"/>
      <c r="AC2643" s="20">
        <v>-6</v>
      </c>
      <c r="AD2643" s="30">
        <v>-6</v>
      </c>
      <c r="AE2643" s="31">
        <v>-8</v>
      </c>
    </row>
    <row r="2644" spans="1:31" ht="7.5" customHeight="1" x14ac:dyDescent="0.25">
      <c r="A2644" s="2"/>
      <c r="B2644" s="3"/>
      <c r="C2644" s="4"/>
      <c r="D2644" s="5"/>
      <c r="E2644" s="23"/>
      <c r="F2644" s="5"/>
      <c r="G2644" s="18"/>
      <c r="H2644" s="16"/>
      <c r="I2644" s="19"/>
      <c r="J2644" s="19"/>
      <c r="L2644" s="18"/>
      <c r="Y2644" s="32"/>
      <c r="AA2644" s="38"/>
      <c r="AC2644" s="20">
        <v>-7</v>
      </c>
      <c r="AD2644" s="30">
        <v>-6</v>
      </c>
      <c r="AE2644" s="31">
        <v>-8</v>
      </c>
    </row>
    <row r="2645" spans="1:31" ht="7.5" customHeight="1" x14ac:dyDescent="0.25">
      <c r="A2645" s="2"/>
      <c r="B2645" s="3"/>
      <c r="C2645" s="4"/>
      <c r="D2645" s="5"/>
      <c r="E2645" s="23"/>
      <c r="F2645" s="5"/>
      <c r="G2645" s="18"/>
      <c r="H2645" s="16"/>
      <c r="I2645" s="19"/>
      <c r="J2645" s="19"/>
      <c r="L2645" s="18"/>
      <c r="Y2645" s="32"/>
      <c r="AA2645" s="38"/>
      <c r="AC2645" s="20">
        <v>-8</v>
      </c>
      <c r="AD2645" s="30">
        <v>-6</v>
      </c>
      <c r="AE2645" s="31">
        <v>-8</v>
      </c>
    </row>
    <row r="2646" spans="1:31" ht="7.5" customHeight="1" x14ac:dyDescent="0.25">
      <c r="A2646" s="2"/>
      <c r="B2646" s="3"/>
      <c r="C2646" s="4"/>
      <c r="D2646" s="5"/>
      <c r="E2646" s="23"/>
      <c r="F2646" s="5"/>
      <c r="G2646" s="18"/>
      <c r="H2646" s="16"/>
      <c r="I2646" s="19"/>
      <c r="J2646" s="19"/>
      <c r="L2646" s="18"/>
      <c r="Y2646" s="32"/>
      <c r="AA2646" s="38"/>
      <c r="AC2646" s="20">
        <v>-9</v>
      </c>
      <c r="AD2646" s="30">
        <v>-6</v>
      </c>
      <c r="AE2646" s="31">
        <v>-9</v>
      </c>
    </row>
    <row r="2647" spans="1:31" ht="7.5" customHeight="1" x14ac:dyDescent="0.25">
      <c r="A2647" s="2"/>
      <c r="B2647" s="3"/>
      <c r="C2647" s="4"/>
      <c r="D2647" s="5"/>
      <c r="E2647" s="23"/>
      <c r="F2647" s="5"/>
      <c r="G2647" s="18"/>
      <c r="H2647" s="16"/>
      <c r="I2647" s="19"/>
      <c r="J2647" s="19"/>
      <c r="L2647" s="18"/>
      <c r="Y2647" s="32"/>
      <c r="AA2647" s="38"/>
      <c r="AC2647" s="20">
        <v>-8</v>
      </c>
      <c r="AD2647" s="30">
        <v>-8</v>
      </c>
      <c r="AE2647" s="31">
        <v>-9</v>
      </c>
    </row>
    <row r="2648" spans="1:31" ht="7.5" customHeight="1" x14ac:dyDescent="0.25">
      <c r="A2648" s="2"/>
      <c r="B2648" s="3"/>
      <c r="C2648" s="4"/>
      <c r="D2648" s="5"/>
      <c r="E2648" s="23"/>
      <c r="F2648" s="5"/>
      <c r="G2648" s="18"/>
      <c r="H2648" s="16"/>
      <c r="I2648" s="19"/>
      <c r="J2648" s="19"/>
      <c r="L2648" s="18"/>
      <c r="Y2648" s="32"/>
      <c r="AA2648" s="38"/>
      <c r="AC2648" s="20">
        <v>-9</v>
      </c>
      <c r="AD2648" s="30">
        <v>-8</v>
      </c>
      <c r="AE2648" s="31">
        <v>-9</v>
      </c>
    </row>
    <row r="2649" spans="1:31" ht="7.5" customHeight="1" x14ac:dyDescent="0.25">
      <c r="A2649" s="2"/>
      <c r="B2649" s="3"/>
      <c r="C2649" s="4"/>
      <c r="D2649" s="5"/>
      <c r="E2649" s="23"/>
      <c r="F2649" s="5"/>
      <c r="G2649" s="18"/>
      <c r="H2649" s="16"/>
      <c r="I2649" s="19"/>
      <c r="J2649" s="19"/>
      <c r="L2649" s="18"/>
      <c r="Y2649" s="32"/>
      <c r="AA2649" s="38"/>
      <c r="AC2649" s="20">
        <v>-8</v>
      </c>
      <c r="AD2649" s="30">
        <v>-8</v>
      </c>
      <c r="AE2649" s="31">
        <v>-9</v>
      </c>
    </row>
    <row r="2650" spans="1:31" ht="7.5" customHeight="1" x14ac:dyDescent="0.25">
      <c r="A2650" s="2"/>
      <c r="B2650" s="3"/>
      <c r="C2650" s="4"/>
      <c r="D2650" s="5"/>
      <c r="E2650" s="23"/>
      <c r="F2650" s="5"/>
      <c r="G2650" s="18"/>
      <c r="H2650" s="16"/>
      <c r="I2650" s="19"/>
      <c r="J2650" s="19"/>
      <c r="L2650" s="18"/>
      <c r="Y2650" s="32"/>
      <c r="AA2650" s="38"/>
      <c r="AC2650" s="20">
        <v>-7</v>
      </c>
      <c r="AD2650" s="30">
        <v>-7</v>
      </c>
      <c r="AE2650" s="31">
        <v>-9</v>
      </c>
    </row>
    <row r="2651" spans="1:31" ht="7.5" customHeight="1" x14ac:dyDescent="0.25">
      <c r="A2651" s="2"/>
      <c r="B2651" s="3"/>
      <c r="C2651" s="4"/>
      <c r="D2651" s="5"/>
      <c r="E2651" s="23"/>
      <c r="F2651" s="5"/>
      <c r="G2651" s="18"/>
      <c r="H2651" s="16"/>
      <c r="I2651" s="19"/>
      <c r="J2651" s="19"/>
      <c r="L2651" s="18"/>
      <c r="Y2651" s="32"/>
      <c r="AA2651" s="38"/>
      <c r="AC2651" s="20">
        <v>-8</v>
      </c>
      <c r="AD2651" s="30">
        <v>-7</v>
      </c>
      <c r="AE2651" s="31">
        <v>-9</v>
      </c>
    </row>
    <row r="2652" spans="1:31" ht="7.5" customHeight="1" x14ac:dyDescent="0.25">
      <c r="A2652" s="2"/>
      <c r="B2652" s="3"/>
      <c r="C2652" s="4"/>
      <c r="D2652" s="5"/>
      <c r="E2652" s="23"/>
      <c r="F2652" s="5"/>
      <c r="G2652" s="18"/>
      <c r="H2652" s="16"/>
      <c r="I2652" s="19"/>
      <c r="J2652" s="19"/>
      <c r="L2652" s="18"/>
      <c r="Y2652" s="32"/>
      <c r="AA2652" s="38"/>
      <c r="AC2652" s="20">
        <v>-9</v>
      </c>
      <c r="AD2652" s="30">
        <v>-7</v>
      </c>
      <c r="AE2652" s="31">
        <v>-9</v>
      </c>
    </row>
    <row r="2653" spans="1:31" ht="7.5" customHeight="1" x14ac:dyDescent="0.25">
      <c r="A2653" s="2"/>
      <c r="B2653" s="3"/>
      <c r="C2653" s="4"/>
      <c r="D2653" s="5"/>
      <c r="E2653" s="23"/>
      <c r="F2653" s="5"/>
      <c r="G2653" s="18"/>
      <c r="H2653" s="16"/>
      <c r="I2653" s="19"/>
      <c r="J2653" s="19"/>
      <c r="L2653" s="18"/>
      <c r="Y2653" s="32"/>
      <c r="AA2653" s="38"/>
      <c r="AC2653" s="20">
        <v>-8</v>
      </c>
      <c r="AD2653" s="30">
        <v>-7</v>
      </c>
      <c r="AE2653" s="31">
        <v>-9</v>
      </c>
    </row>
    <row r="2654" spans="1:31" ht="7.5" customHeight="1" x14ac:dyDescent="0.25">
      <c r="A2654" s="2"/>
      <c r="B2654" s="3"/>
      <c r="C2654" s="4"/>
      <c r="D2654" s="5"/>
      <c r="E2654" s="23"/>
      <c r="F2654" s="5"/>
      <c r="G2654" s="18"/>
      <c r="H2654" s="16"/>
      <c r="I2654" s="19"/>
      <c r="J2654" s="19"/>
      <c r="L2654" s="18"/>
      <c r="Y2654" s="32"/>
      <c r="AA2654" s="38"/>
      <c r="AC2654" s="20">
        <v>-7</v>
      </c>
      <c r="AD2654" s="30">
        <v>-7</v>
      </c>
      <c r="AE2654" s="31">
        <v>-9</v>
      </c>
    </row>
    <row r="2655" spans="1:31" ht="7.5" customHeight="1" x14ac:dyDescent="0.25">
      <c r="A2655" s="2"/>
      <c r="B2655" s="3"/>
      <c r="C2655" s="4"/>
      <c r="D2655" s="5"/>
      <c r="E2655" s="23"/>
      <c r="F2655" s="5"/>
      <c r="G2655" s="18"/>
      <c r="H2655" s="16"/>
      <c r="I2655" s="19"/>
      <c r="J2655" s="19"/>
      <c r="L2655" s="18"/>
      <c r="Y2655" s="32"/>
      <c r="AA2655" s="38"/>
      <c r="AC2655" s="20">
        <v>-8</v>
      </c>
      <c r="AD2655" s="30">
        <v>-7</v>
      </c>
      <c r="AE2655" s="31">
        <v>-9</v>
      </c>
    </row>
    <row r="2656" spans="1:31" ht="7.5" customHeight="1" x14ac:dyDescent="0.25">
      <c r="A2656" s="2"/>
      <c r="B2656" s="3"/>
      <c r="C2656" s="4"/>
      <c r="D2656" s="5"/>
      <c r="E2656" s="23"/>
      <c r="F2656" s="5"/>
      <c r="G2656" s="18"/>
      <c r="H2656" s="16"/>
      <c r="I2656" s="19"/>
      <c r="J2656" s="19"/>
      <c r="L2656" s="18"/>
      <c r="Y2656" s="32"/>
      <c r="AA2656" s="38"/>
      <c r="AC2656" s="20">
        <v>-9</v>
      </c>
      <c r="AD2656" s="30">
        <v>-7</v>
      </c>
      <c r="AE2656" s="31">
        <v>-9</v>
      </c>
    </row>
    <row r="2657" spans="1:31" ht="7.5" customHeight="1" x14ac:dyDescent="0.25">
      <c r="A2657" s="2"/>
      <c r="B2657" s="3"/>
      <c r="C2657" s="4"/>
      <c r="D2657" s="5"/>
      <c r="E2657" s="23"/>
      <c r="F2657" s="5"/>
      <c r="G2657" s="18"/>
      <c r="H2657" s="16"/>
      <c r="I2657" s="19"/>
      <c r="J2657" s="19"/>
      <c r="L2657" s="18"/>
      <c r="Y2657" s="32"/>
      <c r="AA2657" s="38"/>
      <c r="AC2657" s="20">
        <v>-10</v>
      </c>
      <c r="AD2657" s="30">
        <v>-7</v>
      </c>
      <c r="AE2657" s="31">
        <v>-9</v>
      </c>
    </row>
    <row r="2658" spans="1:31" ht="7.5" customHeight="1" x14ac:dyDescent="0.25">
      <c r="A2658" s="2"/>
      <c r="B2658" s="3"/>
      <c r="C2658" s="4"/>
      <c r="D2658" s="5"/>
      <c r="E2658" s="23"/>
      <c r="F2658" s="5"/>
      <c r="G2658" s="18"/>
      <c r="H2658" s="16"/>
      <c r="I2658" s="19"/>
      <c r="J2658" s="19"/>
      <c r="L2658" s="18"/>
      <c r="Y2658" s="32"/>
      <c r="AA2658" s="38"/>
      <c r="AC2658" s="20">
        <v>-11</v>
      </c>
      <c r="AD2658" s="30">
        <v>-7</v>
      </c>
      <c r="AE2658" s="31">
        <v>-9</v>
      </c>
    </row>
    <row r="2659" spans="1:31" ht="7.5" customHeight="1" x14ac:dyDescent="0.25">
      <c r="A2659" s="2"/>
      <c r="B2659" s="3"/>
      <c r="C2659" s="4"/>
      <c r="D2659" s="5"/>
      <c r="E2659" s="23"/>
      <c r="F2659" s="5"/>
      <c r="G2659" s="18"/>
      <c r="H2659" s="16"/>
      <c r="I2659" s="19"/>
      <c r="J2659" s="19"/>
      <c r="L2659" s="18"/>
      <c r="Y2659" s="32"/>
      <c r="AA2659" s="38"/>
      <c r="AC2659" s="20">
        <v>-12</v>
      </c>
      <c r="AD2659" s="30">
        <v>-7</v>
      </c>
      <c r="AE2659" s="31">
        <v>-9</v>
      </c>
    </row>
    <row r="2660" spans="1:31" ht="7.5" customHeight="1" x14ac:dyDescent="0.25">
      <c r="A2660" s="2"/>
      <c r="B2660" s="3"/>
      <c r="C2660" s="4"/>
      <c r="D2660" s="5"/>
      <c r="E2660" s="23"/>
      <c r="F2660" s="5"/>
      <c r="G2660" s="18"/>
      <c r="H2660" s="16"/>
      <c r="I2660" s="19"/>
      <c r="J2660" s="19"/>
      <c r="L2660" s="18"/>
      <c r="Y2660" s="32"/>
      <c r="AA2660" s="38"/>
      <c r="AC2660" s="20">
        <v>-13</v>
      </c>
      <c r="AD2660" s="30">
        <v>-7</v>
      </c>
      <c r="AE2660" s="31">
        <v>-9</v>
      </c>
    </row>
    <row r="2661" spans="1:31" ht="7.5" customHeight="1" x14ac:dyDescent="0.25">
      <c r="A2661" s="2"/>
      <c r="B2661" s="3"/>
      <c r="C2661" s="4"/>
      <c r="D2661" s="5"/>
      <c r="E2661" s="23"/>
      <c r="F2661" s="5"/>
      <c r="G2661" s="18"/>
      <c r="H2661" s="16"/>
      <c r="I2661" s="19"/>
      <c r="J2661" s="19"/>
      <c r="L2661" s="18"/>
      <c r="Y2661" s="32"/>
      <c r="AA2661" s="38"/>
      <c r="AC2661" s="20">
        <v>-14</v>
      </c>
      <c r="AD2661" s="30">
        <v>-7</v>
      </c>
      <c r="AE2661" s="31">
        <v>-14</v>
      </c>
    </row>
    <row r="2662" spans="1:31" ht="7.5" customHeight="1" x14ac:dyDescent="0.25">
      <c r="A2662" s="2"/>
      <c r="B2662" s="3"/>
      <c r="C2662" s="4"/>
      <c r="D2662" s="5"/>
      <c r="E2662" s="23"/>
      <c r="F2662" s="5"/>
      <c r="G2662" s="18"/>
      <c r="H2662" s="16"/>
      <c r="I2662" s="19"/>
      <c r="J2662" s="19"/>
      <c r="L2662" s="18"/>
      <c r="Y2662" s="32"/>
      <c r="AA2662" s="38"/>
      <c r="AC2662" s="20">
        <v>-13</v>
      </c>
      <c r="AD2662" s="30">
        <v>-13</v>
      </c>
      <c r="AE2662" s="31">
        <v>-14</v>
      </c>
    </row>
    <row r="2663" spans="1:31" ht="7.5" customHeight="1" x14ac:dyDescent="0.25">
      <c r="A2663" s="2"/>
      <c r="B2663" s="3"/>
      <c r="C2663" s="4"/>
      <c r="D2663" s="5"/>
      <c r="E2663" s="23"/>
      <c r="F2663" s="5"/>
      <c r="G2663" s="18"/>
      <c r="H2663" s="16"/>
      <c r="I2663" s="19"/>
      <c r="J2663" s="19"/>
      <c r="L2663" s="18"/>
      <c r="Y2663" s="32"/>
      <c r="AA2663" s="38"/>
      <c r="AC2663" s="20">
        <v>-14</v>
      </c>
      <c r="AD2663" s="30">
        <v>-13</v>
      </c>
      <c r="AE2663" s="31">
        <v>-14</v>
      </c>
    </row>
    <row r="2664" spans="1:31" ht="7.5" customHeight="1" x14ac:dyDescent="0.25">
      <c r="A2664" s="2"/>
      <c r="B2664" s="3"/>
      <c r="C2664" s="4"/>
      <c r="D2664" s="5"/>
      <c r="E2664" s="23"/>
      <c r="F2664" s="5"/>
      <c r="G2664" s="18"/>
      <c r="H2664" s="16"/>
      <c r="I2664" s="19"/>
      <c r="J2664" s="19"/>
      <c r="L2664" s="18"/>
      <c r="Y2664" s="32"/>
      <c r="AA2664" s="38"/>
      <c r="AC2664" s="20">
        <v>-13</v>
      </c>
      <c r="AD2664" s="30">
        <v>-13</v>
      </c>
      <c r="AE2664" s="31">
        <v>-14</v>
      </c>
    </row>
    <row r="2665" spans="1:31" ht="7.5" customHeight="1" x14ac:dyDescent="0.25">
      <c r="A2665" s="2"/>
      <c r="B2665" s="3"/>
      <c r="C2665" s="4"/>
      <c r="D2665" s="5"/>
      <c r="E2665" s="23"/>
      <c r="F2665" s="5"/>
      <c r="G2665" s="18"/>
      <c r="H2665" s="16"/>
      <c r="I2665" s="19"/>
      <c r="J2665" s="19"/>
      <c r="L2665" s="18"/>
      <c r="Y2665" s="32"/>
      <c r="AA2665" s="38"/>
      <c r="AC2665" s="20">
        <v>-12</v>
      </c>
      <c r="AD2665" s="30">
        <v>-12</v>
      </c>
      <c r="AE2665" s="31">
        <v>-14</v>
      </c>
    </row>
    <row r="2666" spans="1:31" ht="7.5" customHeight="1" x14ac:dyDescent="0.25">
      <c r="A2666" s="2"/>
      <c r="B2666" s="3"/>
      <c r="C2666" s="4"/>
      <c r="D2666" s="5"/>
      <c r="E2666" s="23"/>
      <c r="F2666" s="5"/>
      <c r="G2666" s="18"/>
      <c r="H2666" s="16"/>
      <c r="I2666" s="19"/>
      <c r="J2666" s="19"/>
      <c r="L2666" s="18"/>
      <c r="Y2666" s="32"/>
      <c r="AA2666" s="38"/>
      <c r="AC2666" s="20">
        <v>-13</v>
      </c>
      <c r="AD2666" s="30">
        <v>-12</v>
      </c>
      <c r="AE2666" s="31">
        <v>-14</v>
      </c>
    </row>
    <row r="2667" spans="1:31" ht="7.5" customHeight="1" x14ac:dyDescent="0.25">
      <c r="A2667" s="2"/>
      <c r="B2667" s="3"/>
      <c r="C2667" s="4"/>
      <c r="D2667" s="5"/>
      <c r="E2667" s="23"/>
      <c r="F2667" s="5"/>
      <c r="G2667" s="18"/>
      <c r="H2667" s="16"/>
      <c r="I2667" s="19"/>
      <c r="J2667" s="19"/>
      <c r="L2667" s="18"/>
      <c r="Y2667" s="32"/>
      <c r="AA2667" s="38"/>
      <c r="AC2667" s="20">
        <v>-14</v>
      </c>
      <c r="AD2667" s="30">
        <v>-12</v>
      </c>
      <c r="AE2667" s="31">
        <v>-14</v>
      </c>
    </row>
    <row r="2668" spans="1:31" ht="7.5" customHeight="1" x14ac:dyDescent="0.25">
      <c r="A2668" s="2"/>
      <c r="B2668" s="3"/>
      <c r="C2668" s="4"/>
      <c r="D2668" s="5"/>
      <c r="E2668" s="23"/>
      <c r="F2668" s="5"/>
      <c r="G2668" s="18"/>
      <c r="H2668" s="16"/>
      <c r="I2668" s="19"/>
      <c r="J2668" s="19"/>
      <c r="L2668" s="18"/>
      <c r="Y2668" s="32"/>
      <c r="AA2668" s="38"/>
      <c r="AC2668" s="20">
        <v>-15</v>
      </c>
      <c r="AD2668" s="30">
        <v>-12</v>
      </c>
      <c r="AE2668" s="31">
        <v>-14</v>
      </c>
    </row>
    <row r="2669" spans="1:31" ht="7.5" customHeight="1" x14ac:dyDescent="0.25">
      <c r="A2669" s="2"/>
      <c r="B2669" s="3"/>
      <c r="C2669" s="4"/>
      <c r="D2669" s="5"/>
      <c r="E2669" s="23"/>
      <c r="F2669" s="5"/>
      <c r="G2669" s="18"/>
      <c r="H2669" s="16"/>
      <c r="I2669" s="19"/>
      <c r="J2669" s="19"/>
      <c r="L2669" s="18"/>
      <c r="Y2669" s="32"/>
      <c r="AA2669" s="38"/>
      <c r="AC2669" s="20">
        <v>-16</v>
      </c>
      <c r="AD2669" s="30">
        <v>-12</v>
      </c>
      <c r="AE2669" s="31">
        <v>-16</v>
      </c>
    </row>
    <row r="2670" spans="1:31" ht="7.5" customHeight="1" x14ac:dyDescent="0.25">
      <c r="A2670" s="2"/>
      <c r="B2670" s="3"/>
      <c r="C2670" s="4"/>
      <c r="D2670" s="5"/>
      <c r="E2670" s="23"/>
      <c r="F2670" s="5"/>
      <c r="G2670" s="18"/>
      <c r="H2670" s="16"/>
      <c r="I2670" s="19"/>
      <c r="J2670" s="19"/>
      <c r="L2670" s="18"/>
      <c r="Y2670" s="32"/>
      <c r="AA2670" s="38"/>
      <c r="AC2670" s="20">
        <v>-15</v>
      </c>
      <c r="AD2670" s="30">
        <v>-15</v>
      </c>
      <c r="AE2670" s="31">
        <v>-16</v>
      </c>
    </row>
    <row r="2671" spans="1:31" ht="7.5" customHeight="1" x14ac:dyDescent="0.25">
      <c r="A2671" s="2"/>
      <c r="B2671" s="3"/>
      <c r="C2671" s="4"/>
      <c r="D2671" s="5"/>
      <c r="E2671" s="23"/>
      <c r="F2671" s="5"/>
      <c r="G2671" s="18"/>
      <c r="H2671" s="16"/>
      <c r="I2671" s="19"/>
      <c r="J2671" s="19"/>
      <c r="L2671" s="18"/>
      <c r="Y2671" s="32"/>
      <c r="AA2671" s="38"/>
      <c r="AC2671" s="20">
        <v>-16</v>
      </c>
      <c r="AD2671" s="30">
        <v>-15</v>
      </c>
      <c r="AE2671" s="31">
        <v>-16</v>
      </c>
    </row>
    <row r="2672" spans="1:31" ht="7.5" customHeight="1" x14ac:dyDescent="0.25">
      <c r="A2672" s="2"/>
      <c r="B2672" s="3"/>
      <c r="C2672" s="4"/>
      <c r="D2672" s="5"/>
      <c r="E2672" s="23"/>
      <c r="F2672" s="5"/>
      <c r="G2672" s="18"/>
      <c r="H2672" s="16"/>
      <c r="I2672" s="19"/>
      <c r="J2672" s="19"/>
      <c r="L2672" s="18"/>
      <c r="Y2672" s="32"/>
      <c r="AA2672" s="38"/>
      <c r="AC2672" s="20">
        <v>-15</v>
      </c>
      <c r="AD2672" s="30">
        <v>-15</v>
      </c>
      <c r="AE2672" s="31">
        <v>-16</v>
      </c>
    </row>
    <row r="2673" spans="1:31" ht="7.5" customHeight="1" x14ac:dyDescent="0.25">
      <c r="A2673" s="2"/>
      <c r="B2673" s="3"/>
      <c r="C2673" s="4"/>
      <c r="D2673" s="5"/>
      <c r="E2673" s="23"/>
      <c r="F2673" s="5"/>
      <c r="G2673" s="18"/>
      <c r="H2673" s="16"/>
      <c r="I2673" s="19"/>
      <c r="J2673" s="19"/>
      <c r="L2673" s="18"/>
      <c r="Y2673" s="32"/>
      <c r="AA2673" s="38"/>
      <c r="AC2673" s="20">
        <v>-14</v>
      </c>
      <c r="AD2673" s="30">
        <v>-14</v>
      </c>
      <c r="AE2673" s="31">
        <v>-16</v>
      </c>
    </row>
    <row r="2674" spans="1:31" ht="7.5" customHeight="1" x14ac:dyDescent="0.25">
      <c r="A2674" s="2"/>
      <c r="B2674" s="3"/>
      <c r="C2674" s="4"/>
      <c r="D2674" s="5"/>
      <c r="E2674" s="23"/>
      <c r="F2674" s="5"/>
      <c r="G2674" s="18"/>
      <c r="H2674" s="16"/>
      <c r="I2674" s="19"/>
      <c r="J2674" s="19"/>
      <c r="L2674" s="18"/>
      <c r="Y2674" s="32"/>
      <c r="AA2674" s="38"/>
      <c r="AC2674" s="20">
        <v>-15</v>
      </c>
      <c r="AD2674" s="30">
        <v>-14</v>
      </c>
      <c r="AE2674" s="31">
        <v>-16</v>
      </c>
    </row>
    <row r="2675" spans="1:31" ht="7.5" customHeight="1" x14ac:dyDescent="0.25">
      <c r="A2675" s="2"/>
      <c r="B2675" s="3"/>
      <c r="C2675" s="4"/>
      <c r="D2675" s="5"/>
      <c r="E2675" s="23"/>
      <c r="F2675" s="5"/>
      <c r="G2675" s="18"/>
      <c r="H2675" s="16"/>
      <c r="I2675" s="19"/>
      <c r="J2675" s="19"/>
      <c r="L2675" s="18"/>
      <c r="Y2675" s="32"/>
      <c r="AA2675" s="38"/>
      <c r="AC2675" s="20">
        <v>-16</v>
      </c>
      <c r="AD2675" s="30">
        <v>-14</v>
      </c>
      <c r="AE2675" s="31">
        <v>-16</v>
      </c>
    </row>
    <row r="2676" spans="1:31" ht="7.5" customHeight="1" x14ac:dyDescent="0.25">
      <c r="A2676" s="2"/>
      <c r="B2676" s="3"/>
      <c r="C2676" s="4"/>
      <c r="D2676" s="5"/>
      <c r="E2676" s="23"/>
      <c r="F2676" s="5"/>
      <c r="G2676" s="18"/>
      <c r="H2676" s="16"/>
      <c r="I2676" s="19"/>
      <c r="J2676" s="19"/>
      <c r="L2676" s="18"/>
      <c r="Y2676" s="32"/>
      <c r="AA2676" s="38"/>
      <c r="AC2676" s="20">
        <v>-15</v>
      </c>
      <c r="AD2676" s="30">
        <v>-14</v>
      </c>
      <c r="AE2676" s="31">
        <v>-16</v>
      </c>
    </row>
    <row r="2677" spans="1:31" ht="7.5" customHeight="1" x14ac:dyDescent="0.25">
      <c r="A2677" s="2"/>
      <c r="B2677" s="3"/>
      <c r="C2677" s="4"/>
      <c r="D2677" s="5"/>
      <c r="E2677" s="23"/>
      <c r="F2677" s="5"/>
      <c r="G2677" s="18"/>
      <c r="H2677" s="16"/>
      <c r="I2677" s="19"/>
      <c r="J2677" s="19"/>
      <c r="L2677" s="18"/>
      <c r="Y2677" s="32"/>
      <c r="AA2677" s="38"/>
      <c r="AC2677" s="20">
        <v>-14</v>
      </c>
      <c r="AD2677" s="30">
        <v>-14</v>
      </c>
      <c r="AE2677" s="31">
        <v>-16</v>
      </c>
    </row>
    <row r="2678" spans="1:31" ht="7.5" customHeight="1" x14ac:dyDescent="0.25">
      <c r="A2678" s="2"/>
      <c r="B2678" s="3"/>
      <c r="C2678" s="4"/>
      <c r="D2678" s="5"/>
      <c r="E2678" s="23"/>
      <c r="F2678" s="5"/>
      <c r="G2678" s="18"/>
      <c r="H2678" s="16"/>
      <c r="I2678" s="19"/>
      <c r="J2678" s="19"/>
      <c r="L2678" s="18"/>
      <c r="Y2678" s="32"/>
      <c r="AA2678" s="38"/>
      <c r="AC2678" s="20">
        <v>-13</v>
      </c>
      <c r="AD2678" s="30">
        <v>-14</v>
      </c>
      <c r="AE2678" s="31">
        <v>-16</v>
      </c>
    </row>
    <row r="2679" spans="1:31" ht="7.5" customHeight="1" x14ac:dyDescent="0.25">
      <c r="A2679" s="2"/>
      <c r="B2679" s="3"/>
      <c r="C2679" s="4"/>
      <c r="D2679" s="5"/>
      <c r="E2679" s="23"/>
      <c r="F2679" s="5"/>
      <c r="G2679" s="18"/>
      <c r="H2679" s="16"/>
      <c r="I2679" s="19"/>
      <c r="J2679" s="19"/>
      <c r="L2679" s="18"/>
      <c r="Y2679" s="32"/>
      <c r="AA2679" s="38"/>
      <c r="AC2679" s="20">
        <v>-12</v>
      </c>
      <c r="AD2679" s="30">
        <v>-12</v>
      </c>
      <c r="AE2679" s="31">
        <v>-16</v>
      </c>
    </row>
    <row r="2680" spans="1:31" ht="7.5" customHeight="1" x14ac:dyDescent="0.25">
      <c r="A2680" s="2"/>
      <c r="B2680" s="3"/>
      <c r="C2680" s="4"/>
      <c r="D2680" s="5"/>
      <c r="E2680" s="23"/>
      <c r="F2680" s="5"/>
      <c r="G2680" s="18"/>
      <c r="H2680" s="16"/>
      <c r="I2680" s="19"/>
      <c r="J2680" s="19"/>
      <c r="L2680" s="18"/>
      <c r="Y2680" s="32"/>
      <c r="AA2680" s="38"/>
      <c r="AC2680" s="20">
        <v>-13</v>
      </c>
      <c r="AD2680" s="30">
        <v>-12</v>
      </c>
      <c r="AE2680" s="31">
        <v>-16</v>
      </c>
    </row>
    <row r="2681" spans="1:31" ht="7.5" customHeight="1" x14ac:dyDescent="0.25">
      <c r="A2681" s="2"/>
      <c r="B2681" s="3"/>
      <c r="C2681" s="4"/>
      <c r="D2681" s="5"/>
      <c r="E2681" s="23"/>
      <c r="F2681" s="5"/>
      <c r="G2681" s="18"/>
      <c r="H2681" s="16"/>
      <c r="I2681" s="19"/>
      <c r="J2681" s="19"/>
      <c r="L2681" s="18"/>
      <c r="Y2681" s="32"/>
      <c r="AA2681" s="38"/>
      <c r="AC2681" s="20">
        <v>-14</v>
      </c>
      <c r="AD2681" s="30">
        <v>-12</v>
      </c>
      <c r="AE2681" s="31">
        <v>-14</v>
      </c>
    </row>
    <row r="2682" spans="1:31" ht="7.5" customHeight="1" x14ac:dyDescent="0.25">
      <c r="A2682" s="2"/>
      <c r="B2682" s="3"/>
      <c r="C2682" s="4"/>
      <c r="D2682" s="5"/>
      <c r="E2682" s="23"/>
      <c r="F2682" s="5"/>
      <c r="G2682" s="18"/>
      <c r="H2682" s="16"/>
      <c r="I2682" s="19"/>
      <c r="J2682" s="19"/>
      <c r="L2682" s="18"/>
      <c r="Y2682" s="32"/>
      <c r="AA2682" s="38"/>
      <c r="AC2682" s="20">
        <v>-13</v>
      </c>
      <c r="AD2682" s="30">
        <v>-12</v>
      </c>
      <c r="AE2682" s="31">
        <v>-14</v>
      </c>
    </row>
    <row r="2683" spans="1:31" ht="7.5" customHeight="1" x14ac:dyDescent="0.25">
      <c r="A2683" s="2"/>
      <c r="B2683" s="3"/>
      <c r="C2683" s="4"/>
      <c r="D2683" s="5"/>
      <c r="E2683" s="23"/>
      <c r="F2683" s="5"/>
      <c r="G2683" s="18"/>
      <c r="H2683" s="16"/>
      <c r="I2683" s="19"/>
      <c r="J2683" s="19"/>
      <c r="L2683" s="18"/>
      <c r="Y2683" s="32"/>
      <c r="AA2683" s="38"/>
      <c r="AC2683" s="20">
        <v>-12</v>
      </c>
      <c r="AD2683" s="30">
        <v>-12</v>
      </c>
      <c r="AE2683" s="31">
        <v>-14</v>
      </c>
    </row>
    <row r="2684" spans="1:31" ht="7.5" customHeight="1" x14ac:dyDescent="0.25">
      <c r="A2684" s="2"/>
      <c r="B2684" s="3"/>
      <c r="C2684" s="4"/>
      <c r="D2684" s="5"/>
      <c r="E2684" s="23"/>
      <c r="F2684" s="5"/>
      <c r="G2684" s="18"/>
      <c r="H2684" s="16"/>
      <c r="I2684" s="19"/>
      <c r="J2684" s="19"/>
      <c r="L2684" s="18"/>
      <c r="Y2684" s="32"/>
      <c r="AA2684" s="38"/>
      <c r="AC2684" s="20">
        <v>-11</v>
      </c>
      <c r="AD2684" s="30">
        <v>-11</v>
      </c>
      <c r="AE2684" s="31">
        <v>-14</v>
      </c>
    </row>
    <row r="2685" spans="1:31" ht="7.5" customHeight="1" x14ac:dyDescent="0.25">
      <c r="A2685" s="2"/>
      <c r="B2685" s="3"/>
      <c r="C2685" s="4"/>
      <c r="D2685" s="5"/>
      <c r="E2685" s="23"/>
      <c r="F2685" s="5"/>
      <c r="G2685" s="18"/>
      <c r="H2685" s="16"/>
      <c r="I2685" s="19"/>
      <c r="J2685" s="19"/>
      <c r="L2685" s="18"/>
      <c r="Y2685" s="32"/>
      <c r="AA2685" s="38"/>
      <c r="AC2685" s="20">
        <v>-12</v>
      </c>
      <c r="AD2685" s="30">
        <v>-11</v>
      </c>
      <c r="AE2685" s="31">
        <v>-12</v>
      </c>
    </row>
    <row r="2686" spans="1:31" ht="7.5" customHeight="1" x14ac:dyDescent="0.25">
      <c r="A2686" s="2"/>
      <c r="B2686" s="3"/>
      <c r="C2686" s="4"/>
      <c r="D2686" s="5"/>
      <c r="E2686" s="23"/>
      <c r="F2686" s="5"/>
      <c r="G2686" s="18"/>
      <c r="H2686" s="16"/>
      <c r="I2686" s="19"/>
      <c r="J2686" s="19"/>
      <c r="L2686" s="18"/>
      <c r="Y2686" s="32"/>
      <c r="AA2686" s="38"/>
      <c r="AC2686" s="20">
        <v>-11</v>
      </c>
      <c r="AD2686" s="30">
        <v>-11</v>
      </c>
      <c r="AE2686" s="31">
        <v>-12</v>
      </c>
    </row>
    <row r="2687" spans="1:31" ht="7.5" customHeight="1" x14ac:dyDescent="0.25">
      <c r="A2687" s="2"/>
      <c r="B2687" s="3"/>
      <c r="C2687" s="4"/>
      <c r="D2687" s="5"/>
      <c r="E2687" s="23"/>
      <c r="F2687" s="5"/>
      <c r="G2687" s="18"/>
      <c r="H2687" s="16"/>
      <c r="I2687" s="19"/>
      <c r="J2687" s="19"/>
      <c r="L2687" s="18"/>
      <c r="Y2687" s="32"/>
      <c r="AA2687" s="38"/>
      <c r="AC2687" s="20">
        <v>-12</v>
      </c>
      <c r="AD2687" s="30">
        <v>-11</v>
      </c>
      <c r="AE2687" s="31">
        <v>-12</v>
      </c>
    </row>
    <row r="2688" spans="1:31" ht="7.5" customHeight="1" x14ac:dyDescent="0.25">
      <c r="A2688" s="2"/>
      <c r="B2688" s="3"/>
      <c r="C2688" s="4"/>
      <c r="D2688" s="5"/>
      <c r="E2688" s="23"/>
      <c r="F2688" s="5"/>
      <c r="G2688" s="18"/>
      <c r="H2688" s="16"/>
      <c r="I2688" s="19"/>
      <c r="J2688" s="19"/>
      <c r="L2688" s="18"/>
      <c r="Y2688" s="32"/>
      <c r="AA2688" s="38"/>
      <c r="AC2688" s="20">
        <v>-13</v>
      </c>
      <c r="AD2688" s="30">
        <v>-11</v>
      </c>
      <c r="AE2688" s="31">
        <v>-12</v>
      </c>
    </row>
    <row r="2689" spans="1:31" ht="7.5" customHeight="1" x14ac:dyDescent="0.25">
      <c r="A2689" s="2"/>
      <c r="B2689" s="3"/>
      <c r="C2689" s="4"/>
      <c r="D2689" s="5"/>
      <c r="E2689" s="23"/>
      <c r="F2689" s="5"/>
      <c r="G2689" s="18"/>
      <c r="H2689" s="16"/>
      <c r="I2689" s="19"/>
      <c r="J2689" s="19"/>
      <c r="L2689" s="18"/>
      <c r="Y2689" s="32"/>
      <c r="AA2689" s="38"/>
      <c r="AC2689" s="20">
        <v>-14</v>
      </c>
      <c r="AD2689" s="30">
        <v>-11</v>
      </c>
      <c r="AE2689" s="31">
        <v>-14</v>
      </c>
    </row>
    <row r="2690" spans="1:31" ht="7.5" customHeight="1" x14ac:dyDescent="0.25">
      <c r="A2690" s="2"/>
      <c r="B2690" s="3"/>
      <c r="C2690" s="4"/>
      <c r="D2690" s="5"/>
      <c r="E2690" s="23"/>
      <c r="F2690" s="5"/>
      <c r="G2690" s="18"/>
      <c r="H2690" s="16"/>
      <c r="I2690" s="19"/>
      <c r="J2690" s="19"/>
      <c r="L2690" s="18"/>
      <c r="Y2690" s="32"/>
      <c r="AA2690" s="38"/>
      <c r="AC2690" s="20">
        <v>-13</v>
      </c>
      <c r="AD2690" s="30">
        <v>-11</v>
      </c>
      <c r="AE2690" s="31">
        <v>-14</v>
      </c>
    </row>
    <row r="2691" spans="1:31" ht="7.5" customHeight="1" x14ac:dyDescent="0.25">
      <c r="A2691" s="2"/>
      <c r="B2691" s="3"/>
      <c r="C2691" s="4"/>
      <c r="D2691" s="5"/>
      <c r="E2691" s="23"/>
      <c r="F2691" s="5"/>
      <c r="G2691" s="18"/>
      <c r="H2691" s="16"/>
      <c r="I2691" s="19"/>
      <c r="J2691" s="19"/>
      <c r="L2691" s="18"/>
      <c r="Y2691" s="32"/>
      <c r="AA2691" s="38"/>
      <c r="AC2691" s="20">
        <v>-12</v>
      </c>
      <c r="AD2691" s="30">
        <v>-12</v>
      </c>
      <c r="AE2691" s="31">
        <v>-14</v>
      </c>
    </row>
    <row r="2692" spans="1:31" ht="7.5" customHeight="1" x14ac:dyDescent="0.25">
      <c r="A2692" s="2"/>
      <c r="B2692" s="3"/>
      <c r="C2692" s="4"/>
      <c r="D2692" s="5"/>
      <c r="E2692" s="23"/>
      <c r="F2692" s="5"/>
      <c r="G2692" s="18"/>
      <c r="H2692" s="16"/>
      <c r="I2692" s="19"/>
      <c r="J2692" s="19"/>
      <c r="L2692" s="18"/>
      <c r="Y2692" s="32"/>
      <c r="AA2692" s="38"/>
      <c r="AC2692" s="20">
        <v>-13</v>
      </c>
      <c r="AD2692" s="30">
        <v>-12</v>
      </c>
      <c r="AE2692" s="31">
        <v>-13</v>
      </c>
    </row>
    <row r="2693" spans="1:31" ht="7.5" customHeight="1" x14ac:dyDescent="0.25">
      <c r="A2693" s="2"/>
      <c r="B2693" s="3"/>
      <c r="C2693" s="4"/>
      <c r="D2693" s="5"/>
      <c r="E2693" s="23"/>
      <c r="F2693" s="5"/>
      <c r="G2693" s="18"/>
      <c r="H2693" s="16"/>
      <c r="I2693" s="19"/>
      <c r="J2693" s="19"/>
      <c r="L2693" s="18"/>
      <c r="Y2693" s="32"/>
      <c r="AA2693" s="38"/>
      <c r="AC2693" s="20">
        <v>-12</v>
      </c>
      <c r="AD2693" s="30">
        <v>-12</v>
      </c>
      <c r="AE2693" s="31">
        <v>-13</v>
      </c>
    </row>
    <row r="2694" spans="1:31" ht="7.5" customHeight="1" x14ac:dyDescent="0.25">
      <c r="A2694" s="2"/>
      <c r="B2694" s="3"/>
      <c r="C2694" s="4"/>
      <c r="D2694" s="5"/>
      <c r="E2694" s="23"/>
      <c r="F2694" s="5"/>
      <c r="G2694" s="18"/>
      <c r="H2694" s="16"/>
      <c r="I2694" s="19"/>
      <c r="J2694" s="19"/>
      <c r="L2694" s="18"/>
      <c r="Y2694" s="32"/>
      <c r="AA2694" s="38"/>
      <c r="AC2694" s="20">
        <v>-13</v>
      </c>
      <c r="AD2694" s="30">
        <v>-12</v>
      </c>
      <c r="AE2694" s="31">
        <v>-13</v>
      </c>
    </row>
    <row r="2695" spans="1:31" ht="7.5" customHeight="1" x14ac:dyDescent="0.25">
      <c r="A2695" s="2"/>
      <c r="B2695" s="3"/>
      <c r="C2695" s="4"/>
      <c r="D2695" s="5"/>
      <c r="E2695" s="23"/>
      <c r="F2695" s="5"/>
      <c r="G2695" s="18"/>
      <c r="H2695" s="16"/>
      <c r="I2695" s="19"/>
      <c r="J2695" s="19"/>
      <c r="L2695" s="18"/>
      <c r="Y2695" s="32"/>
      <c r="AA2695" s="38"/>
      <c r="AC2695" s="20">
        <v>-14</v>
      </c>
      <c r="AD2695" s="30">
        <v>-12</v>
      </c>
      <c r="AE2695" s="31">
        <v>-13</v>
      </c>
    </row>
    <row r="2696" spans="1:31" ht="7.5" customHeight="1" x14ac:dyDescent="0.25">
      <c r="A2696" s="2"/>
      <c r="B2696" s="3"/>
      <c r="C2696" s="4"/>
      <c r="D2696" s="5"/>
      <c r="E2696" s="23"/>
      <c r="F2696" s="5"/>
      <c r="G2696" s="18"/>
      <c r="H2696" s="16"/>
      <c r="I2696" s="19"/>
      <c r="J2696" s="19"/>
      <c r="L2696" s="18"/>
      <c r="Y2696" s="32"/>
      <c r="AA2696" s="38"/>
      <c r="AC2696" s="20">
        <v>-15</v>
      </c>
      <c r="AD2696" s="30">
        <v>-12</v>
      </c>
      <c r="AE2696" s="31">
        <v>-13</v>
      </c>
    </row>
    <row r="2697" spans="1:31" ht="7.5" customHeight="1" x14ac:dyDescent="0.25">
      <c r="A2697" s="2"/>
      <c r="B2697" s="3"/>
      <c r="C2697" s="4"/>
      <c r="D2697" s="5"/>
      <c r="E2697" s="23"/>
      <c r="F2697" s="5"/>
      <c r="G2697" s="18"/>
      <c r="H2697" s="16"/>
      <c r="I2697" s="19"/>
      <c r="J2697" s="19"/>
      <c r="L2697" s="18"/>
      <c r="Y2697" s="32"/>
      <c r="AA2697" s="38"/>
      <c r="AC2697" s="20">
        <v>-16</v>
      </c>
      <c r="AD2697" s="30">
        <v>-12</v>
      </c>
      <c r="AE2697" s="31">
        <v>-16</v>
      </c>
    </row>
    <row r="2698" spans="1:31" ht="7.5" customHeight="1" x14ac:dyDescent="0.25">
      <c r="A2698" s="2"/>
      <c r="B2698" s="3"/>
      <c r="C2698" s="4"/>
      <c r="D2698" s="5"/>
      <c r="E2698" s="23"/>
      <c r="F2698" s="5"/>
      <c r="G2698" s="18"/>
      <c r="H2698" s="16"/>
      <c r="I2698" s="19"/>
      <c r="J2698" s="19"/>
      <c r="L2698" s="18"/>
      <c r="Y2698" s="32"/>
      <c r="AA2698" s="38"/>
      <c r="AC2698" s="20">
        <v>-15</v>
      </c>
      <c r="AD2698" s="30">
        <v>-12</v>
      </c>
      <c r="AE2698" s="31">
        <v>-16</v>
      </c>
    </row>
    <row r="2699" spans="1:31" ht="7.5" customHeight="1" x14ac:dyDescent="0.25">
      <c r="A2699" s="2"/>
      <c r="B2699" s="3"/>
      <c r="C2699" s="4"/>
      <c r="D2699" s="5"/>
      <c r="E2699" s="23"/>
      <c r="F2699" s="5"/>
      <c r="G2699" s="18"/>
      <c r="H2699" s="16"/>
      <c r="I2699" s="19"/>
      <c r="J2699" s="19"/>
      <c r="L2699" s="18"/>
      <c r="Y2699" s="32"/>
      <c r="AA2699" s="38"/>
      <c r="AC2699" s="20">
        <v>-14</v>
      </c>
      <c r="AD2699" s="30">
        <v>-12</v>
      </c>
      <c r="AE2699" s="31">
        <v>-16</v>
      </c>
    </row>
    <row r="2700" spans="1:31" ht="7.5" customHeight="1" x14ac:dyDescent="0.25">
      <c r="A2700" s="2"/>
      <c r="B2700" s="3"/>
      <c r="C2700" s="4"/>
      <c r="D2700" s="5"/>
      <c r="E2700" s="23"/>
      <c r="F2700" s="5"/>
      <c r="G2700" s="18"/>
      <c r="H2700" s="16"/>
      <c r="I2700" s="19"/>
      <c r="J2700" s="19"/>
      <c r="L2700" s="18"/>
      <c r="Y2700" s="32"/>
      <c r="AA2700" s="38"/>
      <c r="AC2700" s="20">
        <v>-13</v>
      </c>
      <c r="AD2700" s="30">
        <v>-12</v>
      </c>
      <c r="AE2700" s="31">
        <v>-16</v>
      </c>
    </row>
    <row r="2701" spans="1:31" ht="7.5" customHeight="1" x14ac:dyDescent="0.25">
      <c r="A2701" s="2"/>
      <c r="B2701" s="3"/>
      <c r="C2701" s="4"/>
      <c r="D2701" s="5"/>
      <c r="E2701" s="23"/>
      <c r="F2701" s="5"/>
      <c r="G2701" s="18"/>
      <c r="H2701" s="16"/>
      <c r="I2701" s="19"/>
      <c r="J2701" s="19"/>
      <c r="L2701" s="18"/>
      <c r="Y2701" s="32"/>
      <c r="AA2701" s="38"/>
      <c r="AC2701" s="20">
        <v>-12</v>
      </c>
      <c r="AD2701" s="30">
        <v>-12</v>
      </c>
      <c r="AE2701" s="31">
        <v>-16</v>
      </c>
    </row>
    <row r="2702" spans="1:31" ht="7.5" customHeight="1" x14ac:dyDescent="0.25">
      <c r="A2702" s="2"/>
      <c r="B2702" s="3"/>
      <c r="C2702" s="4"/>
      <c r="D2702" s="5"/>
      <c r="E2702" s="23"/>
      <c r="F2702" s="5"/>
      <c r="G2702" s="18"/>
      <c r="H2702" s="16"/>
      <c r="I2702" s="19"/>
      <c r="J2702" s="19"/>
      <c r="L2702" s="18"/>
      <c r="Y2702" s="32"/>
      <c r="AA2702" s="38"/>
      <c r="AC2702" s="20">
        <v>-13</v>
      </c>
      <c r="AD2702" s="30">
        <v>-12</v>
      </c>
      <c r="AE2702" s="31">
        <v>-13</v>
      </c>
    </row>
    <row r="2703" spans="1:31" ht="7.5" customHeight="1" x14ac:dyDescent="0.25">
      <c r="A2703" s="2"/>
      <c r="B2703" s="3"/>
      <c r="C2703" s="4"/>
      <c r="D2703" s="5"/>
      <c r="E2703" s="23"/>
      <c r="F2703" s="5"/>
      <c r="G2703" s="18"/>
      <c r="H2703" s="16"/>
      <c r="I2703" s="19"/>
      <c r="J2703" s="19"/>
      <c r="L2703" s="18"/>
      <c r="Y2703" s="32"/>
      <c r="AA2703" s="38"/>
      <c r="AC2703" s="20">
        <v>-12</v>
      </c>
      <c r="AD2703" s="30">
        <v>-12</v>
      </c>
      <c r="AE2703" s="31">
        <v>-13</v>
      </c>
    </row>
    <row r="2704" spans="1:31" ht="7.5" customHeight="1" x14ac:dyDescent="0.25">
      <c r="A2704" s="2"/>
      <c r="B2704" s="3"/>
      <c r="C2704" s="4"/>
      <c r="D2704" s="5"/>
      <c r="E2704" s="23"/>
      <c r="F2704" s="5"/>
      <c r="G2704" s="18"/>
      <c r="H2704" s="16"/>
      <c r="I2704" s="19"/>
      <c r="J2704" s="19"/>
      <c r="L2704" s="18"/>
      <c r="Y2704" s="32"/>
      <c r="AA2704" s="38"/>
      <c r="AC2704" s="20">
        <v>-13</v>
      </c>
      <c r="AD2704" s="30">
        <v>-12</v>
      </c>
      <c r="AE2704" s="31">
        <v>-13</v>
      </c>
    </row>
    <row r="2705" spans="1:31" ht="7.5" customHeight="1" x14ac:dyDescent="0.25">
      <c r="A2705" s="2"/>
      <c r="B2705" s="3"/>
      <c r="C2705" s="4"/>
      <c r="D2705" s="5"/>
      <c r="E2705" s="23"/>
      <c r="F2705" s="5"/>
      <c r="G2705" s="18"/>
      <c r="H2705" s="16"/>
      <c r="I2705" s="19"/>
      <c r="J2705" s="19"/>
      <c r="L2705" s="18"/>
      <c r="Y2705" s="32"/>
      <c r="AA2705" s="38"/>
      <c r="AC2705" s="20">
        <v>-14</v>
      </c>
      <c r="AD2705" s="30">
        <v>-12</v>
      </c>
      <c r="AE2705" s="31">
        <v>-14</v>
      </c>
    </row>
    <row r="2706" spans="1:31" ht="7.5" customHeight="1" x14ac:dyDescent="0.25">
      <c r="A2706" s="2"/>
      <c r="B2706" s="3"/>
      <c r="C2706" s="4"/>
      <c r="D2706" s="5"/>
      <c r="E2706" s="23"/>
      <c r="F2706" s="5"/>
      <c r="G2706" s="18"/>
      <c r="H2706" s="16"/>
      <c r="I2706" s="19"/>
      <c r="J2706" s="19"/>
      <c r="L2706" s="18"/>
      <c r="Y2706" s="32"/>
      <c r="AA2706" s="38"/>
      <c r="AC2706" s="20">
        <v>-13</v>
      </c>
      <c r="AD2706" s="30">
        <v>-13</v>
      </c>
      <c r="AE2706" s="31">
        <v>-14</v>
      </c>
    </row>
    <row r="2707" spans="1:31" ht="7.5" customHeight="1" x14ac:dyDescent="0.25">
      <c r="A2707" s="2"/>
      <c r="B2707" s="3"/>
      <c r="C2707" s="4"/>
      <c r="D2707" s="5"/>
      <c r="E2707" s="23"/>
      <c r="F2707" s="5"/>
      <c r="G2707" s="18"/>
      <c r="H2707" s="16"/>
      <c r="I2707" s="19"/>
      <c r="J2707" s="19"/>
      <c r="L2707" s="18"/>
      <c r="Y2707" s="32"/>
      <c r="AA2707" s="38"/>
      <c r="AC2707" s="20">
        <v>-14</v>
      </c>
      <c r="AD2707" s="30">
        <v>-13</v>
      </c>
      <c r="AE2707" s="31">
        <v>-14</v>
      </c>
    </row>
    <row r="2708" spans="1:31" ht="7.5" customHeight="1" x14ac:dyDescent="0.25">
      <c r="A2708" s="2"/>
      <c r="B2708" s="3"/>
      <c r="C2708" s="4"/>
      <c r="D2708" s="5"/>
      <c r="E2708" s="23"/>
      <c r="F2708" s="5"/>
      <c r="G2708" s="18"/>
      <c r="H2708" s="16"/>
      <c r="I2708" s="19"/>
      <c r="J2708" s="19"/>
      <c r="L2708" s="18"/>
      <c r="Y2708" s="32"/>
      <c r="AA2708" s="38"/>
      <c r="AC2708" s="20">
        <v>-13</v>
      </c>
      <c r="AD2708" s="30">
        <v>-13</v>
      </c>
      <c r="AE2708" s="31">
        <v>-14</v>
      </c>
    </row>
    <row r="2709" spans="1:31" ht="7.5" customHeight="1" x14ac:dyDescent="0.25">
      <c r="A2709" s="2"/>
      <c r="B2709" s="3"/>
      <c r="C2709" s="4"/>
      <c r="D2709" s="5"/>
      <c r="E2709" s="23"/>
      <c r="F2709" s="5"/>
      <c r="G2709" s="18"/>
      <c r="H2709" s="16"/>
      <c r="I2709" s="19"/>
      <c r="J2709" s="19"/>
      <c r="L2709" s="18"/>
      <c r="Y2709" s="32"/>
      <c r="AA2709" s="38"/>
      <c r="AC2709" s="20">
        <v>-12</v>
      </c>
      <c r="AD2709" s="30">
        <v>-13</v>
      </c>
      <c r="AE2709" s="31">
        <v>-14</v>
      </c>
    </row>
    <row r="2710" spans="1:31" ht="7.5" customHeight="1" x14ac:dyDescent="0.25">
      <c r="A2710" s="2"/>
      <c r="B2710" s="3"/>
      <c r="C2710" s="4"/>
      <c r="D2710" s="5"/>
      <c r="E2710" s="23"/>
      <c r="F2710" s="5"/>
      <c r="G2710" s="18"/>
      <c r="H2710" s="16"/>
      <c r="I2710" s="19"/>
      <c r="J2710" s="19"/>
      <c r="L2710" s="18"/>
      <c r="Y2710" s="32"/>
      <c r="AA2710" s="38"/>
      <c r="AC2710" s="20">
        <v>-11</v>
      </c>
      <c r="AD2710" s="30">
        <v>-13</v>
      </c>
      <c r="AE2710" s="31">
        <v>-14</v>
      </c>
    </row>
    <row r="2711" spans="1:31" ht="7.5" customHeight="1" x14ac:dyDescent="0.25">
      <c r="A2711" s="2"/>
      <c r="B2711" s="3"/>
      <c r="C2711" s="4"/>
      <c r="D2711" s="5"/>
      <c r="E2711" s="23"/>
      <c r="F2711" s="5"/>
      <c r="G2711" s="18"/>
      <c r="H2711" s="16"/>
      <c r="I2711" s="19"/>
      <c r="J2711" s="19"/>
      <c r="L2711" s="18"/>
      <c r="Y2711" s="32"/>
      <c r="AA2711" s="38"/>
      <c r="AC2711" s="20">
        <v>-10</v>
      </c>
      <c r="AD2711" s="30">
        <v>-13</v>
      </c>
      <c r="AE2711" s="31">
        <v>-14</v>
      </c>
    </row>
    <row r="2712" spans="1:31" ht="7.5" customHeight="1" x14ac:dyDescent="0.25">
      <c r="A2712" s="2"/>
      <c r="B2712" s="3"/>
      <c r="C2712" s="4"/>
      <c r="D2712" s="5"/>
      <c r="E2712" s="23"/>
      <c r="F2712" s="5"/>
      <c r="G2712" s="18"/>
      <c r="H2712" s="16"/>
      <c r="I2712" s="19"/>
      <c r="J2712" s="19"/>
      <c r="L2712" s="18"/>
      <c r="Y2712" s="32"/>
      <c r="AA2712" s="38"/>
      <c r="AC2712" s="20">
        <v>-9</v>
      </c>
      <c r="AD2712" s="30">
        <v>-13</v>
      </c>
      <c r="AE2712" s="31">
        <v>-14</v>
      </c>
    </row>
    <row r="2713" spans="1:31" ht="7.5" customHeight="1" x14ac:dyDescent="0.25">
      <c r="A2713" s="2"/>
      <c r="B2713" s="3"/>
      <c r="C2713" s="4"/>
      <c r="D2713" s="5"/>
      <c r="E2713" s="23"/>
      <c r="F2713" s="5"/>
      <c r="G2713" s="18"/>
      <c r="H2713" s="16"/>
      <c r="I2713" s="19"/>
      <c r="J2713" s="19"/>
      <c r="L2713" s="18"/>
      <c r="Y2713" s="32"/>
      <c r="AA2713" s="38"/>
      <c r="AC2713" s="20">
        <v>-8</v>
      </c>
      <c r="AD2713" s="30">
        <v>-13</v>
      </c>
      <c r="AE2713" s="31">
        <v>-14</v>
      </c>
    </row>
    <row r="2714" spans="1:31" ht="7.5" customHeight="1" x14ac:dyDescent="0.25">
      <c r="A2714" s="2"/>
      <c r="B2714" s="3"/>
      <c r="C2714" s="4"/>
      <c r="D2714" s="5"/>
      <c r="E2714" s="23"/>
      <c r="F2714" s="5"/>
      <c r="G2714" s="18"/>
      <c r="H2714" s="16"/>
      <c r="I2714" s="19"/>
      <c r="J2714" s="19"/>
      <c r="L2714" s="18"/>
      <c r="Y2714" s="32"/>
      <c r="AA2714" s="38"/>
      <c r="AC2714" s="20">
        <v>-7</v>
      </c>
      <c r="AD2714" s="30">
        <v>-7</v>
      </c>
      <c r="AE2714" s="31">
        <v>-14</v>
      </c>
    </row>
    <row r="2715" spans="1:31" ht="7.5" customHeight="1" x14ac:dyDescent="0.25">
      <c r="A2715" s="2"/>
      <c r="B2715" s="3"/>
      <c r="C2715" s="4"/>
      <c r="D2715" s="5"/>
      <c r="E2715" s="23"/>
      <c r="F2715" s="5"/>
      <c r="G2715" s="18"/>
      <c r="H2715" s="16"/>
      <c r="I2715" s="19"/>
      <c r="J2715" s="19"/>
      <c r="L2715" s="18"/>
      <c r="Y2715" s="32"/>
      <c r="AA2715" s="38"/>
      <c r="AC2715" s="20">
        <v>-8</v>
      </c>
      <c r="AD2715" s="30">
        <v>-7</v>
      </c>
      <c r="AE2715" s="31">
        <v>-8</v>
      </c>
    </row>
    <row r="2716" spans="1:31" ht="7.5" customHeight="1" x14ac:dyDescent="0.25">
      <c r="A2716" s="2"/>
      <c r="B2716" s="3"/>
      <c r="C2716" s="4"/>
      <c r="D2716" s="5"/>
      <c r="E2716" s="23"/>
      <c r="F2716" s="5"/>
      <c r="G2716" s="18"/>
      <c r="H2716" s="16"/>
      <c r="I2716" s="19"/>
      <c r="J2716" s="19"/>
      <c r="L2716" s="18"/>
      <c r="Y2716" s="32"/>
      <c r="AA2716" s="38"/>
      <c r="AC2716" s="20">
        <v>-7</v>
      </c>
      <c r="AD2716" s="30">
        <v>-7</v>
      </c>
      <c r="AE2716" s="31">
        <v>-8</v>
      </c>
    </row>
    <row r="2717" spans="1:31" ht="7.5" customHeight="1" x14ac:dyDescent="0.25">
      <c r="A2717" s="2"/>
      <c r="B2717" s="3"/>
      <c r="C2717" s="4"/>
      <c r="D2717" s="5"/>
      <c r="E2717" s="23"/>
      <c r="F2717" s="5"/>
      <c r="G2717" s="18"/>
      <c r="H2717" s="16"/>
      <c r="I2717" s="19"/>
      <c r="J2717" s="19"/>
      <c r="L2717" s="18"/>
      <c r="Y2717" s="32"/>
      <c r="AA2717" s="38"/>
      <c r="AC2717" s="20">
        <v>-6</v>
      </c>
      <c r="AD2717" s="30">
        <v>-7</v>
      </c>
      <c r="AE2717" s="31">
        <v>-8</v>
      </c>
    </row>
    <row r="2718" spans="1:31" ht="7.5" customHeight="1" x14ac:dyDescent="0.25">
      <c r="A2718" s="2"/>
      <c r="B2718" s="3"/>
      <c r="C2718" s="4"/>
      <c r="D2718" s="5"/>
      <c r="E2718" s="23"/>
      <c r="F2718" s="5"/>
      <c r="G2718" s="18"/>
      <c r="H2718" s="16"/>
      <c r="I2718" s="19"/>
      <c r="J2718" s="19"/>
      <c r="L2718" s="18"/>
      <c r="Y2718" s="32"/>
      <c r="AA2718" s="38"/>
      <c r="AC2718" s="20">
        <v>-5</v>
      </c>
      <c r="AD2718" s="30">
        <v>-5</v>
      </c>
      <c r="AE2718" s="31">
        <v>-8</v>
      </c>
    </row>
    <row r="2719" spans="1:31" ht="7.5" customHeight="1" x14ac:dyDescent="0.25">
      <c r="A2719" s="2"/>
      <c r="B2719" s="3"/>
      <c r="C2719" s="4"/>
      <c r="D2719" s="5"/>
      <c r="E2719" s="23"/>
      <c r="F2719" s="5"/>
      <c r="G2719" s="18"/>
      <c r="H2719" s="16"/>
      <c r="I2719" s="19"/>
      <c r="J2719" s="19"/>
      <c r="L2719" s="18"/>
      <c r="Y2719" s="32"/>
      <c r="AA2719" s="38"/>
      <c r="AC2719" s="20">
        <v>-6</v>
      </c>
      <c r="AD2719" s="30">
        <v>-5</v>
      </c>
      <c r="AE2719" s="31">
        <v>-6</v>
      </c>
    </row>
    <row r="2720" spans="1:31" ht="7.5" customHeight="1" x14ac:dyDescent="0.25">
      <c r="A2720" s="2"/>
      <c r="B2720" s="3"/>
      <c r="C2720" s="4"/>
      <c r="D2720" s="5"/>
      <c r="E2720" s="23"/>
      <c r="F2720" s="5"/>
      <c r="G2720" s="18"/>
      <c r="H2720" s="16"/>
      <c r="I2720" s="19"/>
      <c r="J2720" s="19"/>
      <c r="L2720" s="18"/>
      <c r="Y2720" s="32"/>
      <c r="AA2720" s="38"/>
      <c r="AC2720" s="20">
        <v>-5</v>
      </c>
      <c r="AD2720" s="30">
        <v>-5</v>
      </c>
      <c r="AE2720" s="31">
        <v>-6</v>
      </c>
    </row>
    <row r="2721" spans="1:31" ht="7.5" customHeight="1" x14ac:dyDescent="0.25">
      <c r="A2721" s="2"/>
      <c r="B2721" s="3"/>
      <c r="C2721" s="4"/>
      <c r="D2721" s="5"/>
      <c r="E2721" s="23"/>
      <c r="F2721" s="5"/>
      <c r="G2721" s="18"/>
      <c r="H2721" s="16"/>
      <c r="I2721" s="19"/>
      <c r="J2721" s="19"/>
      <c r="L2721" s="18"/>
      <c r="Y2721" s="32"/>
      <c r="AA2721" s="38"/>
      <c r="AC2721" s="20">
        <v>-6</v>
      </c>
      <c r="AD2721" s="30">
        <v>-5</v>
      </c>
      <c r="AE2721" s="31">
        <v>-6</v>
      </c>
    </row>
    <row r="2722" spans="1:31" ht="7.5" customHeight="1" x14ac:dyDescent="0.25">
      <c r="A2722" s="2"/>
      <c r="B2722" s="3"/>
      <c r="C2722" s="4"/>
      <c r="D2722" s="5"/>
      <c r="E2722" s="23"/>
      <c r="F2722" s="5"/>
      <c r="G2722" s="18"/>
      <c r="H2722" s="16"/>
      <c r="I2722" s="19"/>
      <c r="J2722" s="19"/>
      <c r="L2722" s="18"/>
      <c r="Y2722" s="32"/>
      <c r="AA2722" s="38"/>
      <c r="AC2722" s="20">
        <v>-7</v>
      </c>
      <c r="AD2722" s="30">
        <v>-5</v>
      </c>
      <c r="AE2722" s="31">
        <v>-7</v>
      </c>
    </row>
    <row r="2723" spans="1:31" ht="7.5" customHeight="1" x14ac:dyDescent="0.25">
      <c r="A2723" s="2"/>
      <c r="B2723" s="3"/>
      <c r="C2723" s="4"/>
      <c r="D2723" s="5"/>
      <c r="E2723" s="23"/>
      <c r="F2723" s="5"/>
      <c r="G2723" s="18"/>
      <c r="H2723" s="16"/>
      <c r="I2723" s="19"/>
      <c r="J2723" s="19"/>
      <c r="L2723" s="18"/>
      <c r="Y2723" s="32"/>
      <c r="AA2723" s="38"/>
      <c r="AC2723" s="20">
        <v>-6</v>
      </c>
      <c r="AD2723" s="30">
        <v>-6</v>
      </c>
      <c r="AE2723" s="31">
        <v>-7</v>
      </c>
    </row>
    <row r="2724" spans="1:31" ht="7.5" customHeight="1" x14ac:dyDescent="0.25">
      <c r="A2724" s="2"/>
      <c r="B2724" s="3"/>
      <c r="C2724" s="4"/>
      <c r="D2724" s="5"/>
      <c r="E2724" s="23"/>
      <c r="F2724" s="5"/>
      <c r="G2724" s="18"/>
      <c r="H2724" s="16"/>
      <c r="I2724" s="19"/>
      <c r="J2724" s="19"/>
      <c r="L2724" s="18"/>
      <c r="Y2724" s="32"/>
      <c r="AA2724" s="38"/>
      <c r="AC2724" s="20">
        <v>-7</v>
      </c>
      <c r="AD2724" s="30">
        <v>-6</v>
      </c>
      <c r="AE2724" s="31">
        <v>-7</v>
      </c>
    </row>
    <row r="2725" spans="1:31" ht="7.5" customHeight="1" x14ac:dyDescent="0.25">
      <c r="A2725" s="2"/>
      <c r="B2725" s="3"/>
      <c r="C2725" s="4"/>
      <c r="D2725" s="5"/>
      <c r="E2725" s="23"/>
      <c r="F2725" s="5"/>
      <c r="G2725" s="18"/>
      <c r="H2725" s="16"/>
      <c r="I2725" s="19"/>
      <c r="J2725" s="19"/>
      <c r="L2725" s="18"/>
      <c r="Y2725" s="32"/>
      <c r="AA2725" s="38"/>
      <c r="AC2725" s="20">
        <v>-8</v>
      </c>
      <c r="AD2725" s="30">
        <v>-6</v>
      </c>
      <c r="AE2725" s="31">
        <v>-7</v>
      </c>
    </row>
    <row r="2726" spans="1:31" ht="7.5" customHeight="1" x14ac:dyDescent="0.25">
      <c r="A2726" s="2"/>
      <c r="B2726" s="3"/>
      <c r="C2726" s="4"/>
      <c r="D2726" s="5"/>
      <c r="E2726" s="23"/>
      <c r="F2726" s="5"/>
      <c r="G2726" s="18"/>
      <c r="H2726" s="16"/>
      <c r="I2726" s="19"/>
      <c r="J2726" s="19"/>
      <c r="L2726" s="18"/>
      <c r="Y2726" s="32"/>
      <c r="AA2726" s="38"/>
      <c r="AC2726" s="20">
        <v>-9</v>
      </c>
      <c r="AD2726" s="30">
        <v>-6</v>
      </c>
      <c r="AE2726" s="31">
        <v>-9</v>
      </c>
    </row>
    <row r="2727" spans="1:31" ht="7.5" customHeight="1" x14ac:dyDescent="0.25">
      <c r="A2727" s="2"/>
      <c r="B2727" s="3"/>
      <c r="C2727" s="4"/>
      <c r="D2727" s="5"/>
      <c r="E2727" s="23"/>
      <c r="F2727" s="5"/>
      <c r="G2727" s="18"/>
      <c r="H2727" s="16"/>
      <c r="I2727" s="19"/>
      <c r="J2727" s="19"/>
      <c r="L2727" s="18"/>
      <c r="Y2727" s="32"/>
      <c r="AA2727" s="38"/>
      <c r="AC2727" s="20">
        <v>-8</v>
      </c>
      <c r="AD2727" s="30">
        <v>-8</v>
      </c>
      <c r="AE2727" s="31">
        <v>-9</v>
      </c>
    </row>
    <row r="2728" spans="1:31" ht="7.5" customHeight="1" x14ac:dyDescent="0.25">
      <c r="A2728" s="2"/>
      <c r="B2728" s="3"/>
      <c r="C2728" s="4"/>
      <c r="D2728" s="5"/>
      <c r="E2728" s="23"/>
      <c r="F2728" s="5"/>
      <c r="G2728" s="18"/>
      <c r="H2728" s="16"/>
      <c r="I2728" s="19"/>
      <c r="J2728" s="19"/>
      <c r="L2728" s="18"/>
      <c r="Y2728" s="32"/>
      <c r="AA2728" s="38"/>
      <c r="AC2728" s="20">
        <v>-9</v>
      </c>
      <c r="AD2728" s="30">
        <v>-8</v>
      </c>
      <c r="AE2728" s="31">
        <v>-9</v>
      </c>
    </row>
    <row r="2729" spans="1:31" ht="7.5" customHeight="1" x14ac:dyDescent="0.25">
      <c r="A2729" s="2"/>
      <c r="B2729" s="3"/>
      <c r="C2729" s="4"/>
      <c r="D2729" s="5"/>
      <c r="E2729" s="23"/>
      <c r="F2729" s="5"/>
      <c r="G2729" s="18"/>
      <c r="H2729" s="16"/>
      <c r="I2729" s="19"/>
      <c r="J2729" s="19"/>
      <c r="L2729" s="18"/>
      <c r="Y2729" s="32"/>
      <c r="AA2729" s="38"/>
      <c r="AC2729" s="20">
        <v>-8</v>
      </c>
      <c r="AD2729" s="30">
        <v>-8</v>
      </c>
      <c r="AE2729" s="31">
        <v>-9</v>
      </c>
    </row>
    <row r="2730" spans="1:31" ht="7.5" customHeight="1" x14ac:dyDescent="0.25">
      <c r="A2730" s="2"/>
      <c r="B2730" s="3"/>
      <c r="C2730" s="4"/>
      <c r="D2730" s="5"/>
      <c r="E2730" s="23"/>
      <c r="F2730" s="5"/>
      <c r="G2730" s="18"/>
      <c r="H2730" s="16"/>
      <c r="I2730" s="19"/>
      <c r="J2730" s="19"/>
      <c r="L2730" s="18"/>
      <c r="Y2730" s="32"/>
      <c r="AA2730" s="38"/>
      <c r="AC2730" s="20">
        <v>-7</v>
      </c>
      <c r="AD2730" s="30">
        <v>-7</v>
      </c>
      <c r="AE2730" s="31">
        <v>-9</v>
      </c>
    </row>
    <row r="2731" spans="1:31" ht="7.5" customHeight="1" x14ac:dyDescent="0.25">
      <c r="A2731" s="2"/>
      <c r="B2731" s="3"/>
      <c r="C2731" s="4"/>
      <c r="D2731" s="5"/>
      <c r="E2731" s="23"/>
      <c r="F2731" s="5"/>
      <c r="G2731" s="18"/>
      <c r="H2731" s="16"/>
      <c r="I2731" s="19"/>
      <c r="J2731" s="19"/>
      <c r="L2731" s="18"/>
      <c r="Y2731" s="32"/>
      <c r="AA2731" s="38"/>
      <c r="AC2731" s="20">
        <v>-8</v>
      </c>
      <c r="AD2731" s="30">
        <v>-7</v>
      </c>
      <c r="AE2731" s="31">
        <v>-9</v>
      </c>
    </row>
    <row r="2732" spans="1:31" ht="7.5" customHeight="1" x14ac:dyDescent="0.25">
      <c r="A2732" s="2"/>
      <c r="B2732" s="3"/>
      <c r="C2732" s="4"/>
      <c r="D2732" s="5"/>
      <c r="E2732" s="23"/>
      <c r="F2732" s="5"/>
      <c r="G2732" s="18"/>
      <c r="H2732" s="16"/>
      <c r="I2732" s="19"/>
      <c r="J2732" s="19"/>
      <c r="L2732" s="18"/>
      <c r="Y2732" s="32"/>
      <c r="AA2732" s="38"/>
      <c r="AC2732" s="20">
        <v>-9</v>
      </c>
      <c r="AD2732" s="30">
        <v>-7</v>
      </c>
      <c r="AE2732" s="31">
        <v>-9</v>
      </c>
    </row>
    <row r="2733" spans="1:31" ht="7.5" customHeight="1" x14ac:dyDescent="0.25">
      <c r="A2733" s="2"/>
      <c r="B2733" s="3"/>
      <c r="C2733" s="4"/>
      <c r="D2733" s="5"/>
      <c r="E2733" s="23"/>
      <c r="F2733" s="5"/>
      <c r="G2733" s="18"/>
      <c r="H2733" s="16"/>
      <c r="I2733" s="19"/>
      <c r="J2733" s="19"/>
      <c r="L2733" s="18"/>
      <c r="Y2733" s="32"/>
      <c r="AA2733" s="38"/>
      <c r="AC2733" s="20">
        <v>-8</v>
      </c>
      <c r="AD2733" s="30">
        <v>-8</v>
      </c>
      <c r="AE2733" s="31">
        <v>-9</v>
      </c>
    </row>
    <row r="2734" spans="1:31" ht="7.5" customHeight="1" x14ac:dyDescent="0.25">
      <c r="A2734" s="2"/>
      <c r="B2734" s="3"/>
      <c r="C2734" s="4"/>
      <c r="D2734" s="5"/>
      <c r="E2734" s="23"/>
      <c r="F2734" s="5"/>
      <c r="G2734" s="18"/>
      <c r="H2734" s="16"/>
      <c r="I2734" s="19"/>
      <c r="J2734" s="19"/>
      <c r="L2734" s="18"/>
      <c r="Y2734" s="32"/>
      <c r="AA2734" s="38"/>
      <c r="AC2734" s="20">
        <v>-9</v>
      </c>
      <c r="AD2734" s="30">
        <v>-8</v>
      </c>
      <c r="AE2734" s="31">
        <v>-9</v>
      </c>
    </row>
    <row r="2735" spans="1:31" ht="7.5" customHeight="1" x14ac:dyDescent="0.25">
      <c r="A2735" s="2"/>
      <c r="B2735" s="3"/>
      <c r="C2735" s="4"/>
      <c r="D2735" s="5"/>
      <c r="E2735" s="23"/>
      <c r="F2735" s="5"/>
      <c r="G2735" s="18"/>
      <c r="H2735" s="16"/>
      <c r="I2735" s="19"/>
      <c r="J2735" s="19"/>
      <c r="L2735" s="18"/>
      <c r="Y2735" s="32"/>
      <c r="AA2735" s="38"/>
      <c r="AC2735" s="20">
        <v>-8</v>
      </c>
      <c r="AD2735" s="30">
        <v>-8</v>
      </c>
      <c r="AE2735" s="31">
        <v>-9</v>
      </c>
    </row>
    <row r="2736" spans="1:31" ht="7.5" customHeight="1" x14ac:dyDescent="0.25">
      <c r="A2736" s="2"/>
      <c r="B2736" s="3"/>
      <c r="C2736" s="4"/>
      <c r="D2736" s="5"/>
      <c r="E2736" s="23"/>
      <c r="F2736" s="5"/>
      <c r="G2736" s="18"/>
      <c r="H2736" s="16"/>
      <c r="I2736" s="19"/>
      <c r="J2736" s="19"/>
      <c r="L2736" s="18"/>
      <c r="Y2736" s="32"/>
      <c r="AA2736" s="38"/>
      <c r="AC2736" s="20">
        <v>-9</v>
      </c>
      <c r="AD2736" s="30">
        <v>-8</v>
      </c>
      <c r="AE2736" s="31">
        <v>-9</v>
      </c>
    </row>
    <row r="2737" spans="1:31" ht="7.5" customHeight="1" x14ac:dyDescent="0.25">
      <c r="A2737" s="2"/>
      <c r="B2737" s="3"/>
      <c r="C2737" s="4"/>
      <c r="D2737" s="5"/>
      <c r="E2737" s="23"/>
      <c r="F2737" s="5"/>
      <c r="G2737" s="18"/>
      <c r="H2737" s="16"/>
      <c r="I2737" s="19"/>
      <c r="J2737" s="19"/>
      <c r="L2737" s="18"/>
      <c r="Y2737" s="32"/>
      <c r="AA2737" s="38"/>
      <c r="AC2737" s="20">
        <v>-8</v>
      </c>
      <c r="AD2737" s="30">
        <v>-8</v>
      </c>
      <c r="AE2737" s="31">
        <v>-9</v>
      </c>
    </row>
    <row r="2738" spans="1:31" ht="7.5" customHeight="1" x14ac:dyDescent="0.25">
      <c r="A2738" s="2"/>
      <c r="B2738" s="3"/>
      <c r="C2738" s="4"/>
      <c r="D2738" s="5"/>
      <c r="E2738" s="23"/>
      <c r="F2738" s="5"/>
      <c r="G2738" s="18"/>
      <c r="H2738" s="16"/>
      <c r="I2738" s="19"/>
      <c r="J2738" s="19"/>
      <c r="L2738" s="18"/>
      <c r="Y2738" s="32"/>
      <c r="AA2738" s="38"/>
      <c r="AC2738" s="20">
        <v>-9</v>
      </c>
      <c r="AD2738" s="30">
        <v>-8</v>
      </c>
      <c r="AE2738" s="31">
        <v>-9</v>
      </c>
    </row>
    <row r="2739" spans="1:31" ht="7.5" customHeight="1" x14ac:dyDescent="0.25">
      <c r="A2739" s="2"/>
      <c r="B2739" s="3"/>
      <c r="C2739" s="4"/>
      <c r="D2739" s="5"/>
      <c r="E2739" s="23"/>
      <c r="F2739" s="5"/>
      <c r="G2739" s="18"/>
      <c r="H2739" s="16"/>
      <c r="I2739" s="19"/>
      <c r="J2739" s="19"/>
      <c r="L2739" s="18"/>
      <c r="Y2739" s="32"/>
      <c r="AA2739" s="38"/>
      <c r="AC2739" s="20">
        <v>-10</v>
      </c>
      <c r="AD2739" s="30">
        <v>-8</v>
      </c>
      <c r="AE2739" s="31">
        <v>-10</v>
      </c>
    </row>
    <row r="2740" spans="1:31" ht="7.5" customHeight="1" x14ac:dyDescent="0.25">
      <c r="A2740" s="2"/>
      <c r="B2740" s="3"/>
      <c r="C2740" s="4"/>
      <c r="D2740" s="5"/>
      <c r="E2740" s="23"/>
      <c r="F2740" s="5"/>
      <c r="G2740" s="18"/>
      <c r="H2740" s="16"/>
      <c r="I2740" s="19"/>
      <c r="J2740" s="19"/>
      <c r="L2740" s="18"/>
      <c r="Y2740" s="32"/>
      <c r="AA2740" s="38"/>
      <c r="AC2740" s="20">
        <v>-9</v>
      </c>
      <c r="AD2740" s="30">
        <v>-9</v>
      </c>
      <c r="AE2740" s="31">
        <v>-10</v>
      </c>
    </row>
    <row r="2741" spans="1:31" ht="7.5" customHeight="1" x14ac:dyDescent="0.25">
      <c r="A2741" s="2"/>
      <c r="B2741" s="3"/>
      <c r="C2741" s="4"/>
      <c r="D2741" s="5"/>
      <c r="E2741" s="23"/>
      <c r="F2741" s="5"/>
      <c r="G2741" s="18"/>
      <c r="H2741" s="16"/>
      <c r="I2741" s="19"/>
      <c r="J2741" s="19"/>
      <c r="L2741" s="18"/>
      <c r="Y2741" s="32"/>
      <c r="AA2741" s="38"/>
      <c r="AC2741" s="20">
        <v>-10</v>
      </c>
      <c r="AD2741" s="30">
        <v>-9</v>
      </c>
      <c r="AE2741" s="31">
        <v>-10</v>
      </c>
    </row>
    <row r="2742" spans="1:31" ht="7.5" customHeight="1" x14ac:dyDescent="0.25">
      <c r="A2742" s="2"/>
      <c r="B2742" s="3"/>
      <c r="C2742" s="4"/>
      <c r="D2742" s="5"/>
      <c r="E2742" s="23"/>
      <c r="F2742" s="5"/>
      <c r="G2742" s="18"/>
      <c r="H2742" s="16"/>
      <c r="I2742" s="19"/>
      <c r="J2742" s="19"/>
      <c r="L2742" s="18"/>
      <c r="Y2742" s="32"/>
      <c r="AA2742" s="38"/>
      <c r="AC2742" s="20">
        <v>-11</v>
      </c>
      <c r="AD2742" s="30">
        <v>-9</v>
      </c>
      <c r="AE2742" s="31">
        <v>-10</v>
      </c>
    </row>
    <row r="2743" spans="1:31" ht="7.5" customHeight="1" x14ac:dyDescent="0.25">
      <c r="A2743" s="2"/>
      <c r="B2743" s="3"/>
      <c r="C2743" s="4"/>
      <c r="D2743" s="5"/>
      <c r="E2743" s="23"/>
      <c r="F2743" s="5"/>
      <c r="G2743" s="18"/>
      <c r="H2743" s="16"/>
      <c r="I2743" s="19"/>
      <c r="J2743" s="19"/>
      <c r="L2743" s="18"/>
      <c r="Y2743" s="32"/>
      <c r="AA2743" s="38"/>
      <c r="AC2743" s="20">
        <v>-12</v>
      </c>
      <c r="AD2743" s="30">
        <v>-9</v>
      </c>
      <c r="AE2743" s="31">
        <v>-12</v>
      </c>
    </row>
    <row r="2744" spans="1:31" ht="7.5" customHeight="1" x14ac:dyDescent="0.25">
      <c r="A2744" s="2"/>
      <c r="B2744" s="3"/>
      <c r="C2744" s="4"/>
      <c r="D2744" s="5"/>
      <c r="E2744" s="23"/>
      <c r="F2744" s="5"/>
      <c r="G2744" s="18"/>
      <c r="H2744" s="16"/>
      <c r="I2744" s="19"/>
      <c r="J2744" s="19"/>
      <c r="L2744" s="18"/>
      <c r="Y2744" s="32"/>
      <c r="AA2744" s="38"/>
      <c r="AC2744" s="20">
        <v>-11</v>
      </c>
      <c r="AD2744" s="30">
        <v>-9</v>
      </c>
      <c r="AE2744" s="31">
        <v>-12</v>
      </c>
    </row>
    <row r="2745" spans="1:31" ht="7.5" customHeight="1" x14ac:dyDescent="0.25">
      <c r="A2745" s="2"/>
      <c r="B2745" s="3"/>
      <c r="C2745" s="4"/>
      <c r="D2745" s="5"/>
      <c r="E2745" s="23"/>
      <c r="F2745" s="5"/>
      <c r="G2745" s="18"/>
      <c r="H2745" s="16"/>
      <c r="I2745" s="19"/>
      <c r="J2745" s="19"/>
      <c r="L2745" s="18"/>
      <c r="Y2745" s="32"/>
      <c r="AA2745" s="38"/>
      <c r="AC2745" s="20">
        <v>-10</v>
      </c>
      <c r="AD2745" s="30">
        <v>-9</v>
      </c>
      <c r="AE2745" s="31">
        <v>-12</v>
      </c>
    </row>
    <row r="2746" spans="1:31" ht="7.5" customHeight="1" x14ac:dyDescent="0.25">
      <c r="A2746" s="2"/>
      <c r="B2746" s="3"/>
      <c r="C2746" s="4"/>
      <c r="D2746" s="5"/>
      <c r="E2746" s="23"/>
      <c r="F2746" s="5"/>
      <c r="G2746" s="18"/>
      <c r="H2746" s="16"/>
      <c r="I2746" s="19"/>
      <c r="J2746" s="19"/>
      <c r="L2746" s="18"/>
      <c r="Y2746" s="32"/>
      <c r="AA2746" s="38"/>
      <c r="AC2746" s="20">
        <v>-9</v>
      </c>
      <c r="AD2746" s="30">
        <v>-9</v>
      </c>
      <c r="AE2746" s="31">
        <v>-12</v>
      </c>
    </row>
    <row r="2747" spans="1:31" ht="7.5" customHeight="1" x14ac:dyDescent="0.25">
      <c r="A2747" s="2"/>
      <c r="B2747" s="3"/>
      <c r="C2747" s="4"/>
      <c r="D2747" s="5"/>
      <c r="E2747" s="23"/>
      <c r="F2747" s="5"/>
      <c r="G2747" s="18"/>
      <c r="H2747" s="16"/>
      <c r="I2747" s="19"/>
      <c r="J2747" s="19"/>
      <c r="L2747" s="18"/>
      <c r="Y2747" s="32"/>
      <c r="AA2747" s="38"/>
      <c r="AC2747" s="20">
        <v>-8</v>
      </c>
      <c r="AD2747" s="30">
        <v>-8</v>
      </c>
      <c r="AE2747" s="31">
        <v>-12</v>
      </c>
    </row>
    <row r="2748" spans="1:31" ht="7.5" customHeight="1" x14ac:dyDescent="0.25">
      <c r="A2748" s="2"/>
      <c r="B2748" s="3"/>
      <c r="C2748" s="4"/>
      <c r="D2748" s="5"/>
      <c r="E2748" s="23"/>
      <c r="F2748" s="5"/>
      <c r="G2748" s="18"/>
      <c r="H2748" s="16"/>
      <c r="I2748" s="19"/>
      <c r="J2748" s="19"/>
      <c r="L2748" s="18"/>
      <c r="Y2748" s="32"/>
      <c r="AA2748" s="38"/>
      <c r="AC2748" s="20">
        <v>-9</v>
      </c>
      <c r="AD2748" s="30">
        <v>-8</v>
      </c>
      <c r="AE2748" s="31">
        <v>-12</v>
      </c>
    </row>
    <row r="2749" spans="1:31" ht="7.5" customHeight="1" x14ac:dyDescent="0.25">
      <c r="A2749" s="2"/>
      <c r="B2749" s="3"/>
      <c r="C2749" s="4"/>
      <c r="D2749" s="5"/>
      <c r="E2749" s="23"/>
      <c r="F2749" s="5"/>
      <c r="G2749" s="18"/>
      <c r="H2749" s="16"/>
      <c r="I2749" s="19"/>
      <c r="J2749" s="19"/>
      <c r="L2749" s="18"/>
      <c r="Y2749" s="32"/>
      <c r="AA2749" s="38"/>
      <c r="AC2749" s="20">
        <v>-10</v>
      </c>
      <c r="AD2749" s="30">
        <v>-8</v>
      </c>
      <c r="AE2749" s="31">
        <v>-12</v>
      </c>
    </row>
    <row r="2750" spans="1:31" ht="7.5" customHeight="1" x14ac:dyDescent="0.25">
      <c r="A2750" s="2"/>
      <c r="B2750" s="3"/>
      <c r="C2750" s="4"/>
      <c r="D2750" s="5"/>
      <c r="E2750" s="23"/>
      <c r="F2750" s="5"/>
      <c r="G2750" s="18"/>
      <c r="H2750" s="16"/>
      <c r="I2750" s="19"/>
      <c r="J2750" s="19"/>
      <c r="L2750" s="18"/>
      <c r="Y2750" s="32"/>
      <c r="AA2750" s="38"/>
      <c r="AC2750" s="20">
        <v>-11</v>
      </c>
      <c r="AD2750" s="30">
        <v>-8</v>
      </c>
      <c r="AE2750" s="31">
        <v>-12</v>
      </c>
    </row>
    <row r="2751" spans="1:31" ht="7.5" customHeight="1" x14ac:dyDescent="0.25">
      <c r="A2751" s="2"/>
      <c r="B2751" s="3"/>
      <c r="C2751" s="4"/>
      <c r="D2751" s="5"/>
      <c r="E2751" s="23"/>
      <c r="F2751" s="5"/>
      <c r="G2751" s="18"/>
      <c r="H2751" s="16"/>
      <c r="I2751" s="19"/>
      <c r="J2751" s="19"/>
      <c r="L2751" s="18"/>
      <c r="Y2751" s="32"/>
      <c r="AA2751" s="38"/>
      <c r="AC2751" s="20">
        <v>-12</v>
      </c>
      <c r="AD2751" s="30">
        <v>-8</v>
      </c>
      <c r="AE2751" s="31">
        <v>-12</v>
      </c>
    </row>
    <row r="2752" spans="1:31" ht="7.5" customHeight="1" x14ac:dyDescent="0.25">
      <c r="A2752" s="2"/>
      <c r="B2752" s="3"/>
      <c r="C2752" s="4"/>
      <c r="D2752" s="5"/>
      <c r="E2752" s="23"/>
      <c r="F2752" s="5"/>
      <c r="G2752" s="18"/>
      <c r="H2752" s="16"/>
      <c r="I2752" s="19"/>
      <c r="J2752" s="19"/>
      <c r="L2752" s="18"/>
      <c r="Y2752" s="32"/>
      <c r="AA2752" s="38"/>
      <c r="AC2752" s="20">
        <v>-13</v>
      </c>
      <c r="AD2752" s="30">
        <v>-8</v>
      </c>
      <c r="AE2752" s="31">
        <v>-12</v>
      </c>
    </row>
    <row r="2753" spans="1:31" ht="7.5" customHeight="1" x14ac:dyDescent="0.25">
      <c r="A2753" s="2"/>
      <c r="B2753" s="3"/>
      <c r="C2753" s="4"/>
      <c r="D2753" s="5"/>
      <c r="E2753" s="23"/>
      <c r="F2753" s="5"/>
      <c r="G2753" s="18"/>
      <c r="H2753" s="16"/>
      <c r="I2753" s="19"/>
      <c r="J2753" s="19"/>
      <c r="L2753" s="18"/>
      <c r="Y2753" s="32"/>
      <c r="AA2753" s="38"/>
      <c r="AC2753" s="20">
        <v>-14</v>
      </c>
      <c r="AD2753" s="30">
        <v>-8</v>
      </c>
      <c r="AE2753" s="31">
        <v>-12</v>
      </c>
    </row>
    <row r="2754" spans="1:31" ht="7.5" customHeight="1" x14ac:dyDescent="0.25">
      <c r="A2754" s="2"/>
      <c r="B2754" s="3"/>
      <c r="C2754" s="4"/>
      <c r="D2754" s="5"/>
      <c r="E2754" s="23"/>
      <c r="F2754" s="5"/>
      <c r="G2754" s="18"/>
      <c r="H2754" s="16"/>
      <c r="I2754" s="19"/>
      <c r="J2754" s="19"/>
      <c r="L2754" s="18"/>
      <c r="Y2754" s="32"/>
      <c r="AA2754" s="38"/>
      <c r="AC2754" s="20">
        <v>-15</v>
      </c>
      <c r="AD2754" s="30">
        <v>-8</v>
      </c>
      <c r="AE2754" s="31">
        <v>-15</v>
      </c>
    </row>
    <row r="2755" spans="1:31" ht="7.5" customHeight="1" x14ac:dyDescent="0.25">
      <c r="A2755" s="2"/>
      <c r="B2755" s="3"/>
      <c r="C2755" s="4"/>
      <c r="D2755" s="5"/>
      <c r="E2755" s="23"/>
      <c r="F2755" s="5"/>
      <c r="G2755" s="18"/>
      <c r="H2755" s="16"/>
      <c r="I2755" s="19"/>
      <c r="J2755" s="19"/>
      <c r="L2755" s="18"/>
      <c r="Y2755" s="32"/>
      <c r="AA2755" s="38"/>
      <c r="AC2755" s="20">
        <v>-14</v>
      </c>
      <c r="AD2755" s="30">
        <v>-14</v>
      </c>
      <c r="AE2755" s="31">
        <v>-15</v>
      </c>
    </row>
    <row r="2756" spans="1:31" ht="7.5" customHeight="1" x14ac:dyDescent="0.25">
      <c r="A2756" s="2"/>
      <c r="B2756" s="3"/>
      <c r="C2756" s="4"/>
      <c r="D2756" s="5"/>
      <c r="E2756" s="23"/>
      <c r="F2756" s="5"/>
      <c r="G2756" s="18"/>
      <c r="H2756" s="16"/>
      <c r="I2756" s="19"/>
      <c r="J2756" s="19"/>
      <c r="L2756" s="18"/>
      <c r="Y2756" s="32"/>
      <c r="AA2756" s="38"/>
      <c r="AC2756" s="20">
        <v>-15</v>
      </c>
      <c r="AD2756" s="30">
        <v>-14</v>
      </c>
      <c r="AE2756" s="31">
        <v>-15</v>
      </c>
    </row>
    <row r="2757" spans="1:31" ht="7.5" customHeight="1" x14ac:dyDescent="0.25">
      <c r="A2757" s="2"/>
      <c r="B2757" s="3"/>
      <c r="C2757" s="4"/>
      <c r="D2757" s="5"/>
      <c r="E2757" s="23"/>
      <c r="F2757" s="5"/>
      <c r="G2757" s="18"/>
      <c r="H2757" s="16"/>
      <c r="I2757" s="19"/>
      <c r="J2757" s="19"/>
      <c r="L2757" s="18"/>
      <c r="Y2757" s="32"/>
      <c r="AA2757" s="38"/>
      <c r="AC2757" s="20">
        <v>-14</v>
      </c>
      <c r="AD2757" s="30">
        <v>-14</v>
      </c>
      <c r="AE2757" s="31">
        <v>-15</v>
      </c>
    </row>
    <row r="2758" spans="1:31" ht="7.5" customHeight="1" x14ac:dyDescent="0.25">
      <c r="A2758" s="2"/>
      <c r="B2758" s="3"/>
      <c r="C2758" s="4"/>
      <c r="D2758" s="5"/>
      <c r="E2758" s="23"/>
      <c r="F2758" s="5"/>
      <c r="G2758" s="18"/>
      <c r="H2758" s="16"/>
      <c r="I2758" s="19"/>
      <c r="J2758" s="19"/>
      <c r="L2758" s="18"/>
      <c r="Y2758" s="32"/>
      <c r="AA2758" s="38"/>
      <c r="AC2758" s="20">
        <v>-15</v>
      </c>
      <c r="AD2758" s="30">
        <v>-14</v>
      </c>
      <c r="AE2758" s="31">
        <v>-15</v>
      </c>
    </row>
    <row r="2759" spans="1:31" ht="7.5" customHeight="1" x14ac:dyDescent="0.25">
      <c r="A2759" s="2"/>
      <c r="B2759" s="3"/>
      <c r="C2759" s="4"/>
      <c r="D2759" s="5"/>
      <c r="E2759" s="23"/>
      <c r="F2759" s="5"/>
      <c r="G2759" s="18"/>
      <c r="H2759" s="16"/>
      <c r="I2759" s="19"/>
      <c r="J2759" s="19"/>
      <c r="L2759" s="18"/>
      <c r="Y2759" s="32"/>
      <c r="AA2759" s="38"/>
      <c r="AC2759" s="20">
        <v>-14</v>
      </c>
      <c r="AD2759" s="30">
        <v>-14</v>
      </c>
      <c r="AE2759" s="31">
        <v>-15</v>
      </c>
    </row>
    <row r="2760" spans="1:31" ht="7.5" customHeight="1" x14ac:dyDescent="0.25">
      <c r="A2760" s="2"/>
      <c r="B2760" s="3"/>
      <c r="C2760" s="4"/>
      <c r="D2760" s="5"/>
      <c r="E2760" s="23"/>
      <c r="F2760" s="5"/>
      <c r="G2760" s="18"/>
      <c r="H2760" s="16"/>
      <c r="I2760" s="19"/>
      <c r="J2760" s="19"/>
      <c r="L2760" s="18"/>
      <c r="Y2760" s="32"/>
      <c r="AA2760" s="38"/>
      <c r="AC2760" s="20">
        <v>-15</v>
      </c>
      <c r="AD2760" s="30">
        <v>-14</v>
      </c>
      <c r="AE2760" s="31">
        <v>-15</v>
      </c>
    </row>
    <row r="2761" spans="1:31" ht="7.5" customHeight="1" x14ac:dyDescent="0.25">
      <c r="A2761" s="2"/>
      <c r="B2761" s="3"/>
      <c r="C2761" s="4"/>
      <c r="D2761" s="5"/>
      <c r="E2761" s="23"/>
      <c r="F2761" s="5"/>
      <c r="G2761" s="18"/>
      <c r="H2761" s="16"/>
      <c r="I2761" s="19"/>
      <c r="J2761" s="19"/>
      <c r="L2761" s="18"/>
      <c r="Y2761" s="32"/>
      <c r="AA2761" s="38"/>
      <c r="AC2761" s="20">
        <v>-16</v>
      </c>
      <c r="AD2761" s="30">
        <v>-14</v>
      </c>
      <c r="AE2761" s="31">
        <v>-15</v>
      </c>
    </row>
    <row r="2762" spans="1:31" ht="7.5" customHeight="1" x14ac:dyDescent="0.25">
      <c r="A2762" s="2"/>
      <c r="B2762" s="3"/>
      <c r="C2762" s="4"/>
      <c r="D2762" s="5"/>
      <c r="E2762" s="23"/>
      <c r="F2762" s="5"/>
      <c r="G2762" s="18"/>
      <c r="H2762" s="16"/>
      <c r="I2762" s="19"/>
      <c r="J2762" s="19"/>
      <c r="L2762" s="18"/>
      <c r="Y2762" s="32"/>
      <c r="AA2762" s="38"/>
      <c r="AC2762" s="20">
        <v>-17</v>
      </c>
      <c r="AD2762" s="30">
        <v>-14</v>
      </c>
      <c r="AE2762" s="31">
        <v>-17</v>
      </c>
    </row>
    <row r="2763" spans="1:31" ht="7.5" customHeight="1" x14ac:dyDescent="0.25">
      <c r="A2763" s="2"/>
      <c r="B2763" s="3"/>
      <c r="C2763" s="4"/>
      <c r="D2763" s="5"/>
      <c r="E2763" s="23"/>
      <c r="F2763" s="5"/>
      <c r="G2763" s="18"/>
      <c r="H2763" s="16"/>
      <c r="I2763" s="19"/>
      <c r="J2763" s="19"/>
      <c r="L2763" s="18"/>
      <c r="Y2763" s="32"/>
      <c r="AA2763" s="38"/>
      <c r="AC2763" s="20">
        <v>-16</v>
      </c>
      <c r="AD2763" s="30">
        <v>-14</v>
      </c>
      <c r="AE2763" s="31">
        <v>-17</v>
      </c>
    </row>
    <row r="2764" spans="1:31" ht="7.5" customHeight="1" x14ac:dyDescent="0.25">
      <c r="A2764" s="2"/>
      <c r="B2764" s="3"/>
      <c r="C2764" s="4"/>
      <c r="D2764" s="5"/>
      <c r="E2764" s="23"/>
      <c r="F2764" s="5"/>
      <c r="G2764" s="18"/>
      <c r="H2764" s="16"/>
      <c r="I2764" s="19"/>
      <c r="J2764" s="19"/>
      <c r="L2764" s="18"/>
      <c r="Y2764" s="32"/>
      <c r="AA2764" s="38"/>
      <c r="AC2764" s="20">
        <v>-15</v>
      </c>
      <c r="AD2764" s="30">
        <v>-15</v>
      </c>
      <c r="AE2764" s="31">
        <v>-17</v>
      </c>
    </row>
    <row r="2765" spans="1:31" ht="7.5" customHeight="1" x14ac:dyDescent="0.25">
      <c r="A2765" s="2"/>
      <c r="B2765" s="3"/>
      <c r="C2765" s="4"/>
      <c r="D2765" s="5"/>
      <c r="E2765" s="23"/>
      <c r="F2765" s="5"/>
      <c r="G2765" s="18"/>
      <c r="H2765" s="16"/>
      <c r="I2765" s="19"/>
      <c r="J2765" s="19"/>
      <c r="L2765" s="18"/>
      <c r="Y2765" s="32"/>
      <c r="AA2765" s="38"/>
      <c r="AC2765" s="20">
        <v>-16</v>
      </c>
      <c r="AD2765" s="30">
        <v>-15</v>
      </c>
      <c r="AE2765" s="31">
        <v>-16</v>
      </c>
    </row>
    <row r="2766" spans="1:31" ht="7.5" customHeight="1" x14ac:dyDescent="0.25">
      <c r="A2766" s="2"/>
      <c r="B2766" s="3"/>
      <c r="C2766" s="4"/>
      <c r="D2766" s="5"/>
      <c r="E2766" s="23"/>
      <c r="F2766" s="5"/>
      <c r="G2766" s="18"/>
      <c r="H2766" s="16"/>
      <c r="I2766" s="19"/>
      <c r="J2766" s="19"/>
      <c r="L2766" s="18"/>
      <c r="Y2766" s="32"/>
      <c r="AA2766" s="38"/>
      <c r="AC2766" s="20">
        <v>-15</v>
      </c>
      <c r="AD2766" s="30">
        <v>-15</v>
      </c>
      <c r="AE2766" s="31">
        <v>-16</v>
      </c>
    </row>
    <row r="2767" spans="1:31" ht="7.5" customHeight="1" x14ac:dyDescent="0.25">
      <c r="A2767" s="2"/>
      <c r="B2767" s="3"/>
      <c r="C2767" s="4"/>
      <c r="D2767" s="5"/>
      <c r="E2767" s="23"/>
      <c r="F2767" s="5"/>
      <c r="G2767" s="18"/>
      <c r="H2767" s="16"/>
      <c r="I2767" s="19"/>
      <c r="J2767" s="19"/>
      <c r="L2767" s="18"/>
      <c r="Y2767" s="32"/>
      <c r="AA2767" s="38"/>
      <c r="AC2767" s="20">
        <v>-14</v>
      </c>
      <c r="AD2767" s="30">
        <v>-14</v>
      </c>
      <c r="AE2767" s="31">
        <v>-16</v>
      </c>
    </row>
    <row r="2768" spans="1:31" ht="7.5" customHeight="1" x14ac:dyDescent="0.25">
      <c r="A2768" s="2"/>
      <c r="B2768" s="3"/>
      <c r="C2768" s="4"/>
      <c r="D2768" s="5"/>
      <c r="E2768" s="23"/>
      <c r="F2768" s="5"/>
      <c r="G2768" s="18"/>
      <c r="H2768" s="16"/>
      <c r="I2768" s="19"/>
      <c r="J2768" s="19"/>
      <c r="L2768" s="18"/>
      <c r="Y2768" s="32"/>
      <c r="AA2768" s="38"/>
      <c r="AC2768" s="20">
        <v>-15</v>
      </c>
      <c r="AD2768" s="30">
        <v>-14</v>
      </c>
      <c r="AE2768" s="31">
        <v>-16</v>
      </c>
    </row>
    <row r="2769" spans="1:31" ht="7.5" customHeight="1" x14ac:dyDescent="0.25">
      <c r="A2769" s="2"/>
      <c r="B2769" s="3"/>
      <c r="C2769" s="4"/>
      <c r="D2769" s="5"/>
      <c r="E2769" s="23"/>
      <c r="F2769" s="5"/>
      <c r="G2769" s="18"/>
      <c r="H2769" s="16"/>
      <c r="I2769" s="19"/>
      <c r="J2769" s="19"/>
      <c r="L2769" s="18"/>
      <c r="Y2769" s="32"/>
      <c r="AA2769" s="38"/>
      <c r="AC2769" s="20">
        <v>-16</v>
      </c>
      <c r="AD2769" s="30">
        <v>-14</v>
      </c>
      <c r="AE2769" s="31">
        <v>-16</v>
      </c>
    </row>
    <row r="2770" spans="1:31" ht="7.5" customHeight="1" x14ac:dyDescent="0.25">
      <c r="A2770" s="2"/>
      <c r="B2770" s="3"/>
      <c r="C2770" s="4"/>
      <c r="D2770" s="5"/>
      <c r="E2770" s="23"/>
      <c r="F2770" s="5"/>
      <c r="G2770" s="18"/>
      <c r="H2770" s="16"/>
      <c r="I2770" s="19"/>
      <c r="J2770" s="19"/>
      <c r="L2770" s="18"/>
      <c r="Y2770" s="32"/>
      <c r="AA2770" s="38"/>
      <c r="AC2770" s="20">
        <v>-17</v>
      </c>
      <c r="AD2770" s="30">
        <v>-14</v>
      </c>
      <c r="AE2770" s="31">
        <v>-17</v>
      </c>
    </row>
    <row r="2771" spans="1:31" ht="7.5" customHeight="1" x14ac:dyDescent="0.25">
      <c r="A2771" s="2"/>
      <c r="B2771" s="3"/>
      <c r="C2771" s="4"/>
      <c r="D2771" s="5"/>
      <c r="E2771" s="23"/>
      <c r="F2771" s="5"/>
      <c r="G2771" s="18"/>
      <c r="H2771" s="16"/>
      <c r="I2771" s="19"/>
      <c r="J2771" s="19"/>
      <c r="L2771" s="18"/>
      <c r="Y2771" s="32"/>
      <c r="AA2771" s="38"/>
      <c r="AC2771" s="20">
        <v>-16</v>
      </c>
      <c r="AD2771" s="30">
        <v>-16</v>
      </c>
      <c r="AE2771" s="31">
        <v>-17</v>
      </c>
    </row>
    <row r="2772" spans="1:31" ht="7.5" customHeight="1" x14ac:dyDescent="0.25">
      <c r="A2772" s="2"/>
      <c r="B2772" s="3"/>
      <c r="C2772" s="4"/>
      <c r="D2772" s="5"/>
      <c r="E2772" s="23"/>
      <c r="F2772" s="5"/>
      <c r="G2772" s="18"/>
      <c r="H2772" s="16"/>
      <c r="I2772" s="19"/>
      <c r="J2772" s="19"/>
      <c r="L2772" s="18"/>
      <c r="Y2772" s="32"/>
      <c r="AA2772" s="38"/>
      <c r="AC2772" s="20">
        <v>-17</v>
      </c>
      <c r="AD2772" s="30">
        <v>-16</v>
      </c>
      <c r="AE2772" s="31">
        <v>-17</v>
      </c>
    </row>
    <row r="2773" spans="1:31" ht="7.5" customHeight="1" x14ac:dyDescent="0.25">
      <c r="A2773" s="2"/>
      <c r="B2773" s="3"/>
      <c r="C2773" s="4"/>
      <c r="D2773" s="5"/>
      <c r="E2773" s="23"/>
      <c r="F2773" s="5"/>
      <c r="G2773" s="18"/>
      <c r="H2773" s="16"/>
      <c r="I2773" s="19"/>
      <c r="J2773" s="19"/>
      <c r="L2773" s="18"/>
      <c r="Y2773" s="32"/>
      <c r="AA2773" s="38"/>
      <c r="AC2773" s="20">
        <v>-16</v>
      </c>
      <c r="AD2773" s="30">
        <v>-16</v>
      </c>
      <c r="AE2773" s="31">
        <v>-17</v>
      </c>
    </row>
    <row r="2774" spans="1:31" ht="7.5" customHeight="1" x14ac:dyDescent="0.25">
      <c r="A2774" s="2"/>
      <c r="B2774" s="3"/>
      <c r="C2774" s="4"/>
      <c r="D2774" s="5"/>
      <c r="E2774" s="23"/>
      <c r="F2774" s="5"/>
      <c r="G2774" s="18"/>
      <c r="H2774" s="16"/>
      <c r="I2774" s="19"/>
      <c r="J2774" s="19"/>
      <c r="L2774" s="18"/>
      <c r="Y2774" s="32"/>
      <c r="AA2774" s="38"/>
      <c r="AC2774" s="20">
        <v>-17</v>
      </c>
      <c r="AD2774" s="30">
        <v>-16</v>
      </c>
      <c r="AE2774" s="31">
        <v>-17</v>
      </c>
    </row>
    <row r="2775" spans="1:31" ht="7.5" customHeight="1" x14ac:dyDescent="0.25">
      <c r="A2775" s="2"/>
      <c r="B2775" s="3"/>
      <c r="C2775" s="4"/>
      <c r="D2775" s="5"/>
      <c r="E2775" s="23"/>
      <c r="F2775" s="5"/>
      <c r="G2775" s="18"/>
      <c r="H2775" s="16"/>
      <c r="I2775" s="19"/>
      <c r="J2775" s="19"/>
      <c r="L2775" s="18"/>
      <c r="Y2775" s="32"/>
      <c r="AA2775" s="38"/>
      <c r="AC2775" s="20">
        <v>-16</v>
      </c>
      <c r="AD2775" s="30">
        <v>-16</v>
      </c>
      <c r="AE2775" s="31">
        <v>-17</v>
      </c>
    </row>
    <row r="2776" spans="1:31" ht="7.5" customHeight="1" x14ac:dyDescent="0.25">
      <c r="A2776" s="2"/>
      <c r="B2776" s="3"/>
      <c r="C2776" s="4"/>
      <c r="D2776" s="5"/>
      <c r="E2776" s="23"/>
      <c r="F2776" s="5"/>
      <c r="G2776" s="18"/>
      <c r="H2776" s="16"/>
      <c r="I2776" s="19"/>
      <c r="J2776" s="19"/>
      <c r="L2776" s="18"/>
      <c r="Y2776" s="32"/>
      <c r="AA2776" s="38"/>
      <c r="AC2776" s="20">
        <v>-17</v>
      </c>
      <c r="AD2776" s="30">
        <v>-16</v>
      </c>
      <c r="AE2776" s="31">
        <v>-17</v>
      </c>
    </row>
    <row r="2777" spans="1:31" ht="7.5" customHeight="1" x14ac:dyDescent="0.25">
      <c r="A2777" s="2"/>
      <c r="B2777" s="3"/>
      <c r="C2777" s="4"/>
      <c r="D2777" s="5"/>
      <c r="E2777" s="23"/>
      <c r="F2777" s="5"/>
      <c r="G2777" s="18"/>
      <c r="H2777" s="16"/>
      <c r="I2777" s="19"/>
      <c r="J2777" s="19"/>
      <c r="L2777" s="18"/>
      <c r="Y2777" s="32"/>
      <c r="AA2777" s="38"/>
      <c r="AC2777" s="20">
        <v>-16</v>
      </c>
      <c r="AD2777" s="30">
        <v>-16</v>
      </c>
      <c r="AE2777" s="31">
        <v>-17</v>
      </c>
    </row>
    <row r="2778" spans="1:31" ht="7.5" customHeight="1" x14ac:dyDescent="0.25">
      <c r="A2778" s="2"/>
      <c r="B2778" s="3"/>
      <c r="C2778" s="4"/>
      <c r="D2778" s="5"/>
      <c r="E2778" s="23"/>
      <c r="F2778" s="5"/>
      <c r="G2778" s="18"/>
      <c r="H2778" s="16"/>
      <c r="I2778" s="19"/>
      <c r="J2778" s="19"/>
      <c r="L2778" s="18"/>
      <c r="Y2778" s="32"/>
      <c r="AA2778" s="38"/>
      <c r="AC2778" s="20">
        <v>-15</v>
      </c>
      <c r="AD2778" s="30">
        <v>-16</v>
      </c>
      <c r="AE2778" s="31">
        <v>-17</v>
      </c>
    </row>
    <row r="2779" spans="1:31" ht="7.5" customHeight="1" x14ac:dyDescent="0.25">
      <c r="A2779" s="2"/>
      <c r="B2779" s="3"/>
      <c r="C2779" s="4"/>
      <c r="D2779" s="5"/>
      <c r="E2779" s="23"/>
      <c r="F2779" s="5"/>
      <c r="G2779" s="18"/>
      <c r="H2779" s="16"/>
      <c r="I2779" s="19"/>
      <c r="J2779" s="19"/>
      <c r="L2779" s="18"/>
      <c r="Y2779" s="32"/>
      <c r="AA2779" s="38"/>
      <c r="AC2779" s="20">
        <v>-14</v>
      </c>
      <c r="AD2779" s="30">
        <v>-16</v>
      </c>
      <c r="AE2779" s="31">
        <v>-17</v>
      </c>
    </row>
    <row r="2780" spans="1:31" ht="7.5" customHeight="1" x14ac:dyDescent="0.25">
      <c r="A2780" s="2"/>
      <c r="B2780" s="3"/>
      <c r="C2780" s="4"/>
      <c r="D2780" s="5"/>
      <c r="E2780" s="23"/>
      <c r="F2780" s="5"/>
      <c r="G2780" s="18"/>
      <c r="H2780" s="16"/>
      <c r="I2780" s="19"/>
      <c r="J2780" s="19"/>
      <c r="L2780" s="18"/>
      <c r="Y2780" s="32"/>
      <c r="AA2780" s="38"/>
      <c r="AC2780" s="20">
        <v>-13</v>
      </c>
      <c r="AD2780" s="30">
        <v>-13</v>
      </c>
      <c r="AE2780" s="31">
        <v>-17</v>
      </c>
    </row>
    <row r="2781" spans="1:31" ht="7.5" customHeight="1" x14ac:dyDescent="0.25">
      <c r="A2781" s="2"/>
      <c r="B2781" s="3"/>
      <c r="C2781" s="4"/>
      <c r="D2781" s="5"/>
      <c r="E2781" s="23"/>
      <c r="F2781" s="5"/>
      <c r="G2781" s="18"/>
      <c r="H2781" s="16"/>
      <c r="I2781" s="19"/>
      <c r="J2781" s="19"/>
      <c r="L2781" s="18"/>
      <c r="Y2781" s="32"/>
      <c r="AA2781" s="38"/>
      <c r="AC2781" s="20">
        <v>-14</v>
      </c>
      <c r="AD2781" s="30">
        <v>-13</v>
      </c>
      <c r="AE2781" s="31">
        <v>-14</v>
      </c>
    </row>
    <row r="2782" spans="1:31" ht="7.5" customHeight="1" x14ac:dyDescent="0.25">
      <c r="A2782" s="2"/>
      <c r="B2782" s="3"/>
      <c r="C2782" s="4"/>
      <c r="D2782" s="5"/>
      <c r="E2782" s="23"/>
      <c r="F2782" s="5"/>
      <c r="G2782" s="18"/>
      <c r="H2782" s="16"/>
      <c r="I2782" s="19"/>
      <c r="J2782" s="19"/>
      <c r="L2782" s="18"/>
      <c r="Y2782" s="32"/>
      <c r="AA2782" s="38"/>
      <c r="AC2782" s="20">
        <v>-13</v>
      </c>
      <c r="AD2782" s="30">
        <v>-13</v>
      </c>
      <c r="AE2782" s="31">
        <v>-14</v>
      </c>
    </row>
    <row r="2783" spans="1:31" ht="7.5" customHeight="1" x14ac:dyDescent="0.25">
      <c r="A2783" s="2"/>
      <c r="B2783" s="3"/>
      <c r="C2783" s="4"/>
      <c r="D2783" s="5"/>
      <c r="E2783" s="23"/>
      <c r="F2783" s="5"/>
      <c r="G2783" s="18"/>
      <c r="H2783" s="16"/>
      <c r="I2783" s="19"/>
      <c r="J2783" s="19"/>
      <c r="L2783" s="18"/>
      <c r="Y2783" s="32"/>
      <c r="AA2783" s="38"/>
      <c r="AC2783" s="20">
        <v>-12</v>
      </c>
      <c r="AD2783" s="30">
        <v>-12</v>
      </c>
      <c r="AE2783" s="31">
        <v>-14</v>
      </c>
    </row>
    <row r="2784" spans="1:31" ht="7.5" customHeight="1" x14ac:dyDescent="0.25">
      <c r="A2784" s="2"/>
      <c r="B2784" s="3"/>
      <c r="C2784" s="4"/>
      <c r="D2784" s="5"/>
      <c r="E2784" s="23"/>
      <c r="F2784" s="5"/>
      <c r="G2784" s="18"/>
      <c r="H2784" s="16"/>
      <c r="I2784" s="19"/>
      <c r="J2784" s="19"/>
      <c r="L2784" s="18"/>
      <c r="Y2784" s="32"/>
      <c r="AA2784" s="38"/>
      <c r="AC2784" s="20">
        <v>-13</v>
      </c>
      <c r="AD2784" s="30">
        <v>-12</v>
      </c>
      <c r="AE2784" s="31">
        <v>-14</v>
      </c>
    </row>
    <row r="2785" spans="1:31" ht="7.5" customHeight="1" x14ac:dyDescent="0.25">
      <c r="A2785" s="2"/>
      <c r="B2785" s="3"/>
      <c r="C2785" s="4"/>
      <c r="D2785" s="5"/>
      <c r="E2785" s="23"/>
      <c r="F2785" s="5"/>
      <c r="G2785" s="18"/>
      <c r="H2785" s="16"/>
      <c r="I2785" s="19"/>
      <c r="J2785" s="19"/>
      <c r="L2785" s="18"/>
      <c r="Y2785" s="32"/>
      <c r="AA2785" s="38"/>
      <c r="AC2785" s="20">
        <v>-14</v>
      </c>
      <c r="AD2785" s="30">
        <v>-12</v>
      </c>
      <c r="AE2785" s="31">
        <v>-14</v>
      </c>
    </row>
    <row r="2786" spans="1:31" ht="7.5" customHeight="1" x14ac:dyDescent="0.25">
      <c r="A2786" s="2"/>
      <c r="B2786" s="3"/>
      <c r="C2786" s="4"/>
      <c r="D2786" s="5"/>
      <c r="E2786" s="23"/>
      <c r="F2786" s="5"/>
      <c r="G2786" s="18"/>
      <c r="H2786" s="16"/>
      <c r="I2786" s="19"/>
      <c r="J2786" s="19"/>
      <c r="L2786" s="18"/>
      <c r="Y2786" s="32"/>
      <c r="AA2786" s="38"/>
      <c r="AC2786" s="20">
        <v>-15</v>
      </c>
      <c r="AD2786" s="30">
        <v>-12</v>
      </c>
      <c r="AE2786" s="31">
        <v>-15</v>
      </c>
    </row>
    <row r="2787" spans="1:31" ht="7.5" customHeight="1" x14ac:dyDescent="0.25">
      <c r="A2787" s="2"/>
      <c r="B2787" s="3"/>
      <c r="C2787" s="4"/>
      <c r="D2787" s="5"/>
      <c r="E2787" s="23"/>
      <c r="F2787" s="5"/>
      <c r="G2787" s="18"/>
      <c r="H2787" s="16"/>
      <c r="I2787" s="19"/>
      <c r="J2787" s="19"/>
      <c r="L2787" s="18"/>
      <c r="Y2787" s="32"/>
      <c r="AA2787" s="38"/>
      <c r="AC2787" s="20">
        <v>-14</v>
      </c>
      <c r="AD2787" s="30">
        <v>-12</v>
      </c>
      <c r="AE2787" s="31">
        <v>-15</v>
      </c>
    </row>
    <row r="2788" spans="1:31" ht="7.5" customHeight="1" x14ac:dyDescent="0.25">
      <c r="A2788" s="2"/>
      <c r="B2788" s="3"/>
      <c r="C2788" s="4"/>
      <c r="D2788" s="5"/>
      <c r="E2788" s="23"/>
      <c r="F2788" s="5"/>
      <c r="G2788" s="18"/>
      <c r="H2788" s="16"/>
      <c r="I2788" s="19"/>
      <c r="J2788" s="19"/>
      <c r="L2788" s="18"/>
      <c r="Y2788" s="32"/>
      <c r="AA2788" s="38"/>
      <c r="AC2788" s="20">
        <v>-13</v>
      </c>
      <c r="AD2788" s="30">
        <v>-12</v>
      </c>
      <c r="AE2788" s="31">
        <v>-15</v>
      </c>
    </row>
    <row r="2789" spans="1:31" ht="7.5" customHeight="1" x14ac:dyDescent="0.25">
      <c r="A2789" s="2"/>
      <c r="B2789" s="3"/>
      <c r="C2789" s="4"/>
      <c r="D2789" s="5"/>
      <c r="E2789" s="23"/>
      <c r="F2789" s="5"/>
      <c r="G2789" s="18"/>
      <c r="H2789" s="16"/>
      <c r="I2789" s="19"/>
      <c r="J2789" s="19"/>
      <c r="L2789" s="18"/>
      <c r="Y2789" s="32"/>
      <c r="AA2789" s="38"/>
      <c r="AC2789" s="20">
        <v>-12</v>
      </c>
      <c r="AD2789" s="30">
        <v>-12</v>
      </c>
      <c r="AE2789" s="31">
        <v>-15</v>
      </c>
    </row>
    <row r="2790" spans="1:31" ht="7.5" customHeight="1" x14ac:dyDescent="0.25">
      <c r="A2790" s="2"/>
      <c r="B2790" s="3"/>
      <c r="C2790" s="4"/>
      <c r="D2790" s="5"/>
      <c r="E2790" s="23"/>
      <c r="F2790" s="5"/>
      <c r="G2790" s="18"/>
      <c r="H2790" s="16"/>
      <c r="I2790" s="19"/>
      <c r="J2790" s="19"/>
      <c r="L2790" s="18"/>
      <c r="Y2790" s="32"/>
      <c r="AA2790" s="38"/>
      <c r="AC2790" s="20">
        <v>-13</v>
      </c>
      <c r="AD2790" s="30">
        <v>-12</v>
      </c>
      <c r="AE2790" s="31">
        <v>-15</v>
      </c>
    </row>
    <row r="2791" spans="1:31" ht="7.5" customHeight="1" x14ac:dyDescent="0.25">
      <c r="A2791" s="2"/>
      <c r="B2791" s="3"/>
      <c r="C2791" s="4"/>
      <c r="D2791" s="5"/>
      <c r="E2791" s="23"/>
      <c r="F2791" s="5"/>
      <c r="G2791" s="18"/>
      <c r="H2791" s="16"/>
      <c r="I2791" s="19"/>
      <c r="J2791" s="19"/>
      <c r="L2791" s="18"/>
      <c r="Y2791" s="32"/>
      <c r="AA2791" s="38"/>
      <c r="AC2791" s="20">
        <v>-14</v>
      </c>
      <c r="AD2791" s="30">
        <v>-12</v>
      </c>
      <c r="AE2791" s="31">
        <v>-15</v>
      </c>
    </row>
    <row r="2792" spans="1:31" ht="7.5" customHeight="1" x14ac:dyDescent="0.25">
      <c r="A2792" s="2"/>
      <c r="B2792" s="3"/>
      <c r="C2792" s="4"/>
      <c r="D2792" s="5"/>
      <c r="E2792" s="23"/>
      <c r="F2792" s="5"/>
      <c r="G2792" s="18"/>
      <c r="H2792" s="16"/>
      <c r="I2792" s="19"/>
      <c r="J2792" s="19"/>
      <c r="L2792" s="18"/>
      <c r="Y2792" s="32"/>
      <c r="AA2792" s="38"/>
      <c r="AC2792" s="20">
        <v>-15</v>
      </c>
      <c r="AD2792" s="30">
        <v>-12</v>
      </c>
      <c r="AE2792" s="31">
        <v>-15</v>
      </c>
    </row>
    <row r="2793" spans="1:31" ht="7.5" customHeight="1" x14ac:dyDescent="0.25">
      <c r="A2793" s="2"/>
      <c r="B2793" s="3"/>
      <c r="C2793" s="4"/>
      <c r="D2793" s="5"/>
      <c r="E2793" s="23"/>
      <c r="F2793" s="5"/>
      <c r="G2793" s="18"/>
      <c r="H2793" s="16"/>
      <c r="I2793" s="19"/>
      <c r="J2793" s="19"/>
      <c r="L2793" s="18"/>
      <c r="Y2793" s="32"/>
      <c r="AA2793" s="38"/>
      <c r="AC2793" s="20">
        <v>-14</v>
      </c>
      <c r="AD2793" s="30">
        <v>-12</v>
      </c>
      <c r="AE2793" s="31">
        <v>-15</v>
      </c>
    </row>
    <row r="2794" spans="1:31" ht="7.5" customHeight="1" x14ac:dyDescent="0.25">
      <c r="A2794" s="2"/>
      <c r="B2794" s="3"/>
      <c r="C2794" s="4"/>
      <c r="D2794" s="5"/>
      <c r="E2794" s="23"/>
      <c r="F2794" s="5"/>
      <c r="G2794" s="18"/>
      <c r="H2794" s="16"/>
      <c r="I2794" s="19"/>
      <c r="J2794" s="19"/>
      <c r="L2794" s="18"/>
      <c r="Y2794" s="32"/>
      <c r="AA2794" s="38"/>
      <c r="AC2794" s="20">
        <v>-13</v>
      </c>
      <c r="AD2794" s="30">
        <v>-12</v>
      </c>
      <c r="AE2794" s="31">
        <v>-15</v>
      </c>
    </row>
    <row r="2795" spans="1:31" ht="7.5" customHeight="1" x14ac:dyDescent="0.25">
      <c r="A2795" s="2"/>
      <c r="B2795" s="3"/>
      <c r="C2795" s="4"/>
      <c r="D2795" s="5"/>
      <c r="E2795" s="23"/>
      <c r="F2795" s="5"/>
      <c r="G2795" s="18"/>
      <c r="H2795" s="16"/>
      <c r="I2795" s="19"/>
      <c r="J2795" s="19"/>
      <c r="L2795" s="18"/>
      <c r="Y2795" s="32"/>
      <c r="AA2795" s="38"/>
      <c r="AC2795" s="20">
        <v>-12</v>
      </c>
      <c r="AD2795" s="30">
        <v>-12</v>
      </c>
      <c r="AE2795" s="31">
        <v>-15</v>
      </c>
    </row>
    <row r="2796" spans="1:31" ht="7.5" customHeight="1" x14ac:dyDescent="0.25">
      <c r="A2796" s="2"/>
      <c r="B2796" s="3"/>
      <c r="C2796" s="4"/>
      <c r="D2796" s="5"/>
      <c r="E2796" s="23"/>
      <c r="F2796" s="5"/>
      <c r="G2796" s="18"/>
      <c r="H2796" s="16"/>
      <c r="I2796" s="19"/>
      <c r="J2796" s="19"/>
      <c r="L2796" s="18"/>
      <c r="Y2796" s="32"/>
      <c r="AA2796" s="38"/>
      <c r="AC2796" s="20">
        <v>-13</v>
      </c>
      <c r="AD2796" s="30">
        <v>-12</v>
      </c>
      <c r="AE2796" s="31">
        <v>-13</v>
      </c>
    </row>
    <row r="2797" spans="1:31" ht="7.5" customHeight="1" x14ac:dyDescent="0.25">
      <c r="A2797" s="2"/>
      <c r="B2797" s="3"/>
      <c r="C2797" s="4"/>
      <c r="D2797" s="5"/>
      <c r="E2797" s="23"/>
      <c r="F2797" s="5"/>
      <c r="G2797" s="18"/>
      <c r="H2797" s="16"/>
      <c r="I2797" s="19"/>
      <c r="J2797" s="19"/>
      <c r="L2797" s="18"/>
      <c r="Y2797" s="32"/>
      <c r="AA2797" s="38"/>
      <c r="AC2797" s="20">
        <v>-12</v>
      </c>
      <c r="AD2797" s="30">
        <v>-12</v>
      </c>
      <c r="AE2797" s="31">
        <v>-13</v>
      </c>
    </row>
    <row r="2798" spans="1:31" ht="7.5" customHeight="1" x14ac:dyDescent="0.25">
      <c r="A2798" s="2"/>
      <c r="B2798" s="3"/>
      <c r="C2798" s="4"/>
      <c r="D2798" s="5"/>
      <c r="E2798" s="23"/>
      <c r="F2798" s="5"/>
      <c r="G2798" s="18"/>
      <c r="H2798" s="16"/>
      <c r="I2798" s="19"/>
      <c r="J2798" s="19"/>
      <c r="L2798" s="18"/>
      <c r="Y2798" s="32"/>
      <c r="AA2798" s="38"/>
      <c r="AC2798" s="20">
        <v>-13</v>
      </c>
      <c r="AD2798" s="30">
        <v>-12</v>
      </c>
      <c r="AE2798" s="31">
        <v>-13</v>
      </c>
    </row>
    <row r="2799" spans="1:31" ht="7.5" customHeight="1" x14ac:dyDescent="0.25">
      <c r="A2799" s="2"/>
      <c r="B2799" s="3"/>
      <c r="C2799" s="4"/>
      <c r="D2799" s="5"/>
      <c r="E2799" s="23"/>
      <c r="F2799" s="5"/>
      <c r="G2799" s="18"/>
      <c r="H2799" s="16"/>
      <c r="I2799" s="19"/>
      <c r="J2799" s="19"/>
      <c r="L2799" s="18"/>
      <c r="Y2799" s="32"/>
      <c r="AA2799" s="38"/>
      <c r="AC2799" s="20">
        <v>-12</v>
      </c>
      <c r="AD2799" s="30">
        <v>-12</v>
      </c>
      <c r="AE2799" s="31">
        <v>-13</v>
      </c>
    </row>
    <row r="2800" spans="1:31" ht="7.5" customHeight="1" x14ac:dyDescent="0.25">
      <c r="A2800" s="2"/>
      <c r="B2800" s="3"/>
      <c r="C2800" s="4"/>
      <c r="D2800" s="5"/>
      <c r="E2800" s="23"/>
      <c r="F2800" s="5"/>
      <c r="G2800" s="18"/>
      <c r="H2800" s="16"/>
      <c r="I2800" s="19"/>
      <c r="J2800" s="19"/>
      <c r="L2800" s="18"/>
      <c r="Y2800" s="32"/>
      <c r="AA2800" s="38"/>
      <c r="AC2800" s="20">
        <v>-13</v>
      </c>
      <c r="AD2800" s="30">
        <v>-12</v>
      </c>
      <c r="AE2800" s="31">
        <v>-13</v>
      </c>
    </row>
    <row r="2801" spans="1:31" ht="7.5" customHeight="1" x14ac:dyDescent="0.25">
      <c r="A2801" s="2"/>
      <c r="B2801" s="3"/>
      <c r="C2801" s="4"/>
      <c r="D2801" s="5"/>
      <c r="E2801" s="23"/>
      <c r="F2801" s="5"/>
      <c r="G2801" s="18"/>
      <c r="H2801" s="16"/>
      <c r="I2801" s="19"/>
      <c r="J2801" s="19"/>
      <c r="L2801" s="18"/>
      <c r="Y2801" s="32"/>
      <c r="AA2801" s="38"/>
      <c r="AC2801" s="20">
        <v>-14</v>
      </c>
      <c r="AD2801" s="30">
        <v>-12</v>
      </c>
      <c r="AE2801" s="31">
        <v>-14</v>
      </c>
    </row>
    <row r="2802" spans="1:31" ht="7.5" customHeight="1" x14ac:dyDescent="0.25">
      <c r="A2802" s="2"/>
      <c r="B2802" s="3"/>
      <c r="C2802" s="4"/>
      <c r="D2802" s="5"/>
      <c r="E2802" s="23"/>
      <c r="F2802" s="5"/>
      <c r="G2802" s="18"/>
      <c r="H2802" s="16"/>
      <c r="I2802" s="19"/>
      <c r="J2802" s="19"/>
      <c r="L2802" s="18"/>
      <c r="Y2802" s="32"/>
      <c r="AA2802" s="38"/>
      <c r="AC2802" s="20">
        <v>-13</v>
      </c>
      <c r="AD2802" s="30">
        <v>-12</v>
      </c>
      <c r="AE2802" s="31">
        <v>-14</v>
      </c>
    </row>
    <row r="2803" spans="1:31" ht="7.5" customHeight="1" x14ac:dyDescent="0.25">
      <c r="A2803" s="2"/>
      <c r="B2803" s="3"/>
      <c r="C2803" s="4"/>
      <c r="D2803" s="5"/>
      <c r="E2803" s="23"/>
      <c r="F2803" s="5"/>
      <c r="G2803" s="18"/>
      <c r="H2803" s="16"/>
      <c r="I2803" s="19"/>
      <c r="J2803" s="19"/>
      <c r="L2803" s="18"/>
      <c r="Y2803" s="32"/>
      <c r="AA2803" s="38"/>
      <c r="AC2803" s="20">
        <v>-12</v>
      </c>
      <c r="AD2803" s="30">
        <v>-12</v>
      </c>
      <c r="AE2803" s="31">
        <v>-14</v>
      </c>
    </row>
    <row r="2804" spans="1:31" ht="7.5" customHeight="1" x14ac:dyDescent="0.25">
      <c r="A2804" s="2"/>
      <c r="B2804" s="3"/>
      <c r="C2804" s="4"/>
      <c r="D2804" s="5"/>
      <c r="E2804" s="23"/>
      <c r="F2804" s="5"/>
      <c r="G2804" s="18"/>
      <c r="H2804" s="16"/>
      <c r="I2804" s="19"/>
      <c r="J2804" s="19"/>
      <c r="L2804" s="18"/>
      <c r="Y2804" s="32"/>
      <c r="AA2804" s="38"/>
      <c r="AC2804" s="20">
        <v>-11</v>
      </c>
      <c r="AD2804" s="30">
        <v>-12</v>
      </c>
      <c r="AE2804" s="31">
        <v>-14</v>
      </c>
    </row>
    <row r="2805" spans="1:31" ht="7.5" customHeight="1" x14ac:dyDescent="0.25">
      <c r="A2805" s="2"/>
      <c r="B2805" s="3"/>
      <c r="C2805" s="4"/>
      <c r="D2805" s="5"/>
      <c r="E2805" s="23"/>
      <c r="F2805" s="5"/>
      <c r="G2805" s="18"/>
      <c r="H2805" s="16"/>
      <c r="I2805" s="19"/>
      <c r="J2805" s="19"/>
      <c r="L2805" s="18"/>
      <c r="Y2805" s="32"/>
      <c r="AA2805" s="38"/>
      <c r="AC2805" s="20">
        <v>-10</v>
      </c>
      <c r="AD2805" s="30">
        <v>-12</v>
      </c>
      <c r="AE2805" s="31">
        <v>-14</v>
      </c>
    </row>
    <row r="2806" spans="1:31" ht="7.5" customHeight="1" x14ac:dyDescent="0.25">
      <c r="A2806" s="2"/>
      <c r="B2806" s="3"/>
      <c r="C2806" s="4"/>
      <c r="D2806" s="5"/>
      <c r="E2806" s="23"/>
      <c r="F2806" s="5"/>
      <c r="G2806" s="18"/>
      <c r="H2806" s="16"/>
      <c r="I2806" s="19"/>
      <c r="J2806" s="19"/>
      <c r="L2806" s="18"/>
      <c r="Y2806" s="32"/>
      <c r="AA2806" s="38"/>
      <c r="AC2806" s="20">
        <v>-9</v>
      </c>
      <c r="AD2806" s="30">
        <v>-9</v>
      </c>
      <c r="AE2806" s="31">
        <v>-14</v>
      </c>
    </row>
    <row r="2807" spans="1:31" ht="7.5" customHeight="1" x14ac:dyDescent="0.25">
      <c r="A2807" s="2"/>
      <c r="B2807" s="3"/>
      <c r="C2807" s="4"/>
      <c r="D2807" s="5"/>
      <c r="E2807" s="23"/>
      <c r="F2807" s="5"/>
      <c r="G2807" s="18"/>
      <c r="H2807" s="16"/>
      <c r="I2807" s="19"/>
      <c r="J2807" s="19"/>
      <c r="L2807" s="18"/>
      <c r="Y2807" s="32"/>
      <c r="AA2807" s="38"/>
      <c r="AC2807" s="20">
        <v>-10</v>
      </c>
      <c r="AD2807" s="30">
        <v>-9</v>
      </c>
      <c r="AE2807" s="31">
        <v>-10</v>
      </c>
    </row>
    <row r="2808" spans="1:31" ht="7.5" customHeight="1" x14ac:dyDescent="0.25">
      <c r="A2808" s="2"/>
      <c r="B2808" s="3"/>
      <c r="C2808" s="4"/>
      <c r="D2808" s="5"/>
      <c r="E2808" s="23"/>
      <c r="F2808" s="5"/>
      <c r="G2808" s="18"/>
      <c r="H2808" s="16"/>
      <c r="I2808" s="19"/>
      <c r="J2808" s="19"/>
      <c r="L2808" s="18"/>
      <c r="Y2808" s="32"/>
      <c r="AA2808" s="38"/>
      <c r="AC2808" s="20">
        <v>-9</v>
      </c>
      <c r="AD2808" s="30">
        <v>-9</v>
      </c>
      <c r="AE2808" s="31">
        <v>-10</v>
      </c>
    </row>
    <row r="2809" spans="1:31" ht="7.5" customHeight="1" x14ac:dyDescent="0.25">
      <c r="A2809" s="2"/>
      <c r="B2809" s="3"/>
      <c r="C2809" s="4"/>
      <c r="D2809" s="5"/>
      <c r="E2809" s="23"/>
      <c r="F2809" s="5"/>
      <c r="G2809" s="18"/>
      <c r="H2809" s="16"/>
      <c r="I2809" s="19"/>
      <c r="J2809" s="19"/>
      <c r="L2809" s="18"/>
      <c r="Y2809" s="32"/>
      <c r="AA2809" s="38"/>
      <c r="AC2809" s="20">
        <v>-10</v>
      </c>
      <c r="AD2809" s="30">
        <v>-9</v>
      </c>
      <c r="AE2809" s="31">
        <v>-10</v>
      </c>
    </row>
    <row r="2810" spans="1:31" ht="7.5" customHeight="1" x14ac:dyDescent="0.25">
      <c r="A2810" s="2"/>
      <c r="B2810" s="3"/>
      <c r="C2810" s="4"/>
      <c r="D2810" s="5"/>
      <c r="E2810" s="23"/>
      <c r="F2810" s="5"/>
      <c r="G2810" s="18"/>
      <c r="H2810" s="16"/>
      <c r="I2810" s="19"/>
      <c r="J2810" s="19"/>
      <c r="L2810" s="18"/>
      <c r="Y2810" s="32"/>
      <c r="AA2810" s="38"/>
      <c r="AC2810" s="20">
        <v>-11</v>
      </c>
      <c r="AD2810" s="30">
        <v>-9</v>
      </c>
      <c r="AE2810" s="31">
        <v>-10</v>
      </c>
    </row>
    <row r="2811" spans="1:31" ht="7.5" customHeight="1" x14ac:dyDescent="0.25">
      <c r="A2811" s="2"/>
      <c r="B2811" s="3"/>
      <c r="C2811" s="4"/>
      <c r="D2811" s="5"/>
      <c r="E2811" s="23"/>
      <c r="F2811" s="5"/>
      <c r="G2811" s="18"/>
      <c r="H2811" s="16"/>
      <c r="I2811" s="19"/>
      <c r="J2811" s="19"/>
      <c r="L2811" s="18"/>
      <c r="Y2811" s="32"/>
      <c r="AA2811" s="38"/>
      <c r="AC2811" s="20">
        <v>-12</v>
      </c>
      <c r="AD2811" s="30">
        <v>-9</v>
      </c>
      <c r="AE2811" s="31">
        <v>-10</v>
      </c>
    </row>
    <row r="2812" spans="1:31" ht="7.5" customHeight="1" x14ac:dyDescent="0.25">
      <c r="A2812" s="2"/>
      <c r="B2812" s="3"/>
      <c r="C2812" s="4"/>
      <c r="D2812" s="5"/>
      <c r="E2812" s="23"/>
      <c r="F2812" s="5"/>
      <c r="G2812" s="18"/>
      <c r="H2812" s="16"/>
      <c r="I2812" s="19"/>
      <c r="J2812" s="19"/>
      <c r="L2812" s="18"/>
      <c r="Y2812" s="32"/>
      <c r="AA2812" s="38"/>
      <c r="AC2812" s="20">
        <v>-13</v>
      </c>
      <c r="AD2812" s="30">
        <v>-9</v>
      </c>
      <c r="AE2812" s="31">
        <v>-10</v>
      </c>
    </row>
    <row r="2813" spans="1:31" ht="7.5" customHeight="1" x14ac:dyDescent="0.25">
      <c r="A2813" s="2"/>
      <c r="B2813" s="3"/>
      <c r="C2813" s="4"/>
      <c r="D2813" s="5"/>
      <c r="E2813" s="23"/>
      <c r="F2813" s="5"/>
      <c r="G2813" s="18"/>
      <c r="H2813" s="16"/>
      <c r="I2813" s="19"/>
      <c r="J2813" s="19"/>
      <c r="L2813" s="18"/>
      <c r="Y2813" s="32"/>
      <c r="AA2813" s="38"/>
      <c r="AC2813" s="20">
        <v>-14</v>
      </c>
      <c r="AD2813" s="30">
        <v>-9</v>
      </c>
      <c r="AE2813" s="31">
        <v>-10</v>
      </c>
    </row>
    <row r="2814" spans="1:31" ht="7.5" customHeight="1" x14ac:dyDescent="0.25">
      <c r="A2814" s="2"/>
      <c r="B2814" s="3"/>
      <c r="C2814" s="4"/>
      <c r="D2814" s="5"/>
      <c r="E2814" s="23"/>
      <c r="F2814" s="5"/>
      <c r="G2814" s="18"/>
      <c r="H2814" s="16"/>
      <c r="I2814" s="19"/>
      <c r="J2814" s="19"/>
      <c r="L2814" s="18"/>
      <c r="Y2814" s="32"/>
      <c r="AA2814" s="38"/>
      <c r="AC2814" s="20">
        <v>-15</v>
      </c>
      <c r="AD2814" s="30">
        <v>-9</v>
      </c>
      <c r="AE2814" s="31">
        <v>-15</v>
      </c>
    </row>
    <row r="2815" spans="1:31" ht="7.5" customHeight="1" x14ac:dyDescent="0.25">
      <c r="A2815" s="2"/>
      <c r="B2815" s="3"/>
      <c r="C2815" s="4"/>
      <c r="D2815" s="5"/>
      <c r="E2815" s="23"/>
      <c r="F2815" s="5"/>
      <c r="G2815" s="18"/>
      <c r="H2815" s="16"/>
      <c r="I2815" s="19"/>
      <c r="J2815" s="19"/>
      <c r="L2815" s="18"/>
      <c r="Y2815" s="32"/>
      <c r="AA2815" s="38"/>
      <c r="AC2815" s="20">
        <v>-14</v>
      </c>
      <c r="AD2815" s="30">
        <v>-9</v>
      </c>
      <c r="AE2815" s="31">
        <v>-15</v>
      </c>
    </row>
    <row r="2816" spans="1:31" ht="7.5" customHeight="1" x14ac:dyDescent="0.25">
      <c r="A2816" s="2"/>
      <c r="B2816" s="3"/>
      <c r="C2816" s="4"/>
      <c r="D2816" s="5"/>
      <c r="E2816" s="23"/>
      <c r="F2816" s="5"/>
      <c r="G2816" s="18"/>
      <c r="H2816" s="16"/>
      <c r="I2816" s="19"/>
      <c r="J2816" s="19"/>
      <c r="L2816" s="18"/>
      <c r="Y2816" s="32"/>
      <c r="AA2816" s="38"/>
      <c r="AC2816" s="20">
        <v>-13</v>
      </c>
      <c r="AD2816" s="30">
        <v>-9</v>
      </c>
      <c r="AE2816" s="31">
        <v>-15</v>
      </c>
    </row>
    <row r="2817" spans="1:31" ht="7.5" customHeight="1" x14ac:dyDescent="0.25">
      <c r="A2817" s="2"/>
      <c r="B2817" s="3"/>
      <c r="C2817" s="4"/>
      <c r="D2817" s="5"/>
      <c r="E2817" s="23"/>
      <c r="F2817" s="5"/>
      <c r="G2817" s="18"/>
      <c r="H2817" s="16"/>
      <c r="I2817" s="19"/>
      <c r="J2817" s="19"/>
      <c r="L2817" s="18"/>
      <c r="Y2817" s="32"/>
      <c r="AA2817" s="38"/>
      <c r="AC2817" s="20">
        <v>-12</v>
      </c>
      <c r="AD2817" s="30">
        <v>-9</v>
      </c>
      <c r="AE2817" s="31">
        <v>-15</v>
      </c>
    </row>
    <row r="2818" spans="1:31" ht="7.5" customHeight="1" x14ac:dyDescent="0.25">
      <c r="A2818" s="2"/>
      <c r="B2818" s="3"/>
      <c r="C2818" s="4"/>
      <c r="D2818" s="5"/>
      <c r="E2818" s="23"/>
      <c r="F2818" s="5"/>
      <c r="G2818" s="18"/>
      <c r="H2818" s="16"/>
      <c r="I2818" s="19"/>
      <c r="J2818" s="19"/>
      <c r="L2818" s="18"/>
      <c r="Y2818" s="32"/>
      <c r="AA2818" s="38"/>
      <c r="AC2818" s="20">
        <v>-11</v>
      </c>
      <c r="AD2818" s="30">
        <v>-11</v>
      </c>
      <c r="AE2818" s="31">
        <v>-15</v>
      </c>
    </row>
    <row r="2819" spans="1:31" ht="7.5" customHeight="1" x14ac:dyDescent="0.25">
      <c r="A2819" s="2"/>
      <c r="B2819" s="3"/>
      <c r="C2819" s="4"/>
      <c r="D2819" s="5"/>
      <c r="E2819" s="23"/>
      <c r="F2819" s="5"/>
      <c r="G2819" s="18"/>
      <c r="H2819" s="16"/>
      <c r="I2819" s="19"/>
      <c r="J2819" s="19"/>
      <c r="L2819" s="18"/>
      <c r="Y2819" s="32"/>
      <c r="AA2819" s="38"/>
      <c r="AC2819" s="20">
        <v>-12</v>
      </c>
      <c r="AD2819" s="30">
        <v>-11</v>
      </c>
      <c r="AE2819" s="31">
        <v>-12</v>
      </c>
    </row>
    <row r="2820" spans="1:31" ht="7.5" customHeight="1" x14ac:dyDescent="0.25">
      <c r="A2820" s="2"/>
      <c r="B2820" s="3"/>
      <c r="C2820" s="4"/>
      <c r="D2820" s="5"/>
      <c r="E2820" s="23"/>
      <c r="F2820" s="5"/>
      <c r="G2820" s="18"/>
      <c r="H2820" s="16"/>
      <c r="I2820" s="19"/>
      <c r="J2820" s="19"/>
      <c r="L2820" s="18"/>
      <c r="Y2820" s="32"/>
      <c r="AA2820" s="38"/>
      <c r="AC2820" s="20">
        <v>-11</v>
      </c>
      <c r="AD2820" s="30">
        <v>-11</v>
      </c>
      <c r="AE2820" s="31">
        <v>-12</v>
      </c>
    </row>
    <row r="2821" spans="1:31" ht="7.5" customHeight="1" x14ac:dyDescent="0.25">
      <c r="A2821" s="2"/>
      <c r="B2821" s="3"/>
      <c r="C2821" s="4"/>
      <c r="D2821" s="5"/>
      <c r="E2821" s="23"/>
      <c r="F2821" s="5"/>
      <c r="G2821" s="18"/>
      <c r="H2821" s="16"/>
      <c r="I2821" s="19"/>
      <c r="J2821" s="19"/>
      <c r="L2821" s="18"/>
      <c r="Y2821" s="32"/>
      <c r="AA2821" s="38"/>
      <c r="AC2821" s="20">
        <v>-12</v>
      </c>
      <c r="AD2821" s="30">
        <v>-11</v>
      </c>
      <c r="AE2821" s="31">
        <v>-12</v>
      </c>
    </row>
    <row r="2822" spans="1:31" ht="7.5" customHeight="1" x14ac:dyDescent="0.25">
      <c r="A2822" s="2"/>
      <c r="B2822" s="3"/>
      <c r="C2822" s="4"/>
      <c r="D2822" s="5"/>
      <c r="E2822" s="23"/>
      <c r="F2822" s="5"/>
      <c r="G2822" s="18"/>
      <c r="H2822" s="16"/>
      <c r="I2822" s="19"/>
      <c r="J2822" s="19"/>
      <c r="L2822" s="18"/>
      <c r="Y2822" s="32"/>
      <c r="AA2822" s="38"/>
      <c r="AC2822" s="20">
        <v>-13</v>
      </c>
      <c r="AD2822" s="30">
        <v>-11</v>
      </c>
      <c r="AE2822" s="31">
        <v>-12</v>
      </c>
    </row>
    <row r="2823" spans="1:31" ht="7.5" customHeight="1" x14ac:dyDescent="0.25">
      <c r="A2823" s="2"/>
      <c r="B2823" s="3"/>
      <c r="C2823" s="4"/>
      <c r="D2823" s="5"/>
      <c r="E2823" s="23"/>
      <c r="F2823" s="5"/>
      <c r="G2823" s="18"/>
      <c r="H2823" s="16"/>
      <c r="I2823" s="19"/>
      <c r="J2823" s="19"/>
      <c r="L2823" s="18"/>
      <c r="Y2823" s="32"/>
      <c r="AA2823" s="38"/>
      <c r="AC2823" s="20">
        <v>-14</v>
      </c>
      <c r="AD2823" s="30">
        <v>-11</v>
      </c>
      <c r="AE2823" s="31">
        <v>-12</v>
      </c>
    </row>
    <row r="2824" spans="1:31" ht="7.5" customHeight="1" x14ac:dyDescent="0.25">
      <c r="A2824" s="2"/>
      <c r="B2824" s="3"/>
      <c r="C2824" s="4"/>
      <c r="D2824" s="5"/>
      <c r="E2824" s="23"/>
      <c r="F2824" s="5"/>
      <c r="G2824" s="18"/>
      <c r="H2824" s="16"/>
      <c r="I2824" s="19"/>
      <c r="J2824" s="19"/>
      <c r="L2824" s="18"/>
      <c r="Y2824" s="32"/>
      <c r="AA2824" s="38"/>
      <c r="AC2824" s="20">
        <v>-15</v>
      </c>
      <c r="AD2824" s="30">
        <v>-11</v>
      </c>
      <c r="AE2824" s="31">
        <v>-12</v>
      </c>
    </row>
    <row r="2825" spans="1:31" ht="7.5" customHeight="1" x14ac:dyDescent="0.25">
      <c r="A2825" s="2"/>
      <c r="B2825" s="3"/>
      <c r="C2825" s="4"/>
      <c r="D2825" s="5"/>
      <c r="E2825" s="23"/>
      <c r="F2825" s="5"/>
      <c r="G2825" s="18"/>
      <c r="H2825" s="16"/>
      <c r="I2825" s="19"/>
      <c r="J2825" s="19"/>
      <c r="L2825" s="18"/>
      <c r="Y2825" s="32"/>
      <c r="AA2825" s="38"/>
      <c r="AC2825" s="20">
        <v>-16</v>
      </c>
      <c r="AD2825" s="30">
        <v>-11</v>
      </c>
      <c r="AE2825" s="31">
        <v>-12</v>
      </c>
    </row>
    <row r="2826" spans="1:31" ht="7.5" customHeight="1" x14ac:dyDescent="0.25">
      <c r="A2826" s="2"/>
      <c r="B2826" s="3"/>
      <c r="C2826" s="4"/>
      <c r="D2826" s="5"/>
      <c r="E2826" s="23"/>
      <c r="F2826" s="5"/>
      <c r="G2826" s="18"/>
      <c r="H2826" s="16"/>
      <c r="I2826" s="19"/>
      <c r="J2826" s="19"/>
      <c r="L2826" s="18"/>
      <c r="Y2826" s="32"/>
      <c r="AA2826" s="38"/>
      <c r="AC2826" s="20">
        <v>-17</v>
      </c>
      <c r="AD2826" s="30">
        <v>-11</v>
      </c>
      <c r="AE2826" s="31">
        <v>-17</v>
      </c>
    </row>
    <row r="2827" spans="1:31" ht="7.5" customHeight="1" x14ac:dyDescent="0.25">
      <c r="A2827" s="2"/>
      <c r="B2827" s="3"/>
      <c r="C2827" s="4"/>
      <c r="D2827" s="5"/>
      <c r="E2827" s="23"/>
      <c r="F2827" s="5"/>
      <c r="G2827" s="18"/>
      <c r="H2827" s="16"/>
      <c r="I2827" s="19"/>
      <c r="J2827" s="19"/>
      <c r="L2827" s="18"/>
      <c r="Y2827" s="32"/>
      <c r="AA2827" s="38"/>
      <c r="AC2827" s="20">
        <v>-16</v>
      </c>
      <c r="AD2827" s="30">
        <v>-16</v>
      </c>
      <c r="AE2827" s="31">
        <v>-17</v>
      </c>
    </row>
    <row r="2828" spans="1:31" ht="7.5" customHeight="1" x14ac:dyDescent="0.25">
      <c r="A2828" s="2"/>
      <c r="B2828" s="3"/>
      <c r="C2828" s="4"/>
      <c r="D2828" s="5"/>
      <c r="E2828" s="23"/>
      <c r="F2828" s="5"/>
      <c r="G2828" s="18"/>
      <c r="H2828" s="16"/>
      <c r="I2828" s="19"/>
      <c r="J2828" s="19"/>
      <c r="L2828" s="18"/>
      <c r="Y2828" s="32"/>
      <c r="AA2828" s="38"/>
      <c r="AC2828" s="20">
        <v>-17</v>
      </c>
      <c r="AD2828" s="30">
        <v>-16</v>
      </c>
      <c r="AE2828" s="31">
        <v>-17</v>
      </c>
    </row>
    <row r="2829" spans="1:31" ht="7.5" customHeight="1" x14ac:dyDescent="0.25">
      <c r="A2829" s="2"/>
      <c r="B2829" s="3"/>
      <c r="C2829" s="4"/>
      <c r="D2829" s="5"/>
      <c r="E2829" s="23"/>
      <c r="F2829" s="5"/>
      <c r="G2829" s="18"/>
      <c r="H2829" s="16"/>
      <c r="I2829" s="19"/>
      <c r="J2829" s="19"/>
      <c r="L2829" s="18"/>
      <c r="Y2829" s="32"/>
      <c r="AA2829" s="38"/>
      <c r="AC2829" s="20">
        <v>-16</v>
      </c>
      <c r="AD2829" s="30">
        <v>-16</v>
      </c>
      <c r="AE2829" s="31">
        <v>-17</v>
      </c>
    </row>
    <row r="2830" spans="1:31" ht="7.5" customHeight="1" x14ac:dyDescent="0.25">
      <c r="A2830" s="2"/>
      <c r="B2830" s="3"/>
      <c r="C2830" s="4"/>
      <c r="D2830" s="5"/>
      <c r="E2830" s="23"/>
      <c r="F2830" s="5"/>
      <c r="G2830" s="18"/>
      <c r="H2830" s="16"/>
      <c r="I2830" s="19"/>
      <c r="J2830" s="19"/>
      <c r="L2830" s="18"/>
      <c r="Y2830" s="32"/>
      <c r="AA2830" s="38"/>
      <c r="AC2830" s="20">
        <v>-17</v>
      </c>
      <c r="AD2830" s="30">
        <v>-16</v>
      </c>
      <c r="AE2830" s="31">
        <v>-17</v>
      </c>
    </row>
    <row r="2831" spans="1:31" ht="7.5" customHeight="1" x14ac:dyDescent="0.25">
      <c r="A2831" s="2"/>
      <c r="B2831" s="3"/>
      <c r="C2831" s="4"/>
      <c r="D2831" s="5"/>
      <c r="E2831" s="23"/>
      <c r="F2831" s="5"/>
      <c r="G2831" s="18"/>
      <c r="H2831" s="16"/>
      <c r="I2831" s="19"/>
      <c r="J2831" s="19"/>
      <c r="L2831" s="18"/>
      <c r="Y2831" s="32"/>
      <c r="AA2831" s="38"/>
      <c r="AC2831" s="20">
        <v>-18</v>
      </c>
      <c r="AD2831" s="30">
        <v>-16</v>
      </c>
      <c r="AE2831" s="31">
        <v>-17</v>
      </c>
    </row>
    <row r="2832" spans="1:31" ht="7.5" customHeight="1" x14ac:dyDescent="0.25">
      <c r="A2832" s="2"/>
      <c r="B2832" s="3"/>
      <c r="C2832" s="4"/>
      <c r="D2832" s="5"/>
      <c r="E2832" s="23"/>
      <c r="F2832" s="5"/>
      <c r="G2832" s="18"/>
      <c r="H2832" s="16"/>
      <c r="I2832" s="19"/>
      <c r="J2832" s="19"/>
      <c r="L2832" s="18"/>
      <c r="Y2832" s="32"/>
      <c r="AA2832" s="38"/>
      <c r="AC2832" s="20">
        <v>-19</v>
      </c>
      <c r="AD2832" s="30">
        <v>-16</v>
      </c>
      <c r="AE2832" s="31">
        <v>-17</v>
      </c>
    </row>
    <row r="2833" spans="1:31" ht="7.5" customHeight="1" x14ac:dyDescent="0.25">
      <c r="A2833" s="2"/>
      <c r="B2833" s="3"/>
      <c r="C2833" s="4"/>
      <c r="D2833" s="5"/>
      <c r="E2833" s="23"/>
      <c r="F2833" s="5"/>
      <c r="G2833" s="18"/>
      <c r="H2833" s="16"/>
      <c r="I2833" s="19"/>
      <c r="J2833" s="19"/>
      <c r="L2833" s="18"/>
      <c r="Y2833" s="32"/>
      <c r="AA2833" s="38"/>
      <c r="AC2833" s="20">
        <v>-20</v>
      </c>
      <c r="AD2833" s="30">
        <v>-16</v>
      </c>
      <c r="AE2833" s="31">
        <v>-17</v>
      </c>
    </row>
    <row r="2834" spans="1:31" ht="7.5" customHeight="1" x14ac:dyDescent="0.25">
      <c r="A2834" s="2"/>
      <c r="B2834" s="3"/>
      <c r="C2834" s="4"/>
      <c r="D2834" s="5"/>
      <c r="E2834" s="23"/>
      <c r="F2834" s="5"/>
      <c r="G2834" s="18"/>
      <c r="H2834" s="16"/>
      <c r="I2834" s="19"/>
      <c r="J2834" s="19"/>
      <c r="L2834" s="18"/>
      <c r="Y2834" s="32"/>
      <c r="AA2834" s="38"/>
      <c r="AC2834" s="20">
        <v>-21</v>
      </c>
      <c r="AD2834" s="30">
        <v>-16</v>
      </c>
      <c r="AE2834" s="31">
        <v>-21</v>
      </c>
    </row>
    <row r="2835" spans="1:31" ht="7.5" customHeight="1" x14ac:dyDescent="0.25">
      <c r="A2835" s="2"/>
      <c r="B2835" s="3"/>
      <c r="C2835" s="4"/>
      <c r="D2835" s="5"/>
      <c r="E2835" s="23"/>
      <c r="F2835" s="5"/>
      <c r="G2835" s="18"/>
      <c r="H2835" s="16"/>
      <c r="I2835" s="19"/>
      <c r="J2835" s="19"/>
      <c r="L2835" s="18"/>
      <c r="Y2835" s="32"/>
      <c r="AA2835" s="38"/>
      <c r="AC2835" s="20">
        <v>-20</v>
      </c>
      <c r="AD2835" s="30">
        <v>-16</v>
      </c>
      <c r="AE2835" s="31">
        <v>-21</v>
      </c>
    </row>
    <row r="2836" spans="1:31" ht="7.5" customHeight="1" x14ac:dyDescent="0.25">
      <c r="A2836" s="2"/>
      <c r="B2836" s="3"/>
      <c r="C2836" s="4"/>
      <c r="D2836" s="5"/>
      <c r="E2836" s="23"/>
      <c r="F2836" s="5"/>
      <c r="G2836" s="18"/>
      <c r="H2836" s="16"/>
      <c r="I2836" s="19"/>
      <c r="J2836" s="19"/>
      <c r="L2836" s="18"/>
      <c r="Y2836" s="32"/>
      <c r="AA2836" s="38"/>
      <c r="AC2836" s="20">
        <v>-19</v>
      </c>
      <c r="AD2836" s="30">
        <v>-19</v>
      </c>
      <c r="AE2836" s="31">
        <v>-21</v>
      </c>
    </row>
    <row r="2837" spans="1:31" ht="7.5" customHeight="1" x14ac:dyDescent="0.25">
      <c r="A2837" s="2"/>
      <c r="B2837" s="3"/>
      <c r="C2837" s="4"/>
      <c r="D2837" s="5"/>
      <c r="E2837" s="23"/>
      <c r="F2837" s="5"/>
      <c r="G2837" s="18"/>
      <c r="H2837" s="16"/>
      <c r="I2837" s="19"/>
      <c r="J2837" s="19"/>
      <c r="L2837" s="18"/>
      <c r="Y2837" s="32"/>
      <c r="AA2837" s="38"/>
      <c r="AC2837" s="20">
        <v>-20</v>
      </c>
      <c r="AD2837" s="30">
        <v>-19</v>
      </c>
      <c r="AE2837" s="31">
        <v>-20</v>
      </c>
    </row>
    <row r="2838" spans="1:31" ht="7.5" customHeight="1" x14ac:dyDescent="0.25">
      <c r="A2838" s="2"/>
      <c r="B2838" s="3"/>
      <c r="C2838" s="4"/>
      <c r="D2838" s="5"/>
      <c r="E2838" s="23"/>
      <c r="F2838" s="5"/>
      <c r="G2838" s="18"/>
      <c r="H2838" s="16"/>
      <c r="I2838" s="19"/>
      <c r="J2838" s="19"/>
      <c r="L2838" s="18"/>
      <c r="Y2838" s="32"/>
      <c r="AA2838" s="38"/>
      <c r="AC2838" s="20">
        <v>-19</v>
      </c>
      <c r="AD2838" s="30">
        <v>-19</v>
      </c>
      <c r="AE2838" s="31">
        <v>-20</v>
      </c>
    </row>
    <row r="2839" spans="1:31" ht="7.5" customHeight="1" x14ac:dyDescent="0.25">
      <c r="A2839" s="2"/>
      <c r="B2839" s="3"/>
      <c r="C2839" s="4"/>
      <c r="D2839" s="5"/>
      <c r="E2839" s="23"/>
      <c r="F2839" s="5"/>
      <c r="G2839" s="18"/>
      <c r="H2839" s="16"/>
      <c r="I2839" s="19"/>
      <c r="J2839" s="19"/>
      <c r="L2839" s="18"/>
      <c r="Y2839" s="32"/>
      <c r="AA2839" s="38"/>
      <c r="AC2839" s="20">
        <v>-18</v>
      </c>
      <c r="AD2839" s="30">
        <v>-18</v>
      </c>
      <c r="AE2839" s="31">
        <v>-20</v>
      </c>
    </row>
    <row r="2840" spans="1:31" ht="7.5" customHeight="1" x14ac:dyDescent="0.25">
      <c r="A2840" s="2"/>
      <c r="B2840" s="3"/>
      <c r="C2840" s="4"/>
      <c r="D2840" s="5"/>
      <c r="E2840" s="23"/>
      <c r="F2840" s="5"/>
      <c r="G2840" s="18"/>
      <c r="H2840" s="16"/>
      <c r="I2840" s="19"/>
      <c r="J2840" s="19"/>
      <c r="L2840" s="18"/>
      <c r="Y2840" s="32"/>
      <c r="AA2840" s="38"/>
      <c r="AC2840" s="20">
        <v>-19</v>
      </c>
      <c r="AD2840" s="30">
        <v>-18</v>
      </c>
      <c r="AE2840" s="31">
        <v>-20</v>
      </c>
    </row>
    <row r="2841" spans="1:31" ht="7.5" customHeight="1" x14ac:dyDescent="0.25">
      <c r="A2841" s="2"/>
      <c r="B2841" s="3"/>
      <c r="C2841" s="4"/>
      <c r="D2841" s="5"/>
      <c r="E2841" s="23"/>
      <c r="F2841" s="5"/>
      <c r="G2841" s="18"/>
      <c r="H2841" s="16"/>
      <c r="I2841" s="19"/>
      <c r="J2841" s="19"/>
      <c r="L2841" s="18"/>
      <c r="Y2841" s="32"/>
      <c r="AA2841" s="38"/>
      <c r="AC2841" s="20">
        <v>-20</v>
      </c>
      <c r="AD2841" s="30">
        <v>-18</v>
      </c>
      <c r="AE2841" s="31">
        <v>-20</v>
      </c>
    </row>
    <row r="2842" spans="1:31" ht="7.5" customHeight="1" x14ac:dyDescent="0.25">
      <c r="A2842" s="2"/>
      <c r="B2842" s="3"/>
      <c r="C2842" s="4"/>
      <c r="D2842" s="5"/>
      <c r="E2842" s="23"/>
      <c r="F2842" s="5"/>
      <c r="G2842" s="18"/>
      <c r="H2842" s="16"/>
      <c r="I2842" s="19"/>
      <c r="J2842" s="19"/>
      <c r="L2842" s="18"/>
      <c r="Y2842" s="32"/>
      <c r="AA2842" s="38"/>
      <c r="AC2842" s="20">
        <v>-19</v>
      </c>
      <c r="AD2842" s="30">
        <v>-18</v>
      </c>
      <c r="AE2842" s="31">
        <v>-20</v>
      </c>
    </row>
    <row r="2843" spans="1:31" ht="7.5" customHeight="1" x14ac:dyDescent="0.25">
      <c r="A2843" s="2"/>
      <c r="B2843" s="3"/>
      <c r="C2843" s="4"/>
      <c r="D2843" s="5"/>
      <c r="E2843" s="23"/>
      <c r="F2843" s="5"/>
      <c r="G2843" s="18"/>
      <c r="H2843" s="16"/>
      <c r="I2843" s="19"/>
      <c r="J2843" s="19"/>
      <c r="L2843" s="18"/>
      <c r="Y2843" s="32"/>
      <c r="AA2843" s="38"/>
      <c r="AC2843" s="20">
        <v>-18</v>
      </c>
      <c r="AD2843" s="30">
        <v>-18</v>
      </c>
      <c r="AE2843" s="31">
        <v>-20</v>
      </c>
    </row>
    <row r="2844" spans="1:31" ht="7.5" customHeight="1" x14ac:dyDescent="0.25">
      <c r="A2844" s="2"/>
      <c r="B2844" s="3"/>
      <c r="C2844" s="4"/>
      <c r="D2844" s="5"/>
      <c r="E2844" s="23"/>
      <c r="F2844" s="5"/>
      <c r="G2844" s="18"/>
      <c r="H2844" s="16"/>
      <c r="I2844" s="19"/>
      <c r="J2844" s="19"/>
      <c r="L2844" s="18"/>
      <c r="Y2844" s="32"/>
      <c r="AA2844" s="38"/>
      <c r="AC2844" s="20" t="s">
        <v>38</v>
      </c>
      <c r="AD2844" s="30">
        <v>0</v>
      </c>
      <c r="AE2844" s="31">
        <v>0</v>
      </c>
    </row>
    <row r="2845" spans="1:31" ht="7.5" customHeight="1" x14ac:dyDescent="0.25">
      <c r="A2845" s="2"/>
      <c r="B2845" s="3"/>
      <c r="C2845" s="4"/>
      <c r="D2845" s="5"/>
      <c r="E2845" s="23"/>
      <c r="F2845" s="5"/>
      <c r="G2845" s="18"/>
      <c r="H2845" s="16"/>
      <c r="I2845" s="19"/>
      <c r="J2845" s="19"/>
      <c r="L2845" s="18"/>
      <c r="Y2845" s="32"/>
      <c r="AA2845" s="38"/>
      <c r="AC2845" s="20" t="s">
        <v>38</v>
      </c>
      <c r="AD2845" s="30">
        <v>0</v>
      </c>
      <c r="AE2845" s="31">
        <v>0</v>
      </c>
    </row>
    <row r="2846" spans="1:31" ht="7.5" customHeight="1" x14ac:dyDescent="0.25">
      <c r="A2846" s="2"/>
      <c r="B2846" s="3"/>
      <c r="C2846" s="4"/>
      <c r="D2846" s="5"/>
      <c r="E2846" s="23"/>
      <c r="F2846" s="5"/>
      <c r="G2846" s="18"/>
      <c r="H2846" s="16"/>
      <c r="I2846" s="19"/>
      <c r="J2846" s="19"/>
      <c r="L2846" s="18"/>
      <c r="Y2846" s="32"/>
      <c r="AA2846" s="38"/>
      <c r="AC2846" s="20">
        <v>1</v>
      </c>
      <c r="AD2846" s="30">
        <v>0</v>
      </c>
      <c r="AE2846" s="31">
        <v>1</v>
      </c>
    </row>
    <row r="2847" spans="1:31" ht="7.5" customHeight="1" x14ac:dyDescent="0.25">
      <c r="A2847" s="2"/>
      <c r="B2847" s="3"/>
      <c r="C2847" s="4"/>
      <c r="D2847" s="5"/>
      <c r="E2847" s="23"/>
      <c r="F2847" s="5"/>
      <c r="G2847" s="18"/>
      <c r="H2847" s="16"/>
      <c r="I2847" s="19"/>
      <c r="J2847" s="19"/>
      <c r="L2847" s="18"/>
      <c r="Y2847" s="32"/>
      <c r="AA2847" s="38"/>
      <c r="AC2847" s="20">
        <v>2</v>
      </c>
      <c r="AD2847" s="30">
        <v>2</v>
      </c>
      <c r="AE2847" s="31">
        <v>1</v>
      </c>
    </row>
    <row r="2848" spans="1:31" ht="7.5" customHeight="1" x14ac:dyDescent="0.25">
      <c r="A2848" s="2"/>
      <c r="B2848" s="3"/>
      <c r="C2848" s="4"/>
      <c r="D2848" s="5"/>
      <c r="E2848" s="23"/>
      <c r="F2848" s="5"/>
      <c r="G2848" s="18"/>
      <c r="H2848" s="16"/>
      <c r="I2848" s="19"/>
      <c r="J2848" s="19"/>
      <c r="L2848" s="18"/>
      <c r="Y2848" s="32"/>
      <c r="AA2848" s="38"/>
      <c r="AC2848" s="20">
        <v>1</v>
      </c>
      <c r="AD2848" s="30">
        <v>2</v>
      </c>
      <c r="AE2848" s="31">
        <v>1</v>
      </c>
    </row>
    <row r="2849" spans="1:31" ht="7.5" customHeight="1" x14ac:dyDescent="0.25">
      <c r="A2849" s="2"/>
      <c r="B2849" s="3"/>
      <c r="C2849" s="4"/>
      <c r="D2849" s="5"/>
      <c r="E2849" s="23"/>
      <c r="F2849" s="5"/>
      <c r="G2849" s="18"/>
      <c r="H2849" s="16"/>
      <c r="I2849" s="19"/>
      <c r="J2849" s="19"/>
      <c r="L2849" s="18"/>
      <c r="Y2849" s="32"/>
      <c r="AA2849" s="38"/>
      <c r="AC2849" s="20">
        <v>2</v>
      </c>
      <c r="AD2849" s="30">
        <v>2</v>
      </c>
      <c r="AE2849" s="31">
        <v>1</v>
      </c>
    </row>
    <row r="2850" spans="1:31" ht="7.5" customHeight="1" x14ac:dyDescent="0.25">
      <c r="A2850" s="2"/>
      <c r="B2850" s="3"/>
      <c r="C2850" s="4"/>
      <c r="D2850" s="5"/>
      <c r="E2850" s="23"/>
      <c r="F2850" s="5"/>
      <c r="G2850" s="18"/>
      <c r="H2850" s="16"/>
      <c r="I2850" s="19"/>
      <c r="J2850" s="19"/>
      <c r="L2850" s="18"/>
      <c r="Y2850" s="32"/>
      <c r="AA2850" s="38"/>
      <c r="AC2850" s="20">
        <v>3</v>
      </c>
      <c r="AD2850" s="30">
        <v>2</v>
      </c>
      <c r="AE2850" s="31">
        <v>1</v>
      </c>
    </row>
    <row r="2851" spans="1:31" ht="7.5" customHeight="1" x14ac:dyDescent="0.25">
      <c r="A2851" s="2"/>
      <c r="B2851" s="3"/>
      <c r="C2851" s="4"/>
      <c r="D2851" s="5"/>
      <c r="E2851" s="23"/>
      <c r="F2851" s="5"/>
      <c r="G2851" s="18"/>
      <c r="H2851" s="16"/>
      <c r="I2851" s="19"/>
      <c r="J2851" s="19"/>
      <c r="L2851" s="18"/>
      <c r="Y2851" s="32"/>
      <c r="AA2851" s="38"/>
      <c r="AC2851" s="20">
        <v>4</v>
      </c>
      <c r="AD2851" s="30">
        <v>2</v>
      </c>
      <c r="AE2851" s="31">
        <v>1</v>
      </c>
    </row>
    <row r="2852" spans="1:31" ht="7.5" customHeight="1" x14ac:dyDescent="0.25">
      <c r="A2852" s="2"/>
      <c r="B2852" s="3"/>
      <c r="C2852" s="4"/>
      <c r="D2852" s="5"/>
      <c r="E2852" s="23"/>
      <c r="F2852" s="5"/>
      <c r="G2852" s="18"/>
      <c r="H2852" s="16"/>
      <c r="I2852" s="19"/>
      <c r="J2852" s="19"/>
      <c r="L2852" s="18"/>
      <c r="Y2852" s="32"/>
      <c r="AA2852" s="38"/>
      <c r="AC2852" s="20">
        <v>5</v>
      </c>
      <c r="AD2852" s="30">
        <v>5</v>
      </c>
      <c r="AE2852" s="31">
        <v>1</v>
      </c>
    </row>
    <row r="2853" spans="1:31" ht="7.5" customHeight="1" x14ac:dyDescent="0.25">
      <c r="A2853" s="2"/>
      <c r="B2853" s="3"/>
      <c r="C2853" s="4"/>
      <c r="D2853" s="5"/>
      <c r="E2853" s="23"/>
      <c r="F2853" s="5"/>
      <c r="G2853" s="18"/>
      <c r="H2853" s="16"/>
      <c r="I2853" s="19"/>
      <c r="J2853" s="19"/>
      <c r="L2853" s="18"/>
      <c r="Y2853" s="32"/>
      <c r="AA2853" s="38"/>
      <c r="AC2853" s="20">
        <v>4</v>
      </c>
      <c r="AD2853" s="30">
        <v>5</v>
      </c>
      <c r="AE2853" s="31">
        <v>4</v>
      </c>
    </row>
    <row r="2854" spans="1:31" ht="7.5" customHeight="1" x14ac:dyDescent="0.25">
      <c r="A2854" s="2"/>
      <c r="B2854" s="3"/>
      <c r="C2854" s="4"/>
      <c r="D2854" s="5"/>
      <c r="E2854" s="23"/>
      <c r="F2854" s="5"/>
      <c r="G2854" s="18"/>
      <c r="H2854" s="16"/>
      <c r="I2854" s="19"/>
      <c r="J2854" s="19"/>
      <c r="L2854" s="18"/>
      <c r="Y2854" s="32"/>
      <c r="AA2854" s="38"/>
      <c r="AC2854" s="20">
        <v>5</v>
      </c>
      <c r="AD2854" s="30">
        <v>5</v>
      </c>
      <c r="AE2854" s="31">
        <v>4</v>
      </c>
    </row>
    <row r="2855" spans="1:31" ht="7.5" customHeight="1" x14ac:dyDescent="0.25">
      <c r="A2855" s="2"/>
      <c r="B2855" s="3"/>
      <c r="C2855" s="4"/>
      <c r="D2855" s="5"/>
      <c r="E2855" s="23"/>
      <c r="F2855" s="5"/>
      <c r="G2855" s="18"/>
      <c r="H2855" s="16"/>
      <c r="I2855" s="19"/>
      <c r="J2855" s="19"/>
      <c r="L2855" s="18"/>
      <c r="Y2855" s="32"/>
      <c r="AA2855" s="38"/>
      <c r="AC2855" s="20">
        <v>6</v>
      </c>
      <c r="AD2855" s="30">
        <v>5</v>
      </c>
      <c r="AE2855" s="31">
        <v>4</v>
      </c>
    </row>
    <row r="2856" spans="1:31" ht="7.5" customHeight="1" x14ac:dyDescent="0.25">
      <c r="A2856" s="2"/>
      <c r="B2856" s="3"/>
      <c r="C2856" s="4"/>
      <c r="D2856" s="5"/>
      <c r="E2856" s="23"/>
      <c r="F2856" s="5"/>
      <c r="G2856" s="18"/>
      <c r="H2856" s="16"/>
      <c r="I2856" s="19"/>
      <c r="J2856" s="19"/>
      <c r="L2856" s="18"/>
      <c r="Y2856" s="32"/>
      <c r="AA2856" s="38"/>
      <c r="AC2856" s="20">
        <v>7</v>
      </c>
      <c r="AD2856" s="30">
        <v>5</v>
      </c>
      <c r="AE2856" s="31">
        <v>4</v>
      </c>
    </row>
    <row r="2857" spans="1:31" ht="7.5" customHeight="1" x14ac:dyDescent="0.25">
      <c r="A2857" s="2"/>
      <c r="B2857" s="3"/>
      <c r="C2857" s="4"/>
      <c r="D2857" s="5"/>
      <c r="E2857" s="23"/>
      <c r="F2857" s="5"/>
      <c r="G2857" s="18"/>
      <c r="H2857" s="16"/>
      <c r="I2857" s="19"/>
      <c r="J2857" s="19"/>
      <c r="L2857" s="18"/>
      <c r="Y2857" s="32"/>
      <c r="AA2857" s="38"/>
      <c r="AC2857" s="20">
        <v>8</v>
      </c>
      <c r="AD2857" s="30">
        <v>8</v>
      </c>
      <c r="AE2857" s="31">
        <v>4</v>
      </c>
    </row>
    <row r="2858" spans="1:31" ht="7.5" customHeight="1" x14ac:dyDescent="0.25">
      <c r="A2858" s="2"/>
      <c r="B2858" s="3"/>
      <c r="C2858" s="4"/>
      <c r="D2858" s="5"/>
      <c r="E2858" s="23"/>
      <c r="F2858" s="5"/>
      <c r="G2858" s="18"/>
      <c r="H2858" s="16"/>
      <c r="I2858" s="19"/>
      <c r="J2858" s="19"/>
      <c r="L2858" s="18"/>
      <c r="Y2858" s="32"/>
      <c r="AA2858" s="38"/>
      <c r="AC2858" s="20">
        <v>7</v>
      </c>
      <c r="AD2858" s="30">
        <v>8</v>
      </c>
      <c r="AE2858" s="31">
        <v>4</v>
      </c>
    </row>
    <row r="2859" spans="1:31" ht="7.5" customHeight="1" x14ac:dyDescent="0.25">
      <c r="A2859" s="2"/>
      <c r="B2859" s="3"/>
      <c r="C2859" s="4"/>
      <c r="D2859" s="5"/>
      <c r="E2859" s="23"/>
      <c r="F2859" s="5"/>
      <c r="G2859" s="18"/>
      <c r="H2859" s="16"/>
      <c r="I2859" s="19"/>
      <c r="J2859" s="19"/>
      <c r="L2859" s="18"/>
      <c r="Y2859" s="32"/>
      <c r="AA2859" s="38"/>
      <c r="AC2859" s="20">
        <v>6</v>
      </c>
      <c r="AD2859" s="30">
        <v>8</v>
      </c>
      <c r="AE2859" s="31">
        <v>6</v>
      </c>
    </row>
    <row r="2860" spans="1:31" ht="7.5" customHeight="1" x14ac:dyDescent="0.25">
      <c r="A2860" s="2"/>
      <c r="B2860" s="3"/>
      <c r="C2860" s="4"/>
      <c r="D2860" s="5"/>
      <c r="E2860" s="23"/>
      <c r="F2860" s="5"/>
      <c r="G2860" s="18"/>
      <c r="H2860" s="16"/>
      <c r="I2860" s="19"/>
      <c r="J2860" s="19"/>
      <c r="L2860" s="18"/>
      <c r="Y2860" s="32"/>
      <c r="AA2860" s="38"/>
      <c r="AC2860" s="20">
        <v>7</v>
      </c>
      <c r="AD2860" s="30">
        <v>8</v>
      </c>
      <c r="AE2860" s="31">
        <v>6</v>
      </c>
    </row>
    <row r="2861" spans="1:31" ht="7.5" customHeight="1" x14ac:dyDescent="0.25">
      <c r="A2861" s="2"/>
      <c r="B2861" s="3"/>
      <c r="C2861" s="4"/>
      <c r="D2861" s="5"/>
      <c r="E2861" s="23"/>
      <c r="F2861" s="5"/>
      <c r="G2861" s="18"/>
      <c r="H2861" s="16"/>
      <c r="I2861" s="19"/>
      <c r="J2861" s="19"/>
      <c r="L2861" s="18"/>
      <c r="Y2861" s="32"/>
      <c r="AA2861" s="38"/>
      <c r="AC2861" s="20">
        <v>8</v>
      </c>
      <c r="AD2861" s="30">
        <v>8</v>
      </c>
      <c r="AE2861" s="31">
        <v>6</v>
      </c>
    </row>
    <row r="2862" spans="1:31" ht="7.5" customHeight="1" x14ac:dyDescent="0.25">
      <c r="A2862" s="2"/>
      <c r="B2862" s="3"/>
      <c r="C2862" s="4"/>
      <c r="D2862" s="5"/>
      <c r="E2862" s="23"/>
      <c r="F2862" s="5"/>
      <c r="G2862" s="18"/>
      <c r="H2862" s="16"/>
      <c r="I2862" s="19"/>
      <c r="J2862" s="19"/>
      <c r="L2862" s="18"/>
      <c r="Y2862" s="32"/>
      <c r="AA2862" s="38"/>
      <c r="AC2862" s="20">
        <v>9</v>
      </c>
      <c r="AD2862" s="30">
        <v>9</v>
      </c>
      <c r="AE2862" s="31">
        <v>6</v>
      </c>
    </row>
    <row r="2863" spans="1:31" ht="7.5" customHeight="1" x14ac:dyDescent="0.25">
      <c r="A2863" s="2"/>
      <c r="B2863" s="3"/>
      <c r="C2863" s="4"/>
      <c r="D2863" s="5"/>
      <c r="E2863" s="23"/>
      <c r="F2863" s="5"/>
      <c r="G2863" s="18"/>
      <c r="H2863" s="16"/>
      <c r="I2863" s="19"/>
      <c r="J2863" s="19"/>
      <c r="L2863" s="18"/>
      <c r="Y2863" s="32"/>
      <c r="AA2863" s="38"/>
      <c r="AC2863" s="20">
        <v>8</v>
      </c>
      <c r="AD2863" s="30">
        <v>9</v>
      </c>
      <c r="AE2863" s="31">
        <v>8</v>
      </c>
    </row>
    <row r="2864" spans="1:31" ht="7.5" customHeight="1" x14ac:dyDescent="0.25">
      <c r="A2864" s="2"/>
      <c r="B2864" s="3"/>
      <c r="C2864" s="4"/>
      <c r="D2864" s="5"/>
      <c r="E2864" s="23"/>
      <c r="F2864" s="5"/>
      <c r="G2864" s="18"/>
      <c r="H2864" s="16"/>
      <c r="I2864" s="19"/>
      <c r="J2864" s="19"/>
      <c r="L2864" s="18"/>
      <c r="Y2864" s="32"/>
      <c r="AA2864" s="38"/>
      <c r="AC2864" s="20">
        <v>9</v>
      </c>
      <c r="AD2864" s="30">
        <v>9</v>
      </c>
      <c r="AE2864" s="31">
        <v>8</v>
      </c>
    </row>
    <row r="2865" spans="1:31" ht="7.5" customHeight="1" x14ac:dyDescent="0.25">
      <c r="A2865" s="2"/>
      <c r="B2865" s="3"/>
      <c r="C2865" s="4"/>
      <c r="D2865" s="5"/>
      <c r="E2865" s="23"/>
      <c r="F2865" s="5"/>
      <c r="G2865" s="18"/>
      <c r="H2865" s="16"/>
      <c r="I2865" s="19"/>
      <c r="J2865" s="19"/>
      <c r="L2865" s="18"/>
      <c r="Y2865" s="32"/>
      <c r="AA2865" s="38"/>
      <c r="AC2865" s="20">
        <v>8</v>
      </c>
      <c r="AD2865" s="30">
        <v>9</v>
      </c>
      <c r="AE2865" s="31">
        <v>8</v>
      </c>
    </row>
    <row r="2866" spans="1:31" ht="7.5" customHeight="1" x14ac:dyDescent="0.25">
      <c r="A2866" s="2"/>
      <c r="B2866" s="3"/>
      <c r="C2866" s="4"/>
      <c r="D2866" s="5"/>
      <c r="E2866" s="23"/>
      <c r="F2866" s="5"/>
      <c r="G2866" s="18"/>
      <c r="H2866" s="16"/>
      <c r="I2866" s="19"/>
      <c r="J2866" s="19"/>
      <c r="L2866" s="18"/>
      <c r="Y2866" s="32"/>
      <c r="AA2866" s="38"/>
      <c r="AC2866" s="20">
        <v>7</v>
      </c>
      <c r="AD2866" s="30">
        <v>9</v>
      </c>
      <c r="AE2866" s="31">
        <v>7</v>
      </c>
    </row>
    <row r="2867" spans="1:31" ht="7.5" customHeight="1" x14ac:dyDescent="0.25">
      <c r="A2867" s="2"/>
      <c r="B2867" s="3"/>
      <c r="C2867" s="4"/>
      <c r="D2867" s="5"/>
      <c r="E2867" s="23"/>
      <c r="F2867" s="5"/>
      <c r="G2867" s="18"/>
      <c r="H2867" s="16"/>
      <c r="I2867" s="19"/>
      <c r="J2867" s="19"/>
      <c r="L2867" s="18"/>
      <c r="Y2867" s="32"/>
      <c r="AA2867" s="38"/>
      <c r="AC2867" s="20">
        <v>8</v>
      </c>
      <c r="AD2867" s="30">
        <v>9</v>
      </c>
      <c r="AE2867" s="31">
        <v>7</v>
      </c>
    </row>
    <row r="2868" spans="1:31" ht="7.5" customHeight="1" x14ac:dyDescent="0.25">
      <c r="A2868" s="2"/>
      <c r="B2868" s="3"/>
      <c r="C2868" s="4"/>
      <c r="D2868" s="5"/>
      <c r="E2868" s="23"/>
      <c r="F2868" s="5"/>
      <c r="G2868" s="18"/>
      <c r="H2868" s="16"/>
      <c r="I2868" s="19"/>
      <c r="J2868" s="19"/>
      <c r="L2868" s="18"/>
      <c r="Y2868" s="32"/>
      <c r="AA2868" s="38"/>
      <c r="AC2868" s="20">
        <v>9</v>
      </c>
      <c r="AD2868" s="30">
        <v>9</v>
      </c>
      <c r="AE2868" s="31">
        <v>7</v>
      </c>
    </row>
    <row r="2869" spans="1:31" ht="7.5" customHeight="1" x14ac:dyDescent="0.25">
      <c r="A2869" s="2"/>
      <c r="B2869" s="3"/>
      <c r="C2869" s="4"/>
      <c r="D2869" s="5"/>
      <c r="E2869" s="23"/>
      <c r="F2869" s="5"/>
      <c r="G2869" s="18"/>
      <c r="H2869" s="16"/>
      <c r="I2869" s="19"/>
      <c r="J2869" s="19"/>
      <c r="L2869" s="18"/>
      <c r="Y2869" s="32"/>
      <c r="AA2869" s="38"/>
      <c r="AC2869" s="20">
        <v>8</v>
      </c>
      <c r="AD2869" s="30">
        <v>9</v>
      </c>
      <c r="AE2869" s="31">
        <v>8</v>
      </c>
    </row>
    <row r="2870" spans="1:31" ht="7.5" customHeight="1" x14ac:dyDescent="0.25">
      <c r="A2870" s="2"/>
      <c r="B2870" s="3"/>
      <c r="C2870" s="4"/>
      <c r="D2870" s="5"/>
      <c r="E2870" s="23"/>
      <c r="F2870" s="5"/>
      <c r="G2870" s="18"/>
      <c r="H2870" s="16"/>
      <c r="I2870" s="19"/>
      <c r="J2870" s="19"/>
      <c r="L2870" s="18"/>
      <c r="Y2870" s="32"/>
      <c r="AA2870" s="38"/>
      <c r="AC2870" s="20">
        <v>9</v>
      </c>
      <c r="AD2870" s="30">
        <v>9</v>
      </c>
      <c r="AE2870" s="31">
        <v>8</v>
      </c>
    </row>
    <row r="2871" spans="1:31" ht="7.5" customHeight="1" x14ac:dyDescent="0.25">
      <c r="A2871" s="2"/>
      <c r="B2871" s="3"/>
      <c r="C2871" s="4"/>
      <c r="D2871" s="5"/>
      <c r="E2871" s="23"/>
      <c r="F2871" s="5"/>
      <c r="G2871" s="18"/>
      <c r="H2871" s="16"/>
      <c r="I2871" s="19"/>
      <c r="J2871" s="19"/>
      <c r="L2871" s="18"/>
      <c r="Y2871" s="32"/>
      <c r="AA2871" s="38"/>
      <c r="AC2871" s="20">
        <v>10</v>
      </c>
      <c r="AD2871" s="30">
        <v>10</v>
      </c>
      <c r="AE2871" s="31">
        <v>8</v>
      </c>
    </row>
    <row r="2872" spans="1:31" ht="7.5" customHeight="1" x14ac:dyDescent="0.25">
      <c r="A2872" s="2"/>
      <c r="B2872" s="3"/>
      <c r="C2872" s="4"/>
      <c r="D2872" s="5"/>
      <c r="E2872" s="23"/>
      <c r="F2872" s="5"/>
      <c r="G2872" s="18"/>
      <c r="H2872" s="16"/>
      <c r="I2872" s="19"/>
      <c r="J2872" s="19"/>
      <c r="L2872" s="18"/>
      <c r="Y2872" s="32"/>
      <c r="AA2872" s="38"/>
      <c r="AC2872" s="20">
        <v>9</v>
      </c>
      <c r="AD2872" s="30">
        <v>10</v>
      </c>
      <c r="AE2872" s="31">
        <v>9</v>
      </c>
    </row>
    <row r="2873" spans="1:31" ht="7.5" customHeight="1" x14ac:dyDescent="0.25">
      <c r="A2873" s="2"/>
      <c r="B2873" s="3"/>
      <c r="C2873" s="4"/>
      <c r="D2873" s="5"/>
      <c r="E2873" s="23"/>
      <c r="F2873" s="5"/>
      <c r="G2873" s="18"/>
      <c r="H2873" s="16"/>
      <c r="I2873" s="19"/>
      <c r="J2873" s="19"/>
      <c r="L2873" s="18"/>
      <c r="Y2873" s="32"/>
      <c r="AA2873" s="38"/>
      <c r="AC2873" s="20">
        <v>10</v>
      </c>
      <c r="AD2873" s="30">
        <v>10</v>
      </c>
      <c r="AE2873" s="31">
        <v>9</v>
      </c>
    </row>
    <row r="2874" spans="1:31" ht="7.5" customHeight="1" x14ac:dyDescent="0.25">
      <c r="A2874" s="2"/>
      <c r="B2874" s="3"/>
      <c r="C2874" s="4"/>
      <c r="D2874" s="5"/>
      <c r="E2874" s="23"/>
      <c r="F2874" s="5"/>
      <c r="G2874" s="18"/>
      <c r="H2874" s="16"/>
      <c r="I2874" s="19"/>
      <c r="J2874" s="19"/>
      <c r="L2874" s="18"/>
      <c r="Y2874" s="32"/>
      <c r="AA2874" s="38"/>
      <c r="AC2874" s="20">
        <v>11</v>
      </c>
      <c r="AD2874" s="30">
        <v>10</v>
      </c>
      <c r="AE2874" s="31">
        <v>9</v>
      </c>
    </row>
    <row r="2875" spans="1:31" ht="7.5" customHeight="1" x14ac:dyDescent="0.25">
      <c r="A2875" s="2"/>
      <c r="B2875" s="3"/>
      <c r="C2875" s="4"/>
      <c r="D2875" s="5"/>
      <c r="E2875" s="23"/>
      <c r="F2875" s="5"/>
      <c r="G2875" s="18"/>
      <c r="H2875" s="16"/>
      <c r="I2875" s="19"/>
      <c r="J2875" s="19"/>
      <c r="L2875" s="18"/>
      <c r="Y2875" s="32"/>
      <c r="AA2875" s="38"/>
      <c r="AC2875" s="20">
        <v>12</v>
      </c>
      <c r="AD2875" s="30">
        <v>12</v>
      </c>
      <c r="AE2875" s="31">
        <v>9</v>
      </c>
    </row>
    <row r="2876" spans="1:31" ht="7.5" customHeight="1" x14ac:dyDescent="0.25">
      <c r="A2876" s="2"/>
      <c r="B2876" s="3"/>
      <c r="C2876" s="4"/>
      <c r="D2876" s="5"/>
      <c r="E2876" s="23"/>
      <c r="F2876" s="5"/>
      <c r="G2876" s="18"/>
      <c r="H2876" s="16"/>
      <c r="I2876" s="19"/>
      <c r="J2876" s="19"/>
      <c r="L2876" s="18"/>
      <c r="Y2876" s="32"/>
      <c r="AA2876" s="38"/>
      <c r="AC2876" s="20">
        <v>11</v>
      </c>
      <c r="AD2876" s="30">
        <v>12</v>
      </c>
      <c r="AE2876" s="31">
        <v>11</v>
      </c>
    </row>
    <row r="2877" spans="1:31" ht="7.5" customHeight="1" x14ac:dyDescent="0.25">
      <c r="A2877" s="2"/>
      <c r="B2877" s="3"/>
      <c r="C2877" s="4"/>
      <c r="D2877" s="5"/>
      <c r="E2877" s="23"/>
      <c r="F2877" s="5"/>
      <c r="G2877" s="18"/>
      <c r="H2877" s="16"/>
      <c r="I2877" s="19"/>
      <c r="J2877" s="19"/>
      <c r="L2877" s="18"/>
      <c r="Y2877" s="32"/>
      <c r="AA2877" s="38"/>
      <c r="AC2877" s="20">
        <v>12</v>
      </c>
      <c r="AD2877" s="30">
        <v>12</v>
      </c>
      <c r="AE2877" s="31">
        <v>11</v>
      </c>
    </row>
    <row r="2878" spans="1:31" ht="7.5" customHeight="1" x14ac:dyDescent="0.25">
      <c r="A2878" s="2"/>
      <c r="B2878" s="3"/>
      <c r="C2878" s="4"/>
      <c r="D2878" s="5"/>
      <c r="E2878" s="23"/>
      <c r="F2878" s="5"/>
      <c r="G2878" s="18"/>
      <c r="H2878" s="16"/>
      <c r="I2878" s="19"/>
      <c r="J2878" s="19"/>
      <c r="L2878" s="18"/>
      <c r="Y2878" s="32"/>
      <c r="AA2878" s="38"/>
      <c r="AC2878" s="20">
        <v>13</v>
      </c>
      <c r="AD2878" s="30">
        <v>12</v>
      </c>
      <c r="AE2878" s="31">
        <v>11</v>
      </c>
    </row>
    <row r="2879" spans="1:31" ht="7.5" customHeight="1" x14ac:dyDescent="0.25">
      <c r="A2879" s="2"/>
      <c r="B2879" s="3"/>
      <c r="C2879" s="4"/>
      <c r="D2879" s="5"/>
      <c r="E2879" s="23"/>
      <c r="F2879" s="5"/>
      <c r="G2879" s="18"/>
      <c r="H2879" s="16"/>
      <c r="I2879" s="19"/>
      <c r="J2879" s="19"/>
      <c r="L2879" s="18"/>
      <c r="Y2879" s="32"/>
      <c r="AA2879" s="38"/>
      <c r="AC2879" s="20">
        <v>14</v>
      </c>
      <c r="AD2879" s="30">
        <v>14</v>
      </c>
      <c r="AE2879" s="31">
        <v>11</v>
      </c>
    </row>
    <row r="2880" spans="1:31" ht="7.5" customHeight="1" x14ac:dyDescent="0.25">
      <c r="A2880" s="2"/>
      <c r="B2880" s="3"/>
      <c r="C2880" s="4"/>
      <c r="D2880" s="5"/>
      <c r="E2880" s="23"/>
      <c r="F2880" s="5"/>
      <c r="G2880" s="18"/>
      <c r="H2880" s="16"/>
      <c r="I2880" s="19"/>
      <c r="J2880" s="19"/>
      <c r="L2880" s="18"/>
      <c r="Y2880" s="32"/>
      <c r="AA2880" s="38"/>
      <c r="AC2880" s="20">
        <v>13</v>
      </c>
      <c r="AD2880" s="30">
        <v>14</v>
      </c>
      <c r="AE2880" s="31">
        <v>13</v>
      </c>
    </row>
    <row r="2881" spans="1:31" ht="7.5" customHeight="1" x14ac:dyDescent="0.25">
      <c r="A2881" s="2"/>
      <c r="B2881" s="3"/>
      <c r="C2881" s="4"/>
      <c r="D2881" s="5"/>
      <c r="E2881" s="23"/>
      <c r="F2881" s="5"/>
      <c r="G2881" s="18"/>
      <c r="H2881" s="16"/>
      <c r="I2881" s="19"/>
      <c r="J2881" s="19"/>
      <c r="L2881" s="18"/>
      <c r="Y2881" s="32"/>
      <c r="AA2881" s="38"/>
      <c r="AC2881" s="20">
        <v>14</v>
      </c>
      <c r="AD2881" s="30">
        <v>14</v>
      </c>
      <c r="AE2881" s="31">
        <v>13</v>
      </c>
    </row>
    <row r="2882" spans="1:31" ht="7.5" customHeight="1" x14ac:dyDescent="0.25">
      <c r="A2882" s="2"/>
      <c r="B2882" s="3"/>
      <c r="C2882" s="4"/>
      <c r="D2882" s="5"/>
      <c r="E2882" s="23"/>
      <c r="F2882" s="5"/>
      <c r="G2882" s="18"/>
      <c r="H2882" s="16"/>
      <c r="I2882" s="19"/>
      <c r="J2882" s="19"/>
      <c r="L2882" s="18"/>
      <c r="Y2882" s="32"/>
      <c r="AA2882" s="38"/>
      <c r="AC2882" s="20">
        <v>15</v>
      </c>
      <c r="AD2882" s="30">
        <v>15</v>
      </c>
      <c r="AE2882" s="31">
        <v>13</v>
      </c>
    </row>
    <row r="2883" spans="1:31" ht="7.5" customHeight="1" x14ac:dyDescent="0.25">
      <c r="A2883" s="2"/>
      <c r="B2883" s="3"/>
      <c r="C2883" s="4"/>
      <c r="D2883" s="5"/>
      <c r="E2883" s="23"/>
      <c r="F2883" s="5"/>
      <c r="G2883" s="18"/>
      <c r="H2883" s="16"/>
      <c r="I2883" s="19"/>
      <c r="J2883" s="19"/>
      <c r="L2883" s="18"/>
      <c r="Y2883" s="32"/>
      <c r="AA2883" s="38"/>
      <c r="AC2883" s="20">
        <v>14</v>
      </c>
      <c r="AD2883" s="30">
        <v>15</v>
      </c>
      <c r="AE2883" s="31">
        <v>14</v>
      </c>
    </row>
    <row r="2884" spans="1:31" ht="7.5" customHeight="1" x14ac:dyDescent="0.25">
      <c r="A2884" s="2"/>
      <c r="B2884" s="3"/>
      <c r="C2884" s="4"/>
      <c r="D2884" s="5"/>
      <c r="E2884" s="23"/>
      <c r="F2884" s="5"/>
      <c r="G2884" s="18"/>
      <c r="H2884" s="16"/>
      <c r="I2884" s="19"/>
      <c r="J2884" s="19"/>
      <c r="L2884" s="18"/>
      <c r="Y2884" s="32"/>
      <c r="AA2884" s="38"/>
      <c r="AC2884" s="20">
        <v>15</v>
      </c>
      <c r="AD2884" s="30">
        <v>15</v>
      </c>
      <c r="AE2884" s="31">
        <v>14</v>
      </c>
    </row>
    <row r="2885" spans="1:31" ht="7.5" customHeight="1" x14ac:dyDescent="0.25">
      <c r="A2885" s="2"/>
      <c r="B2885" s="3"/>
      <c r="C2885" s="4"/>
      <c r="D2885" s="5"/>
      <c r="E2885" s="23"/>
      <c r="F2885" s="5"/>
      <c r="G2885" s="18"/>
      <c r="H2885" s="16"/>
      <c r="I2885" s="19"/>
      <c r="J2885" s="19"/>
      <c r="L2885" s="18"/>
      <c r="Y2885" s="32"/>
      <c r="AA2885" s="38"/>
      <c r="AC2885" s="20">
        <v>16</v>
      </c>
      <c r="AD2885" s="30">
        <v>15</v>
      </c>
      <c r="AE2885" s="31">
        <v>14</v>
      </c>
    </row>
    <row r="2886" spans="1:31" ht="7.5" customHeight="1" x14ac:dyDescent="0.25">
      <c r="A2886" s="2"/>
      <c r="B2886" s="3"/>
      <c r="C2886" s="4"/>
      <c r="D2886" s="5"/>
      <c r="E2886" s="23"/>
      <c r="F2886" s="5"/>
      <c r="G2886" s="18"/>
      <c r="H2886" s="16"/>
      <c r="I2886" s="19"/>
      <c r="J2886" s="19"/>
      <c r="L2886" s="18"/>
      <c r="Y2886" s="32"/>
      <c r="AA2886" s="38"/>
      <c r="AC2886" s="20">
        <v>17</v>
      </c>
      <c r="AD2886" s="30">
        <v>17</v>
      </c>
      <c r="AE2886" s="31">
        <v>14</v>
      </c>
    </row>
    <row r="2887" spans="1:31" ht="7.5" customHeight="1" x14ac:dyDescent="0.25">
      <c r="A2887" s="2"/>
      <c r="B2887" s="3"/>
      <c r="C2887" s="4"/>
      <c r="D2887" s="5"/>
      <c r="E2887" s="23"/>
      <c r="F2887" s="5"/>
      <c r="G2887" s="18"/>
      <c r="H2887" s="16"/>
      <c r="I2887" s="19"/>
      <c r="J2887" s="19"/>
      <c r="L2887" s="18"/>
      <c r="Y2887" s="32"/>
      <c r="AA2887" s="38"/>
      <c r="AC2887" s="20">
        <v>16</v>
      </c>
      <c r="AD2887" s="30">
        <v>17</v>
      </c>
      <c r="AE2887" s="31">
        <v>14</v>
      </c>
    </row>
    <row r="2888" spans="1:31" ht="7.5" customHeight="1" x14ac:dyDescent="0.25">
      <c r="A2888" s="2"/>
      <c r="B2888" s="3"/>
      <c r="C2888" s="4"/>
      <c r="D2888" s="5"/>
      <c r="E2888" s="23"/>
      <c r="F2888" s="5"/>
      <c r="G2888" s="18"/>
      <c r="H2888" s="16"/>
      <c r="I2888" s="19"/>
      <c r="J2888" s="19"/>
      <c r="L2888" s="18"/>
      <c r="Y2888" s="32"/>
      <c r="AA2888" s="38"/>
      <c r="AC2888" s="20">
        <v>15</v>
      </c>
      <c r="AD2888" s="30">
        <v>17</v>
      </c>
      <c r="AE2888" s="31">
        <v>14</v>
      </c>
    </row>
    <row r="2889" spans="1:31" ht="7.5" customHeight="1" x14ac:dyDescent="0.25">
      <c r="A2889" s="2"/>
      <c r="B2889" s="3"/>
      <c r="C2889" s="4"/>
      <c r="D2889" s="5"/>
      <c r="E2889" s="23"/>
      <c r="F2889" s="5"/>
      <c r="G2889" s="18"/>
      <c r="H2889" s="16"/>
      <c r="I2889" s="19"/>
      <c r="J2889" s="19"/>
      <c r="L2889" s="18"/>
      <c r="Y2889" s="32"/>
      <c r="AA2889" s="38"/>
      <c r="AC2889" s="20">
        <v>14</v>
      </c>
      <c r="AD2889" s="30">
        <v>17</v>
      </c>
      <c r="AE2889" s="31">
        <v>14</v>
      </c>
    </row>
    <row r="2890" spans="1:31" ht="7.5" customHeight="1" x14ac:dyDescent="0.25">
      <c r="A2890" s="2"/>
      <c r="B2890" s="3"/>
      <c r="C2890" s="4"/>
      <c r="D2890" s="5"/>
      <c r="E2890" s="23"/>
      <c r="F2890" s="5"/>
      <c r="G2890" s="18"/>
      <c r="H2890" s="16"/>
      <c r="I2890" s="19"/>
      <c r="J2890" s="19"/>
      <c r="L2890" s="18"/>
      <c r="Y2890" s="32"/>
      <c r="AA2890" s="38"/>
      <c r="AC2890" s="20">
        <v>13</v>
      </c>
      <c r="AD2890" s="30">
        <v>17</v>
      </c>
      <c r="AE2890" s="31">
        <v>14</v>
      </c>
    </row>
    <row r="2891" spans="1:31" ht="7.5" customHeight="1" x14ac:dyDescent="0.25">
      <c r="A2891" s="2"/>
      <c r="B2891" s="3"/>
      <c r="C2891" s="4"/>
      <c r="D2891" s="5"/>
      <c r="E2891" s="23"/>
      <c r="F2891" s="5"/>
      <c r="G2891" s="18"/>
      <c r="H2891" s="16"/>
      <c r="I2891" s="19"/>
      <c r="J2891" s="19"/>
      <c r="L2891" s="18"/>
      <c r="Y2891" s="32"/>
      <c r="AA2891" s="38"/>
      <c r="AC2891" s="20">
        <v>12</v>
      </c>
      <c r="AD2891" s="30">
        <v>17</v>
      </c>
      <c r="AE2891" s="31">
        <v>14</v>
      </c>
    </row>
    <row r="2892" spans="1:31" ht="7.5" customHeight="1" x14ac:dyDescent="0.25">
      <c r="A2892" s="2"/>
      <c r="B2892" s="3"/>
      <c r="C2892" s="4"/>
      <c r="D2892" s="5"/>
      <c r="E2892" s="23"/>
      <c r="F2892" s="5"/>
      <c r="G2892" s="18"/>
      <c r="H2892" s="16"/>
      <c r="I2892" s="19"/>
      <c r="J2892" s="19"/>
      <c r="L2892" s="18"/>
      <c r="Y2892" s="32"/>
      <c r="AA2892" s="38"/>
      <c r="AC2892" s="20">
        <v>11</v>
      </c>
      <c r="AD2892" s="30">
        <v>17</v>
      </c>
      <c r="AE2892" s="31">
        <v>11</v>
      </c>
    </row>
    <row r="2893" spans="1:31" ht="7.5" customHeight="1" x14ac:dyDescent="0.25">
      <c r="A2893" s="2"/>
      <c r="B2893" s="3"/>
      <c r="C2893" s="4"/>
      <c r="D2893" s="5"/>
      <c r="E2893" s="23"/>
      <c r="F2893" s="5"/>
      <c r="G2893" s="18"/>
      <c r="H2893" s="16"/>
      <c r="I2893" s="19"/>
      <c r="J2893" s="19"/>
      <c r="L2893" s="18"/>
      <c r="Y2893" s="32"/>
      <c r="AA2893" s="38"/>
      <c r="AC2893" s="20">
        <v>12</v>
      </c>
      <c r="AD2893" s="30">
        <v>12</v>
      </c>
      <c r="AE2893" s="31">
        <v>11</v>
      </c>
    </row>
    <row r="2894" spans="1:31" ht="7.5" customHeight="1" x14ac:dyDescent="0.25">
      <c r="A2894" s="2"/>
      <c r="B2894" s="3"/>
      <c r="C2894" s="4"/>
      <c r="D2894" s="5"/>
      <c r="E2894" s="23"/>
      <c r="F2894" s="5"/>
      <c r="G2894" s="18"/>
      <c r="H2894" s="16"/>
      <c r="I2894" s="19"/>
      <c r="J2894" s="19"/>
      <c r="L2894" s="18"/>
      <c r="Y2894" s="32"/>
      <c r="AA2894" s="38"/>
      <c r="AC2894" s="20">
        <v>11</v>
      </c>
      <c r="AD2894" s="30">
        <v>12</v>
      </c>
      <c r="AE2894" s="31">
        <v>11</v>
      </c>
    </row>
    <row r="2895" spans="1:31" ht="7.5" customHeight="1" x14ac:dyDescent="0.25">
      <c r="A2895" s="2"/>
      <c r="B2895" s="3"/>
      <c r="C2895" s="4"/>
      <c r="D2895" s="5"/>
      <c r="E2895" s="23"/>
      <c r="F2895" s="5"/>
      <c r="G2895" s="18"/>
      <c r="H2895" s="16"/>
      <c r="I2895" s="19"/>
      <c r="J2895" s="19"/>
      <c r="L2895" s="18"/>
      <c r="Y2895" s="32"/>
      <c r="AA2895" s="38"/>
      <c r="AC2895" s="20">
        <v>12</v>
      </c>
      <c r="AD2895" s="30">
        <v>12</v>
      </c>
      <c r="AE2895" s="31">
        <v>11</v>
      </c>
    </row>
    <row r="2896" spans="1:31" ht="7.5" customHeight="1" x14ac:dyDescent="0.25">
      <c r="A2896" s="2"/>
      <c r="B2896" s="3"/>
      <c r="C2896" s="4"/>
      <c r="D2896" s="5"/>
      <c r="E2896" s="23"/>
      <c r="F2896" s="5"/>
      <c r="G2896" s="18"/>
      <c r="H2896" s="16"/>
      <c r="I2896" s="19"/>
      <c r="J2896" s="19"/>
      <c r="L2896" s="18"/>
      <c r="Y2896" s="32"/>
      <c r="AA2896" s="38"/>
      <c r="AC2896" s="20">
        <v>13</v>
      </c>
      <c r="AD2896" s="30">
        <v>13</v>
      </c>
      <c r="AE2896" s="31">
        <v>11</v>
      </c>
    </row>
    <row r="2897" spans="1:31" ht="7.5" customHeight="1" x14ac:dyDescent="0.25">
      <c r="A2897" s="2"/>
      <c r="B2897" s="3"/>
      <c r="C2897" s="4"/>
      <c r="D2897" s="5"/>
      <c r="E2897" s="23"/>
      <c r="F2897" s="5"/>
      <c r="G2897" s="18"/>
      <c r="H2897" s="16"/>
      <c r="I2897" s="19"/>
      <c r="J2897" s="19"/>
      <c r="L2897" s="18"/>
      <c r="Y2897" s="32"/>
      <c r="AA2897" s="38"/>
      <c r="AC2897" s="20">
        <v>12</v>
      </c>
      <c r="AD2897" s="30">
        <v>13</v>
      </c>
      <c r="AE2897" s="31">
        <v>12</v>
      </c>
    </row>
    <row r="2898" spans="1:31" ht="7.5" customHeight="1" x14ac:dyDescent="0.25">
      <c r="A2898" s="2"/>
      <c r="B2898" s="3"/>
      <c r="C2898" s="4"/>
      <c r="D2898" s="5"/>
      <c r="E2898" s="23"/>
      <c r="F2898" s="5"/>
      <c r="G2898" s="18"/>
      <c r="H2898" s="16"/>
      <c r="I2898" s="19"/>
      <c r="J2898" s="19"/>
      <c r="L2898" s="18"/>
      <c r="Y2898" s="32"/>
      <c r="AA2898" s="38"/>
      <c r="AC2898" s="20">
        <v>13</v>
      </c>
      <c r="AD2898" s="30">
        <v>13</v>
      </c>
      <c r="AE2898" s="31">
        <v>12</v>
      </c>
    </row>
    <row r="2899" spans="1:31" ht="7.5" customHeight="1" x14ac:dyDescent="0.25">
      <c r="A2899" s="2"/>
      <c r="B2899" s="3"/>
      <c r="C2899" s="4"/>
      <c r="D2899" s="5"/>
      <c r="E2899" s="23"/>
      <c r="F2899" s="5"/>
      <c r="G2899" s="18"/>
      <c r="H2899" s="16"/>
      <c r="I2899" s="19"/>
      <c r="J2899" s="19"/>
      <c r="L2899" s="18"/>
      <c r="Y2899" s="32"/>
      <c r="AA2899" s="38"/>
      <c r="AC2899" s="20">
        <v>12</v>
      </c>
      <c r="AD2899" s="30">
        <v>13</v>
      </c>
      <c r="AE2899" s="31">
        <v>12</v>
      </c>
    </row>
    <row r="2900" spans="1:31" ht="7.5" customHeight="1" x14ac:dyDescent="0.25">
      <c r="A2900" s="2"/>
      <c r="B2900" s="3"/>
      <c r="C2900" s="4"/>
      <c r="D2900" s="5"/>
      <c r="E2900" s="23"/>
      <c r="F2900" s="5"/>
      <c r="G2900" s="18"/>
      <c r="H2900" s="16"/>
      <c r="I2900" s="19"/>
      <c r="J2900" s="19"/>
      <c r="L2900" s="18"/>
      <c r="Y2900" s="32"/>
      <c r="AA2900" s="38"/>
      <c r="AC2900" s="20">
        <v>11</v>
      </c>
      <c r="AD2900" s="30">
        <v>13</v>
      </c>
      <c r="AE2900" s="31">
        <v>12</v>
      </c>
    </row>
    <row r="2901" spans="1:31" ht="7.5" customHeight="1" x14ac:dyDescent="0.25">
      <c r="A2901" s="2"/>
      <c r="B2901" s="3"/>
      <c r="C2901" s="4"/>
      <c r="D2901" s="5"/>
      <c r="E2901" s="23"/>
      <c r="F2901" s="5"/>
      <c r="G2901" s="18"/>
      <c r="H2901" s="16"/>
      <c r="I2901" s="19"/>
      <c r="J2901" s="19"/>
      <c r="L2901" s="18"/>
      <c r="Y2901" s="32"/>
      <c r="AA2901" s="38"/>
      <c r="AC2901" s="20">
        <v>10</v>
      </c>
      <c r="AD2901" s="30">
        <v>13</v>
      </c>
      <c r="AE2901" s="31">
        <v>12</v>
      </c>
    </row>
    <row r="2902" spans="1:31" ht="7.5" customHeight="1" x14ac:dyDescent="0.25">
      <c r="A2902" s="2"/>
      <c r="B2902" s="3"/>
      <c r="C2902" s="4"/>
      <c r="D2902" s="5"/>
      <c r="E2902" s="23"/>
      <c r="F2902" s="5"/>
      <c r="G2902" s="18"/>
      <c r="H2902" s="16"/>
      <c r="I2902" s="19"/>
      <c r="J2902" s="19"/>
      <c r="L2902" s="18"/>
      <c r="Y2902" s="32"/>
      <c r="AA2902" s="38"/>
      <c r="AC2902" s="20">
        <v>9</v>
      </c>
      <c r="AD2902" s="30">
        <v>13</v>
      </c>
      <c r="AE2902" s="31">
        <v>9</v>
      </c>
    </row>
    <row r="2903" spans="1:31" ht="7.5" customHeight="1" x14ac:dyDescent="0.25">
      <c r="A2903" s="2"/>
      <c r="B2903" s="3"/>
      <c r="C2903" s="4"/>
      <c r="D2903" s="5"/>
      <c r="E2903" s="23"/>
      <c r="F2903" s="5"/>
      <c r="G2903" s="18"/>
      <c r="H2903" s="16"/>
      <c r="I2903" s="19"/>
      <c r="J2903" s="19"/>
      <c r="L2903" s="18"/>
      <c r="Y2903" s="32"/>
      <c r="AA2903" s="38"/>
      <c r="AC2903" s="20">
        <v>10</v>
      </c>
      <c r="AD2903" s="30">
        <v>10</v>
      </c>
      <c r="AE2903" s="31">
        <v>9</v>
      </c>
    </row>
    <row r="2904" spans="1:31" ht="7.5" customHeight="1" x14ac:dyDescent="0.25">
      <c r="A2904" s="2"/>
      <c r="B2904" s="3"/>
      <c r="C2904" s="4"/>
      <c r="D2904" s="5"/>
      <c r="E2904" s="23"/>
      <c r="F2904" s="5"/>
      <c r="G2904" s="18"/>
      <c r="H2904" s="16"/>
      <c r="I2904" s="19"/>
      <c r="J2904" s="19"/>
      <c r="L2904" s="18"/>
      <c r="Y2904" s="32"/>
      <c r="AA2904" s="38"/>
      <c r="AC2904" s="20">
        <v>9</v>
      </c>
      <c r="AD2904" s="30">
        <v>10</v>
      </c>
      <c r="AE2904" s="31">
        <v>9</v>
      </c>
    </row>
    <row r="2905" spans="1:31" ht="7.5" customHeight="1" x14ac:dyDescent="0.25">
      <c r="A2905" s="2"/>
      <c r="B2905" s="3"/>
      <c r="C2905" s="4"/>
      <c r="D2905" s="5"/>
      <c r="E2905" s="23"/>
      <c r="F2905" s="5"/>
      <c r="G2905" s="18"/>
      <c r="H2905" s="16"/>
      <c r="I2905" s="19"/>
      <c r="J2905" s="19"/>
      <c r="L2905" s="18"/>
      <c r="Y2905" s="32"/>
      <c r="AA2905" s="38"/>
      <c r="AC2905" s="20">
        <v>10</v>
      </c>
      <c r="AD2905" s="30">
        <v>10</v>
      </c>
      <c r="AE2905" s="31">
        <v>9</v>
      </c>
    </row>
    <row r="2906" spans="1:31" ht="7.5" customHeight="1" x14ac:dyDescent="0.25">
      <c r="A2906" s="2"/>
      <c r="B2906" s="3"/>
      <c r="C2906" s="4"/>
      <c r="D2906" s="5"/>
      <c r="E2906" s="23"/>
      <c r="F2906" s="5"/>
      <c r="G2906" s="18"/>
      <c r="H2906" s="16"/>
      <c r="I2906" s="19"/>
      <c r="J2906" s="19"/>
      <c r="L2906" s="18"/>
      <c r="Y2906" s="32"/>
      <c r="AA2906" s="38"/>
      <c r="AC2906" s="20">
        <v>11</v>
      </c>
      <c r="AD2906" s="30">
        <v>11</v>
      </c>
      <c r="AE2906" s="31">
        <v>9</v>
      </c>
    </row>
    <row r="2907" spans="1:31" ht="7.5" customHeight="1" x14ac:dyDescent="0.25">
      <c r="A2907" s="2"/>
      <c r="B2907" s="3"/>
      <c r="C2907" s="4"/>
      <c r="D2907" s="5"/>
      <c r="E2907" s="23"/>
      <c r="F2907" s="5"/>
      <c r="G2907" s="18"/>
      <c r="H2907" s="16"/>
      <c r="I2907" s="19"/>
      <c r="J2907" s="19"/>
      <c r="L2907" s="18"/>
      <c r="Y2907" s="32"/>
      <c r="AA2907" s="38"/>
      <c r="AC2907" s="20">
        <v>10</v>
      </c>
      <c r="AD2907" s="30">
        <v>11</v>
      </c>
      <c r="AE2907" s="31">
        <v>9</v>
      </c>
    </row>
    <row r="2908" spans="1:31" ht="7.5" customHeight="1" x14ac:dyDescent="0.25">
      <c r="A2908" s="2"/>
      <c r="B2908" s="3"/>
      <c r="C2908" s="4"/>
      <c r="D2908" s="5"/>
      <c r="E2908" s="23"/>
      <c r="F2908" s="5"/>
      <c r="G2908" s="18"/>
      <c r="H2908" s="16"/>
      <c r="I2908" s="19"/>
      <c r="J2908" s="19"/>
      <c r="L2908" s="18"/>
      <c r="Y2908" s="32"/>
      <c r="AA2908" s="38"/>
      <c r="AC2908" s="20">
        <v>9</v>
      </c>
      <c r="AD2908" s="30">
        <v>11</v>
      </c>
      <c r="AE2908" s="31">
        <v>9</v>
      </c>
    </row>
    <row r="2909" spans="1:31" ht="7.5" customHeight="1" x14ac:dyDescent="0.25">
      <c r="A2909" s="2"/>
      <c r="B2909" s="3"/>
      <c r="C2909" s="4"/>
      <c r="D2909" s="5"/>
      <c r="E2909" s="23"/>
      <c r="F2909" s="5"/>
      <c r="G2909" s="18"/>
      <c r="H2909" s="16"/>
      <c r="I2909" s="19"/>
      <c r="J2909" s="19"/>
      <c r="L2909" s="18"/>
      <c r="Y2909" s="32"/>
      <c r="AA2909" s="38"/>
      <c r="AC2909" s="20">
        <v>10</v>
      </c>
      <c r="AD2909" s="30">
        <v>11</v>
      </c>
      <c r="AE2909" s="31">
        <v>9</v>
      </c>
    </row>
    <row r="2910" spans="1:31" ht="7.5" customHeight="1" x14ac:dyDescent="0.25">
      <c r="A2910" s="2"/>
      <c r="B2910" s="3"/>
      <c r="C2910" s="4"/>
      <c r="D2910" s="5"/>
      <c r="E2910" s="23"/>
      <c r="F2910" s="5"/>
      <c r="G2910" s="18"/>
      <c r="H2910" s="16"/>
      <c r="I2910" s="19"/>
      <c r="J2910" s="19"/>
      <c r="L2910" s="18"/>
      <c r="Y2910" s="32"/>
      <c r="AA2910" s="38"/>
      <c r="AC2910" s="20">
        <v>11</v>
      </c>
      <c r="AD2910" s="30">
        <v>11</v>
      </c>
      <c r="AE2910" s="31">
        <v>9</v>
      </c>
    </row>
    <row r="2911" spans="1:31" ht="7.5" customHeight="1" x14ac:dyDescent="0.25">
      <c r="A2911" s="2"/>
      <c r="B2911" s="3"/>
      <c r="C2911" s="4"/>
      <c r="D2911" s="5"/>
      <c r="E2911" s="23"/>
      <c r="F2911" s="5"/>
      <c r="G2911" s="18"/>
      <c r="H2911" s="16"/>
      <c r="I2911" s="19"/>
      <c r="J2911" s="19"/>
      <c r="L2911" s="18"/>
      <c r="Y2911" s="32"/>
      <c r="AA2911" s="38"/>
      <c r="AC2911" s="20">
        <v>12</v>
      </c>
      <c r="AD2911" s="30">
        <v>11</v>
      </c>
      <c r="AE2911" s="31">
        <v>9</v>
      </c>
    </row>
    <row r="2912" spans="1:31" ht="7.5" customHeight="1" x14ac:dyDescent="0.25">
      <c r="A2912" s="2"/>
      <c r="B2912" s="3"/>
      <c r="C2912" s="4"/>
      <c r="D2912" s="5"/>
      <c r="E2912" s="23"/>
      <c r="F2912" s="5"/>
      <c r="G2912" s="18"/>
      <c r="H2912" s="16"/>
      <c r="I2912" s="19"/>
      <c r="J2912" s="19"/>
      <c r="L2912" s="18"/>
      <c r="Y2912" s="32"/>
      <c r="AA2912" s="38"/>
      <c r="AC2912" s="20">
        <v>13</v>
      </c>
      <c r="AD2912" s="30">
        <v>11</v>
      </c>
      <c r="AE2912" s="31">
        <v>9</v>
      </c>
    </row>
    <row r="2913" spans="1:31" ht="7.5" customHeight="1" x14ac:dyDescent="0.25">
      <c r="A2913" s="2"/>
      <c r="B2913" s="3"/>
      <c r="C2913" s="4"/>
      <c r="D2913" s="5"/>
      <c r="E2913" s="23"/>
      <c r="F2913" s="5"/>
      <c r="G2913" s="18"/>
      <c r="H2913" s="16"/>
      <c r="I2913" s="19"/>
      <c r="J2913" s="19"/>
      <c r="L2913" s="18"/>
      <c r="Y2913" s="32"/>
      <c r="AA2913" s="38"/>
      <c r="AC2913" s="20">
        <v>14</v>
      </c>
      <c r="AD2913" s="30">
        <v>11</v>
      </c>
      <c r="AE2913" s="31">
        <v>9</v>
      </c>
    </row>
    <row r="2914" spans="1:31" ht="7.5" customHeight="1" x14ac:dyDescent="0.25">
      <c r="A2914" s="2"/>
      <c r="B2914" s="3"/>
      <c r="C2914" s="4"/>
      <c r="D2914" s="5"/>
      <c r="E2914" s="23"/>
      <c r="F2914" s="5"/>
      <c r="G2914" s="18"/>
      <c r="H2914" s="16"/>
      <c r="I2914" s="19"/>
      <c r="J2914" s="19"/>
      <c r="L2914" s="18"/>
      <c r="Y2914" s="32"/>
      <c r="AA2914" s="38"/>
      <c r="AC2914" s="20">
        <v>15</v>
      </c>
      <c r="AD2914" s="30">
        <v>15</v>
      </c>
      <c r="AE2914" s="31">
        <v>9</v>
      </c>
    </row>
    <row r="2915" spans="1:31" ht="7.5" customHeight="1" x14ac:dyDescent="0.25">
      <c r="A2915" s="2"/>
      <c r="B2915" s="3"/>
      <c r="C2915" s="4"/>
      <c r="D2915" s="5"/>
      <c r="E2915" s="23"/>
      <c r="F2915" s="5"/>
      <c r="G2915" s="18"/>
      <c r="H2915" s="16"/>
      <c r="I2915" s="19"/>
      <c r="J2915" s="19"/>
      <c r="L2915" s="18"/>
      <c r="Y2915" s="32"/>
      <c r="AA2915" s="38"/>
      <c r="AC2915" s="20">
        <v>14</v>
      </c>
      <c r="AD2915" s="30">
        <v>15</v>
      </c>
      <c r="AE2915" s="31">
        <v>9</v>
      </c>
    </row>
    <row r="2916" spans="1:31" ht="7.5" customHeight="1" x14ac:dyDescent="0.25">
      <c r="A2916" s="2"/>
      <c r="B2916" s="3"/>
      <c r="C2916" s="4"/>
      <c r="D2916" s="5"/>
      <c r="E2916" s="23"/>
      <c r="F2916" s="5"/>
      <c r="G2916" s="18"/>
      <c r="H2916" s="16"/>
      <c r="I2916" s="19"/>
      <c r="J2916" s="19"/>
      <c r="L2916" s="18"/>
      <c r="Y2916" s="32"/>
      <c r="AA2916" s="38"/>
      <c r="AC2916" s="20">
        <v>13</v>
      </c>
      <c r="AD2916" s="30">
        <v>15</v>
      </c>
      <c r="AE2916" s="31">
        <v>13</v>
      </c>
    </row>
    <row r="2917" spans="1:31" ht="7.5" customHeight="1" x14ac:dyDescent="0.25">
      <c r="A2917" s="2"/>
      <c r="B2917" s="3"/>
      <c r="C2917" s="4"/>
      <c r="D2917" s="5"/>
      <c r="E2917" s="23"/>
      <c r="F2917" s="5"/>
      <c r="G2917" s="18"/>
      <c r="H2917" s="16"/>
      <c r="I2917" s="19"/>
      <c r="J2917" s="19"/>
      <c r="L2917" s="18"/>
      <c r="Y2917" s="32"/>
      <c r="AA2917" s="38"/>
      <c r="AC2917" s="20">
        <v>14</v>
      </c>
      <c r="AD2917" s="30">
        <v>15</v>
      </c>
      <c r="AE2917" s="31">
        <v>13</v>
      </c>
    </row>
    <row r="2918" spans="1:31" ht="7.5" customHeight="1" x14ac:dyDescent="0.25">
      <c r="A2918" s="2"/>
      <c r="B2918" s="3"/>
      <c r="C2918" s="4"/>
      <c r="D2918" s="5"/>
      <c r="E2918" s="23"/>
      <c r="F2918" s="5"/>
      <c r="G2918" s="18"/>
      <c r="H2918" s="16"/>
      <c r="I2918" s="19"/>
      <c r="J2918" s="19"/>
      <c r="L2918" s="18"/>
      <c r="Y2918" s="32"/>
      <c r="AA2918" s="38"/>
      <c r="AC2918" s="20">
        <v>15</v>
      </c>
      <c r="AD2918" s="30">
        <v>15</v>
      </c>
      <c r="AE2918" s="31">
        <v>13</v>
      </c>
    </row>
    <row r="2919" spans="1:31" ht="7.5" customHeight="1" x14ac:dyDescent="0.25">
      <c r="A2919" s="2"/>
      <c r="B2919" s="3"/>
      <c r="C2919" s="4"/>
      <c r="D2919" s="5"/>
      <c r="E2919" s="23"/>
      <c r="F2919" s="5"/>
      <c r="G2919" s="18"/>
      <c r="H2919" s="16"/>
      <c r="I2919" s="19"/>
      <c r="J2919" s="19"/>
      <c r="L2919" s="18"/>
      <c r="Y2919" s="32"/>
      <c r="AA2919" s="38"/>
      <c r="AC2919" s="20">
        <v>16</v>
      </c>
      <c r="AD2919" s="30">
        <v>15</v>
      </c>
      <c r="AE2919" s="31">
        <v>13</v>
      </c>
    </row>
    <row r="2920" spans="1:31" ht="7.5" customHeight="1" x14ac:dyDescent="0.25">
      <c r="A2920" s="2"/>
      <c r="B2920" s="3"/>
      <c r="C2920" s="4"/>
      <c r="D2920" s="5"/>
      <c r="E2920" s="23"/>
      <c r="F2920" s="5"/>
      <c r="G2920" s="18"/>
      <c r="H2920" s="16"/>
      <c r="I2920" s="19"/>
      <c r="J2920" s="19"/>
      <c r="L2920" s="18"/>
      <c r="Y2920" s="32"/>
      <c r="AA2920" s="38"/>
      <c r="AC2920" s="20">
        <v>17</v>
      </c>
      <c r="AD2920" s="30">
        <v>17</v>
      </c>
      <c r="AE2920" s="31">
        <v>13</v>
      </c>
    </row>
    <row r="2921" spans="1:31" ht="7.5" customHeight="1" x14ac:dyDescent="0.25">
      <c r="A2921" s="2"/>
      <c r="B2921" s="3"/>
      <c r="C2921" s="4"/>
      <c r="D2921" s="5"/>
      <c r="E2921" s="23"/>
      <c r="F2921" s="5"/>
      <c r="G2921" s="18"/>
      <c r="H2921" s="16"/>
      <c r="I2921" s="19"/>
      <c r="J2921" s="19"/>
      <c r="L2921" s="18"/>
      <c r="Y2921" s="32"/>
      <c r="AA2921" s="38"/>
      <c r="AC2921" s="20">
        <v>16</v>
      </c>
      <c r="AD2921" s="30">
        <v>17</v>
      </c>
      <c r="AE2921" s="31">
        <v>13</v>
      </c>
    </row>
    <row r="2922" spans="1:31" ht="7.5" customHeight="1" x14ac:dyDescent="0.25">
      <c r="A2922" s="2"/>
      <c r="B2922" s="3"/>
      <c r="C2922" s="4"/>
      <c r="D2922" s="5"/>
      <c r="E2922" s="23"/>
      <c r="F2922" s="5"/>
      <c r="G2922" s="18"/>
      <c r="H2922" s="16"/>
      <c r="I2922" s="19"/>
      <c r="J2922" s="19"/>
      <c r="L2922" s="18"/>
      <c r="Y2922" s="32"/>
      <c r="AA2922" s="38"/>
      <c r="AC2922" s="20">
        <v>15</v>
      </c>
      <c r="AD2922" s="30">
        <v>17</v>
      </c>
      <c r="AE2922" s="31">
        <v>15</v>
      </c>
    </row>
    <row r="2923" spans="1:31" ht="7.5" customHeight="1" x14ac:dyDescent="0.25">
      <c r="A2923" s="2"/>
      <c r="B2923" s="3"/>
      <c r="C2923" s="4"/>
      <c r="D2923" s="5"/>
      <c r="E2923" s="23"/>
      <c r="F2923" s="5"/>
      <c r="G2923" s="18"/>
      <c r="H2923" s="16"/>
      <c r="I2923" s="19"/>
      <c r="J2923" s="19"/>
      <c r="L2923" s="18"/>
      <c r="Y2923" s="32"/>
      <c r="AA2923" s="38"/>
      <c r="AC2923" s="20">
        <v>16</v>
      </c>
      <c r="AD2923" s="30">
        <v>17</v>
      </c>
      <c r="AE2923" s="31">
        <v>15</v>
      </c>
    </row>
    <row r="2924" spans="1:31" ht="7.5" customHeight="1" x14ac:dyDescent="0.25">
      <c r="A2924" s="2"/>
      <c r="B2924" s="3"/>
      <c r="C2924" s="4"/>
      <c r="D2924" s="5"/>
      <c r="E2924" s="23"/>
      <c r="F2924" s="5"/>
      <c r="G2924" s="18"/>
      <c r="H2924" s="16"/>
      <c r="I2924" s="19"/>
      <c r="J2924" s="19"/>
      <c r="L2924" s="18"/>
      <c r="Y2924" s="32"/>
      <c r="AA2924" s="38"/>
      <c r="AC2924" s="20">
        <v>17</v>
      </c>
      <c r="AD2924" s="30">
        <v>17</v>
      </c>
      <c r="AE2924" s="31">
        <v>15</v>
      </c>
    </row>
    <row r="2925" spans="1:31" ht="7.5" customHeight="1" x14ac:dyDescent="0.25">
      <c r="A2925" s="2"/>
      <c r="B2925" s="3"/>
      <c r="C2925" s="4"/>
      <c r="D2925" s="5"/>
      <c r="E2925" s="23"/>
      <c r="F2925" s="5"/>
      <c r="G2925" s="18"/>
      <c r="H2925" s="16"/>
      <c r="I2925" s="19"/>
      <c r="J2925" s="19"/>
      <c r="L2925" s="18"/>
      <c r="Y2925" s="32"/>
      <c r="AA2925" s="38"/>
      <c r="AC2925" s="20">
        <v>16</v>
      </c>
      <c r="AD2925" s="30">
        <v>17</v>
      </c>
      <c r="AE2925" s="31">
        <v>15</v>
      </c>
    </row>
    <row r="2926" spans="1:31" ht="7.5" customHeight="1" x14ac:dyDescent="0.25">
      <c r="A2926" s="2"/>
      <c r="B2926" s="3"/>
      <c r="C2926" s="4"/>
      <c r="D2926" s="5"/>
      <c r="E2926" s="23"/>
      <c r="F2926" s="5"/>
      <c r="G2926" s="18"/>
      <c r="H2926" s="16"/>
      <c r="I2926" s="19"/>
      <c r="J2926" s="19"/>
      <c r="L2926" s="18"/>
      <c r="Y2926" s="32"/>
      <c r="AA2926" s="38"/>
      <c r="AC2926" s="20">
        <v>15</v>
      </c>
      <c r="AD2926" s="30">
        <v>17</v>
      </c>
      <c r="AE2926" s="31">
        <v>15</v>
      </c>
    </row>
    <row r="2927" spans="1:31" ht="7.5" customHeight="1" x14ac:dyDescent="0.25">
      <c r="A2927" s="2"/>
      <c r="B2927" s="3"/>
      <c r="C2927" s="4"/>
      <c r="D2927" s="5"/>
      <c r="E2927" s="23"/>
      <c r="F2927" s="5"/>
      <c r="G2927" s="18"/>
      <c r="H2927" s="16"/>
      <c r="I2927" s="19"/>
      <c r="J2927" s="19"/>
      <c r="L2927" s="18"/>
      <c r="Y2927" s="32"/>
      <c r="AA2927" s="38"/>
      <c r="AC2927" s="20">
        <v>16</v>
      </c>
      <c r="AD2927" s="30">
        <v>17</v>
      </c>
      <c r="AE2927" s="31">
        <v>15</v>
      </c>
    </row>
    <row r="2928" spans="1:31" ht="7.5" customHeight="1" x14ac:dyDescent="0.25">
      <c r="A2928" s="2"/>
      <c r="B2928" s="3"/>
      <c r="C2928" s="4"/>
      <c r="D2928" s="5"/>
      <c r="E2928" s="23"/>
      <c r="F2928" s="5"/>
      <c r="G2928" s="18"/>
      <c r="H2928" s="16"/>
      <c r="I2928" s="19"/>
      <c r="J2928" s="19"/>
      <c r="L2928" s="18"/>
      <c r="Y2928" s="32"/>
      <c r="AA2928" s="38"/>
      <c r="AC2928" s="20">
        <v>17</v>
      </c>
      <c r="AD2928" s="30">
        <v>17</v>
      </c>
      <c r="AE2928" s="31">
        <v>15</v>
      </c>
    </row>
    <row r="2929" spans="1:31" ht="7.5" customHeight="1" x14ac:dyDescent="0.25">
      <c r="A2929" s="2"/>
      <c r="B2929" s="3"/>
      <c r="C2929" s="4"/>
      <c r="D2929" s="5"/>
      <c r="E2929" s="23"/>
      <c r="F2929" s="5"/>
      <c r="G2929" s="18"/>
      <c r="H2929" s="16"/>
      <c r="I2929" s="19"/>
      <c r="J2929" s="19"/>
      <c r="L2929" s="18"/>
      <c r="Y2929" s="32"/>
      <c r="AA2929" s="38"/>
      <c r="AC2929" s="20">
        <v>18</v>
      </c>
      <c r="AD2929" s="30">
        <v>18</v>
      </c>
      <c r="AE2929" s="31">
        <v>15</v>
      </c>
    </row>
    <row r="2930" spans="1:31" ht="7.5" customHeight="1" x14ac:dyDescent="0.25">
      <c r="A2930" s="2"/>
      <c r="B2930" s="3"/>
      <c r="C2930" s="4"/>
      <c r="D2930" s="5"/>
      <c r="E2930" s="23"/>
      <c r="F2930" s="5"/>
      <c r="G2930" s="18"/>
      <c r="H2930" s="16"/>
      <c r="I2930" s="19"/>
      <c r="J2930" s="19"/>
      <c r="L2930" s="18"/>
      <c r="Y2930" s="32"/>
      <c r="AA2930" s="38"/>
      <c r="AC2930" s="20">
        <v>17</v>
      </c>
      <c r="AD2930" s="30">
        <v>18</v>
      </c>
      <c r="AE2930" s="31">
        <v>15</v>
      </c>
    </row>
    <row r="2931" spans="1:31" ht="7.5" customHeight="1" x14ac:dyDescent="0.25">
      <c r="A2931" s="2"/>
      <c r="B2931" s="3"/>
      <c r="C2931" s="4"/>
      <c r="D2931" s="5"/>
      <c r="E2931" s="23"/>
      <c r="F2931" s="5"/>
      <c r="G2931" s="18"/>
      <c r="H2931" s="16"/>
      <c r="I2931" s="19"/>
      <c r="J2931" s="19"/>
      <c r="L2931" s="18"/>
      <c r="Y2931" s="32"/>
      <c r="AA2931" s="38"/>
      <c r="AC2931" s="20">
        <v>16</v>
      </c>
      <c r="AD2931" s="30">
        <v>18</v>
      </c>
      <c r="AE2931" s="31">
        <v>15</v>
      </c>
    </row>
    <row r="2932" spans="1:31" ht="7.5" customHeight="1" x14ac:dyDescent="0.25">
      <c r="A2932" s="2"/>
      <c r="B2932" s="3"/>
      <c r="C2932" s="4"/>
      <c r="D2932" s="5"/>
      <c r="E2932" s="23"/>
      <c r="F2932" s="5"/>
      <c r="G2932" s="18"/>
      <c r="H2932" s="16"/>
      <c r="I2932" s="19"/>
      <c r="J2932" s="19"/>
      <c r="L2932" s="18"/>
      <c r="Y2932" s="32"/>
      <c r="AA2932" s="38"/>
      <c r="AC2932" s="20">
        <v>15</v>
      </c>
      <c r="AD2932" s="30">
        <v>18</v>
      </c>
      <c r="AE2932" s="31">
        <v>15</v>
      </c>
    </row>
    <row r="2933" spans="1:31" ht="7.5" customHeight="1" x14ac:dyDescent="0.25">
      <c r="A2933" s="2"/>
      <c r="B2933" s="3"/>
      <c r="C2933" s="4"/>
      <c r="D2933" s="5"/>
      <c r="E2933" s="23"/>
      <c r="F2933" s="5"/>
      <c r="G2933" s="18"/>
      <c r="H2933" s="16"/>
      <c r="I2933" s="19"/>
      <c r="J2933" s="19"/>
      <c r="L2933" s="18"/>
      <c r="Y2933" s="32"/>
      <c r="AA2933" s="38"/>
      <c r="AC2933" s="20">
        <v>14</v>
      </c>
      <c r="AD2933" s="30">
        <v>18</v>
      </c>
      <c r="AE2933" s="31">
        <v>14</v>
      </c>
    </row>
    <row r="2934" spans="1:31" ht="7.5" customHeight="1" x14ac:dyDescent="0.25">
      <c r="A2934" s="2"/>
      <c r="B2934" s="3"/>
      <c r="C2934" s="4"/>
      <c r="D2934" s="5"/>
      <c r="E2934" s="23"/>
      <c r="F2934" s="5"/>
      <c r="G2934" s="18"/>
      <c r="H2934" s="16"/>
      <c r="I2934" s="19"/>
      <c r="J2934" s="19"/>
      <c r="L2934" s="18"/>
      <c r="Y2934" s="32"/>
      <c r="AA2934" s="38"/>
      <c r="AC2934" s="20">
        <v>15</v>
      </c>
      <c r="AD2934" s="30">
        <v>18</v>
      </c>
      <c r="AE2934" s="31">
        <v>14</v>
      </c>
    </row>
    <row r="2935" spans="1:31" ht="7.5" customHeight="1" x14ac:dyDescent="0.25">
      <c r="A2935" s="2"/>
      <c r="B2935" s="3"/>
      <c r="C2935" s="4"/>
      <c r="D2935" s="5"/>
      <c r="E2935" s="23"/>
      <c r="F2935" s="5"/>
      <c r="G2935" s="18"/>
      <c r="H2935" s="16"/>
      <c r="I2935" s="19"/>
      <c r="J2935" s="19"/>
      <c r="L2935" s="18"/>
      <c r="Y2935" s="32"/>
      <c r="AA2935" s="38"/>
      <c r="AC2935" s="20">
        <v>16</v>
      </c>
      <c r="AD2935" s="30">
        <v>16</v>
      </c>
      <c r="AE2935" s="31">
        <v>14</v>
      </c>
    </row>
    <row r="2936" spans="1:31" ht="7.5" customHeight="1" x14ac:dyDescent="0.25">
      <c r="A2936" s="2"/>
      <c r="B2936" s="3"/>
      <c r="C2936" s="4"/>
      <c r="D2936" s="5"/>
      <c r="E2936" s="23"/>
      <c r="F2936" s="5"/>
      <c r="G2936" s="18"/>
      <c r="H2936" s="16"/>
      <c r="I2936" s="19"/>
      <c r="J2936" s="19"/>
      <c r="L2936" s="18"/>
      <c r="Y2936" s="32"/>
      <c r="AA2936" s="38"/>
      <c r="AC2936" s="20">
        <v>15</v>
      </c>
      <c r="AD2936" s="30">
        <v>16</v>
      </c>
      <c r="AE2936" s="31">
        <v>14</v>
      </c>
    </row>
    <row r="2937" spans="1:31" ht="7.5" customHeight="1" x14ac:dyDescent="0.25">
      <c r="A2937" s="2"/>
      <c r="B2937" s="3"/>
      <c r="C2937" s="4"/>
      <c r="D2937" s="5"/>
      <c r="E2937" s="23"/>
      <c r="F2937" s="5"/>
      <c r="G2937" s="18"/>
      <c r="H2937" s="16"/>
      <c r="I2937" s="19"/>
      <c r="J2937" s="19"/>
      <c r="L2937" s="18"/>
      <c r="Y2937" s="32"/>
      <c r="AA2937" s="38"/>
      <c r="AC2937" s="20">
        <v>14</v>
      </c>
      <c r="AD2937" s="30">
        <v>16</v>
      </c>
      <c r="AE2937" s="31">
        <v>14</v>
      </c>
    </row>
    <row r="2938" spans="1:31" ht="7.5" customHeight="1" x14ac:dyDescent="0.25">
      <c r="A2938" s="2"/>
      <c r="B2938" s="3"/>
      <c r="C2938" s="4"/>
      <c r="D2938" s="5"/>
      <c r="E2938" s="23"/>
      <c r="F2938" s="5"/>
      <c r="G2938" s="18"/>
      <c r="H2938" s="16"/>
      <c r="I2938" s="19"/>
      <c r="J2938" s="19"/>
      <c r="L2938" s="18"/>
      <c r="Y2938" s="32"/>
      <c r="AA2938" s="38"/>
      <c r="AC2938" s="20">
        <v>15</v>
      </c>
      <c r="AD2938" s="30">
        <v>15</v>
      </c>
      <c r="AE2938" s="31">
        <v>14</v>
      </c>
    </row>
    <row r="2939" spans="1:31" ht="7.5" customHeight="1" x14ac:dyDescent="0.25">
      <c r="A2939" s="2"/>
      <c r="B2939" s="3"/>
      <c r="C2939" s="4"/>
      <c r="D2939" s="5"/>
      <c r="E2939" s="23"/>
      <c r="F2939" s="5"/>
      <c r="G2939" s="18"/>
      <c r="H2939" s="16"/>
      <c r="I2939" s="19"/>
      <c r="J2939" s="19"/>
      <c r="L2939" s="18"/>
      <c r="Y2939" s="32"/>
      <c r="AA2939" s="38"/>
      <c r="AC2939" s="20">
        <v>14</v>
      </c>
      <c r="AD2939" s="30">
        <v>15</v>
      </c>
      <c r="AE2939" s="31">
        <v>14</v>
      </c>
    </row>
    <row r="2940" spans="1:31" ht="7.5" customHeight="1" x14ac:dyDescent="0.25">
      <c r="A2940" s="2"/>
      <c r="B2940" s="3"/>
      <c r="C2940" s="4"/>
      <c r="D2940" s="5"/>
      <c r="E2940" s="23"/>
      <c r="F2940" s="5"/>
      <c r="G2940" s="18"/>
      <c r="H2940" s="16"/>
      <c r="I2940" s="19"/>
      <c r="J2940" s="19"/>
      <c r="L2940" s="18"/>
      <c r="Y2940" s="32"/>
      <c r="AA2940" s="38"/>
      <c r="AC2940" s="20">
        <v>13</v>
      </c>
      <c r="AD2940" s="30">
        <v>15</v>
      </c>
      <c r="AE2940" s="31">
        <v>13</v>
      </c>
    </row>
    <row r="2941" spans="1:31" ht="7.5" customHeight="1" x14ac:dyDescent="0.25">
      <c r="A2941" s="2"/>
      <c r="B2941" s="3"/>
      <c r="C2941" s="4"/>
      <c r="D2941" s="5"/>
      <c r="E2941" s="23"/>
      <c r="F2941" s="5"/>
      <c r="G2941" s="18"/>
      <c r="H2941" s="16"/>
      <c r="I2941" s="19"/>
      <c r="J2941" s="19"/>
      <c r="L2941" s="18"/>
      <c r="Y2941" s="32"/>
      <c r="AA2941" s="38"/>
      <c r="AC2941" s="20">
        <v>14</v>
      </c>
      <c r="AD2941" s="30">
        <v>15</v>
      </c>
      <c r="AE2941" s="31">
        <v>13</v>
      </c>
    </row>
    <row r="2942" spans="1:31" ht="7.5" customHeight="1" x14ac:dyDescent="0.25">
      <c r="A2942" s="2"/>
      <c r="B2942" s="3"/>
      <c r="C2942" s="4"/>
      <c r="D2942" s="5"/>
      <c r="E2942" s="23"/>
      <c r="F2942" s="5"/>
      <c r="G2942" s="18"/>
      <c r="H2942" s="16"/>
      <c r="I2942" s="19"/>
      <c r="J2942" s="19"/>
      <c r="L2942" s="18"/>
      <c r="Y2942" s="32"/>
      <c r="AA2942" s="38"/>
      <c r="AC2942" s="20">
        <v>15</v>
      </c>
      <c r="AD2942" s="30">
        <v>15</v>
      </c>
      <c r="AE2942" s="31">
        <v>13</v>
      </c>
    </row>
    <row r="2943" spans="1:31" ht="7.5" customHeight="1" x14ac:dyDescent="0.25">
      <c r="A2943" s="2"/>
      <c r="B2943" s="3"/>
      <c r="C2943" s="4"/>
      <c r="D2943" s="5"/>
      <c r="E2943" s="23"/>
      <c r="F2943" s="5"/>
      <c r="G2943" s="18"/>
      <c r="H2943" s="16"/>
      <c r="I2943" s="19"/>
      <c r="J2943" s="19"/>
      <c r="L2943" s="18"/>
      <c r="Y2943" s="32"/>
      <c r="AA2943" s="38"/>
      <c r="AC2943" s="20">
        <v>16</v>
      </c>
      <c r="AD2943" s="30">
        <v>15</v>
      </c>
      <c r="AE2943" s="31">
        <v>13</v>
      </c>
    </row>
    <row r="2944" spans="1:31" ht="7.5" customHeight="1" x14ac:dyDescent="0.25">
      <c r="A2944" s="2"/>
      <c r="B2944" s="3"/>
      <c r="C2944" s="4"/>
      <c r="D2944" s="5"/>
      <c r="E2944" s="23"/>
      <c r="F2944" s="5"/>
      <c r="G2944" s="18"/>
      <c r="H2944" s="16"/>
      <c r="I2944" s="19"/>
      <c r="J2944" s="19"/>
      <c r="L2944" s="18"/>
      <c r="Y2944" s="32"/>
      <c r="AA2944" s="38"/>
      <c r="AC2944" s="20">
        <v>17</v>
      </c>
      <c r="AD2944" s="30">
        <v>17</v>
      </c>
      <c r="AE2944" s="31">
        <v>13</v>
      </c>
    </row>
    <row r="2945" spans="1:31" ht="7.5" customHeight="1" x14ac:dyDescent="0.25">
      <c r="A2945" s="2"/>
      <c r="B2945" s="3"/>
      <c r="C2945" s="4"/>
      <c r="D2945" s="5"/>
      <c r="E2945" s="23"/>
      <c r="F2945" s="5"/>
      <c r="G2945" s="18"/>
      <c r="H2945" s="16"/>
      <c r="I2945" s="19"/>
      <c r="J2945" s="19"/>
      <c r="L2945" s="18"/>
      <c r="Y2945" s="32"/>
      <c r="AA2945" s="38"/>
      <c r="AC2945" s="20">
        <v>16</v>
      </c>
      <c r="AD2945" s="30">
        <v>17</v>
      </c>
      <c r="AE2945" s="31">
        <v>16</v>
      </c>
    </row>
    <row r="2946" spans="1:31" ht="7.5" customHeight="1" x14ac:dyDescent="0.25">
      <c r="A2946" s="2"/>
      <c r="B2946" s="3"/>
      <c r="C2946" s="4"/>
      <c r="D2946" s="5"/>
      <c r="E2946" s="23"/>
      <c r="F2946" s="5"/>
      <c r="G2946" s="18"/>
      <c r="H2946" s="16"/>
      <c r="I2946" s="19"/>
      <c r="J2946" s="19"/>
      <c r="L2946" s="18"/>
      <c r="Y2946" s="32"/>
      <c r="AA2946" s="38"/>
      <c r="AC2946" s="20" t="s">
        <v>38</v>
      </c>
      <c r="AD2946" s="30">
        <v>0</v>
      </c>
      <c r="AE2946" s="31">
        <v>0</v>
      </c>
    </row>
    <row r="2947" spans="1:31" ht="7.5" customHeight="1" x14ac:dyDescent="0.25">
      <c r="A2947" s="2"/>
      <c r="B2947" s="3"/>
      <c r="C2947" s="4"/>
      <c r="D2947" s="5"/>
      <c r="E2947" s="23"/>
      <c r="F2947" s="5"/>
      <c r="G2947" s="18"/>
      <c r="H2947" s="16"/>
      <c r="I2947" s="19"/>
      <c r="J2947" s="19"/>
      <c r="L2947" s="18"/>
      <c r="Y2947" s="32"/>
      <c r="AA2947" s="38"/>
      <c r="AC2947" s="20" t="s">
        <v>38</v>
      </c>
      <c r="AD2947" s="30">
        <v>0</v>
      </c>
      <c r="AE2947" s="31">
        <v>0</v>
      </c>
    </row>
    <row r="2948" spans="1:31" ht="7.5" customHeight="1" x14ac:dyDescent="0.25">
      <c r="A2948" s="2"/>
      <c r="B2948" s="3"/>
      <c r="C2948" s="4"/>
      <c r="D2948" s="5"/>
      <c r="E2948" s="23"/>
      <c r="F2948" s="5"/>
      <c r="G2948" s="18"/>
      <c r="H2948" s="16"/>
      <c r="I2948" s="19"/>
      <c r="J2948" s="19"/>
      <c r="L2948" s="18"/>
      <c r="Y2948" s="32"/>
      <c r="AA2948" s="38"/>
      <c r="AC2948" s="20">
        <v>1</v>
      </c>
      <c r="AD2948" s="30">
        <v>0</v>
      </c>
      <c r="AE2948" s="31">
        <v>1</v>
      </c>
    </row>
    <row r="2949" spans="1:31" ht="7.5" customHeight="1" x14ac:dyDescent="0.25">
      <c r="A2949" s="2"/>
      <c r="B2949" s="3"/>
      <c r="C2949" s="4"/>
      <c r="D2949" s="5"/>
      <c r="E2949" s="23"/>
      <c r="F2949" s="5"/>
      <c r="G2949" s="18"/>
      <c r="H2949" s="16"/>
      <c r="I2949" s="19"/>
      <c r="J2949" s="19"/>
      <c r="L2949" s="18"/>
      <c r="Y2949" s="32"/>
      <c r="AA2949" s="38"/>
      <c r="AC2949" s="20">
        <v>2</v>
      </c>
      <c r="AD2949" s="30">
        <v>2</v>
      </c>
      <c r="AE2949" s="31">
        <v>1</v>
      </c>
    </row>
    <row r="2950" spans="1:31" ht="7.5" customHeight="1" x14ac:dyDescent="0.25">
      <c r="A2950" s="2"/>
      <c r="B2950" s="3"/>
      <c r="C2950" s="4"/>
      <c r="D2950" s="5"/>
      <c r="E2950" s="23"/>
      <c r="F2950" s="5"/>
      <c r="G2950" s="18"/>
      <c r="H2950" s="16"/>
      <c r="I2950" s="19"/>
      <c r="J2950" s="19"/>
      <c r="L2950" s="18"/>
      <c r="Y2950" s="32"/>
      <c r="AA2950" s="38"/>
      <c r="AC2950" s="20">
        <v>1</v>
      </c>
      <c r="AD2950" s="30">
        <v>2</v>
      </c>
      <c r="AE2950" s="31">
        <v>1</v>
      </c>
    </row>
    <row r="2951" spans="1:31" ht="7.5" customHeight="1" x14ac:dyDescent="0.25">
      <c r="A2951" s="2"/>
      <c r="B2951" s="3"/>
      <c r="C2951" s="4"/>
      <c r="D2951" s="5"/>
      <c r="E2951" s="23"/>
      <c r="F2951" s="5"/>
      <c r="G2951" s="18"/>
      <c r="H2951" s="16"/>
      <c r="I2951" s="19"/>
      <c r="J2951" s="19"/>
      <c r="L2951" s="18"/>
      <c r="Y2951" s="32"/>
      <c r="AA2951" s="38"/>
      <c r="AC2951" s="20">
        <v>2</v>
      </c>
      <c r="AD2951" s="30">
        <v>2</v>
      </c>
      <c r="AE2951" s="31">
        <v>1</v>
      </c>
    </row>
    <row r="2952" spans="1:31" ht="7.5" customHeight="1" x14ac:dyDescent="0.25">
      <c r="A2952" s="2"/>
      <c r="B2952" s="3"/>
      <c r="C2952" s="4"/>
      <c r="D2952" s="5"/>
      <c r="E2952" s="23"/>
      <c r="F2952" s="5"/>
      <c r="G2952" s="18"/>
      <c r="H2952" s="16"/>
      <c r="I2952" s="19"/>
      <c r="J2952" s="19"/>
      <c r="L2952" s="18"/>
      <c r="Y2952" s="32"/>
      <c r="AA2952" s="38"/>
      <c r="AC2952" s="20">
        <v>1</v>
      </c>
      <c r="AD2952" s="30">
        <v>2</v>
      </c>
      <c r="AE2952" s="31">
        <v>1</v>
      </c>
    </row>
    <row r="2953" spans="1:31" ht="7.5" customHeight="1" x14ac:dyDescent="0.25">
      <c r="A2953" s="2"/>
      <c r="B2953" s="3"/>
      <c r="C2953" s="4"/>
      <c r="D2953" s="5"/>
      <c r="E2953" s="23"/>
      <c r="F2953" s="5"/>
      <c r="G2953" s="18"/>
      <c r="H2953" s="16"/>
      <c r="I2953" s="19"/>
      <c r="J2953" s="19"/>
      <c r="L2953" s="18"/>
      <c r="Y2953" s="32"/>
      <c r="AA2953" s="38"/>
      <c r="AC2953" s="20">
        <v>2</v>
      </c>
      <c r="AD2953" s="30">
        <v>2</v>
      </c>
      <c r="AE2953" s="31">
        <v>1</v>
      </c>
    </row>
    <row r="2954" spans="1:31" ht="7.5" customHeight="1" x14ac:dyDescent="0.25">
      <c r="A2954" s="2"/>
      <c r="B2954" s="3"/>
      <c r="C2954" s="4"/>
      <c r="D2954" s="5"/>
      <c r="E2954" s="23"/>
      <c r="F2954" s="5"/>
      <c r="G2954" s="18"/>
      <c r="H2954" s="16"/>
      <c r="I2954" s="19"/>
      <c r="J2954" s="19"/>
      <c r="L2954" s="18"/>
      <c r="Y2954" s="32"/>
      <c r="AA2954" s="38"/>
      <c r="AC2954" s="20">
        <v>1</v>
      </c>
      <c r="AD2954" s="30">
        <v>2</v>
      </c>
      <c r="AE2954" s="31">
        <v>1</v>
      </c>
    </row>
    <row r="2955" spans="1:31" ht="7.5" customHeight="1" x14ac:dyDescent="0.25">
      <c r="A2955" s="2"/>
      <c r="B2955" s="3"/>
      <c r="C2955" s="4"/>
      <c r="D2955" s="5"/>
      <c r="E2955" s="23"/>
      <c r="F2955" s="5"/>
      <c r="G2955" s="18"/>
      <c r="H2955" s="16"/>
      <c r="I2955" s="19"/>
      <c r="J2955" s="19"/>
      <c r="L2955" s="18"/>
      <c r="Y2955" s="32"/>
      <c r="AA2955" s="38"/>
      <c r="AC2955" s="20">
        <v>0</v>
      </c>
      <c r="AD2955" s="30">
        <v>2</v>
      </c>
      <c r="AE2955" s="31">
        <v>0</v>
      </c>
    </row>
    <row r="2956" spans="1:31" ht="7.5" customHeight="1" x14ac:dyDescent="0.25">
      <c r="A2956" s="2"/>
      <c r="B2956" s="3"/>
      <c r="C2956" s="4"/>
      <c r="D2956" s="5"/>
      <c r="E2956" s="23"/>
      <c r="F2956" s="5"/>
      <c r="G2956" s="18"/>
      <c r="H2956" s="16"/>
      <c r="I2956" s="19"/>
      <c r="J2956" s="19"/>
      <c r="L2956" s="18"/>
      <c r="Y2956" s="32"/>
      <c r="AA2956" s="38"/>
      <c r="AC2956" s="20">
        <v>1</v>
      </c>
      <c r="AD2956" s="30">
        <v>1</v>
      </c>
      <c r="AE2956" s="31">
        <v>0</v>
      </c>
    </row>
    <row r="2957" spans="1:31" ht="7.5" customHeight="1" x14ac:dyDescent="0.25">
      <c r="A2957" s="2"/>
      <c r="B2957" s="3"/>
      <c r="C2957" s="4"/>
      <c r="D2957" s="5"/>
      <c r="E2957" s="23"/>
      <c r="F2957" s="5"/>
      <c r="G2957" s="18"/>
      <c r="H2957" s="16"/>
      <c r="I2957" s="19"/>
      <c r="J2957" s="19"/>
      <c r="L2957" s="18"/>
      <c r="Y2957" s="32"/>
      <c r="AA2957" s="38"/>
      <c r="AC2957" s="20">
        <v>0</v>
      </c>
      <c r="AD2957" s="30">
        <v>1</v>
      </c>
      <c r="AE2957" s="31">
        <v>0</v>
      </c>
    </row>
    <row r="2958" spans="1:31" ht="7.5" customHeight="1" x14ac:dyDescent="0.25">
      <c r="A2958" s="2"/>
      <c r="B2958" s="3"/>
      <c r="C2958" s="4"/>
      <c r="D2958" s="5"/>
      <c r="E2958" s="23"/>
      <c r="F2958" s="5"/>
      <c r="G2958" s="18"/>
      <c r="H2958" s="16"/>
      <c r="I2958" s="19"/>
      <c r="J2958" s="19"/>
      <c r="L2958" s="18"/>
      <c r="Y2958" s="32"/>
      <c r="AA2958" s="38"/>
      <c r="AC2958" s="20">
        <v>-1</v>
      </c>
      <c r="AD2958" s="30">
        <v>1</v>
      </c>
      <c r="AE2958" s="31">
        <v>-1</v>
      </c>
    </row>
    <row r="2959" spans="1:31" ht="7.5" customHeight="1" x14ac:dyDescent="0.25">
      <c r="A2959" s="2"/>
      <c r="B2959" s="3"/>
      <c r="C2959" s="4"/>
      <c r="D2959" s="5"/>
      <c r="E2959" s="23"/>
      <c r="F2959" s="5"/>
      <c r="G2959" s="18"/>
      <c r="H2959" s="16"/>
      <c r="I2959" s="19"/>
      <c r="J2959" s="19"/>
      <c r="L2959" s="18"/>
      <c r="Y2959" s="32"/>
      <c r="AA2959" s="38"/>
      <c r="AC2959" s="20">
        <v>0</v>
      </c>
      <c r="AD2959" s="30">
        <v>1</v>
      </c>
      <c r="AE2959" s="31">
        <v>-1</v>
      </c>
    </row>
    <row r="2960" spans="1:31" ht="7.5" customHeight="1" x14ac:dyDescent="0.25">
      <c r="A2960" s="2"/>
      <c r="B2960" s="3"/>
      <c r="C2960" s="4"/>
      <c r="D2960" s="5"/>
      <c r="E2960" s="23"/>
      <c r="F2960" s="5"/>
      <c r="G2960" s="18"/>
      <c r="H2960" s="16"/>
      <c r="I2960" s="19"/>
      <c r="J2960" s="19"/>
      <c r="L2960" s="18"/>
      <c r="Y2960" s="32"/>
      <c r="AA2960" s="38"/>
      <c r="AC2960" s="20">
        <v>1</v>
      </c>
      <c r="AD2960" s="30">
        <v>1</v>
      </c>
      <c r="AE2960" s="31">
        <v>-1</v>
      </c>
    </row>
    <row r="2961" spans="1:31" ht="7.5" customHeight="1" x14ac:dyDescent="0.25">
      <c r="A2961" s="2"/>
      <c r="B2961" s="3"/>
      <c r="C2961" s="4"/>
      <c r="D2961" s="5"/>
      <c r="E2961" s="23"/>
      <c r="F2961" s="5"/>
      <c r="G2961" s="18"/>
      <c r="H2961" s="16"/>
      <c r="I2961" s="19"/>
      <c r="J2961" s="19"/>
      <c r="L2961" s="18"/>
      <c r="Y2961" s="32"/>
      <c r="AA2961" s="38"/>
      <c r="AC2961" s="20">
        <v>2</v>
      </c>
      <c r="AD2961" s="30">
        <v>2</v>
      </c>
      <c r="AE2961" s="31">
        <v>-1</v>
      </c>
    </row>
    <row r="2962" spans="1:31" ht="7.5" customHeight="1" x14ac:dyDescent="0.25">
      <c r="A2962" s="2"/>
      <c r="B2962" s="3"/>
      <c r="C2962" s="4"/>
      <c r="D2962" s="5"/>
      <c r="E2962" s="23"/>
      <c r="F2962" s="5"/>
      <c r="G2962" s="18"/>
      <c r="H2962" s="16"/>
      <c r="I2962" s="19"/>
      <c r="J2962" s="19"/>
      <c r="L2962" s="18"/>
      <c r="Y2962" s="32"/>
      <c r="AA2962" s="38"/>
      <c r="AC2962" s="20">
        <v>1</v>
      </c>
      <c r="AD2962" s="30">
        <v>2</v>
      </c>
      <c r="AE2962" s="31">
        <v>1</v>
      </c>
    </row>
    <row r="2963" spans="1:31" ht="7.5" customHeight="1" x14ac:dyDescent="0.25">
      <c r="A2963" s="2"/>
      <c r="B2963" s="3"/>
      <c r="C2963" s="4"/>
      <c r="D2963" s="5"/>
      <c r="E2963" s="23"/>
      <c r="F2963" s="5"/>
      <c r="G2963" s="18"/>
      <c r="H2963" s="16"/>
      <c r="I2963" s="19"/>
      <c r="J2963" s="19"/>
      <c r="L2963" s="18"/>
      <c r="Y2963" s="32"/>
      <c r="AA2963" s="38"/>
      <c r="AC2963" s="20">
        <v>2</v>
      </c>
      <c r="AD2963" s="30">
        <v>2</v>
      </c>
      <c r="AE2963" s="31">
        <v>1</v>
      </c>
    </row>
    <row r="2964" spans="1:31" ht="7.5" customHeight="1" x14ac:dyDescent="0.25">
      <c r="A2964" s="2"/>
      <c r="B2964" s="3"/>
      <c r="C2964" s="4"/>
      <c r="D2964" s="5"/>
      <c r="E2964" s="23"/>
      <c r="F2964" s="5"/>
      <c r="G2964" s="18"/>
      <c r="H2964" s="16"/>
      <c r="I2964" s="19"/>
      <c r="J2964" s="19"/>
      <c r="L2964" s="18"/>
      <c r="Y2964" s="32"/>
      <c r="AA2964" s="38"/>
      <c r="AC2964" s="20">
        <v>3</v>
      </c>
      <c r="AD2964" s="30">
        <v>3</v>
      </c>
      <c r="AE2964" s="31">
        <v>1</v>
      </c>
    </row>
    <row r="2965" spans="1:31" ht="7.5" customHeight="1" x14ac:dyDescent="0.25">
      <c r="A2965" s="2"/>
      <c r="B2965" s="3"/>
      <c r="C2965" s="4"/>
      <c r="D2965" s="5"/>
      <c r="E2965" s="23"/>
      <c r="F2965" s="5"/>
      <c r="G2965" s="18"/>
      <c r="H2965" s="16"/>
      <c r="I2965" s="19"/>
      <c r="J2965" s="19"/>
      <c r="L2965" s="18"/>
      <c r="Y2965" s="32"/>
      <c r="AA2965" s="38"/>
      <c r="AC2965" s="20">
        <v>2</v>
      </c>
      <c r="AD2965" s="30">
        <v>3</v>
      </c>
      <c r="AE2965" s="31">
        <v>1</v>
      </c>
    </row>
    <row r="2966" spans="1:31" ht="7.5" customHeight="1" x14ac:dyDescent="0.25">
      <c r="A2966" s="2"/>
      <c r="B2966" s="3"/>
      <c r="C2966" s="4"/>
      <c r="D2966" s="5"/>
      <c r="E2966" s="23"/>
      <c r="F2966" s="5"/>
      <c r="G2966" s="18"/>
      <c r="H2966" s="16"/>
      <c r="I2966" s="19"/>
      <c r="J2966" s="19"/>
      <c r="L2966" s="18"/>
      <c r="Y2966" s="32"/>
      <c r="AA2966" s="38"/>
      <c r="AC2966" s="20">
        <v>1</v>
      </c>
      <c r="AD2966" s="30">
        <v>3</v>
      </c>
      <c r="AE2966" s="31">
        <v>1</v>
      </c>
    </row>
    <row r="2967" spans="1:31" ht="7.5" customHeight="1" x14ac:dyDescent="0.25">
      <c r="A2967" s="2"/>
      <c r="B2967" s="3"/>
      <c r="C2967" s="4"/>
      <c r="D2967" s="5"/>
      <c r="E2967" s="23"/>
      <c r="F2967" s="5"/>
      <c r="G2967" s="18"/>
      <c r="H2967" s="16"/>
      <c r="I2967" s="19"/>
      <c r="J2967" s="19"/>
      <c r="L2967" s="18"/>
      <c r="Y2967" s="32"/>
      <c r="AA2967" s="38"/>
      <c r="AC2967" s="20">
        <v>0</v>
      </c>
      <c r="AD2967" s="30">
        <v>3</v>
      </c>
      <c r="AE2967" s="31">
        <v>1</v>
      </c>
    </row>
    <row r="2968" spans="1:31" ht="7.5" customHeight="1" x14ac:dyDescent="0.25">
      <c r="A2968" s="2"/>
      <c r="B2968" s="3"/>
      <c r="C2968" s="4"/>
      <c r="D2968" s="5"/>
      <c r="E2968" s="23"/>
      <c r="F2968" s="5"/>
      <c r="G2968" s="18"/>
      <c r="H2968" s="16"/>
      <c r="I2968" s="19"/>
      <c r="J2968" s="19"/>
      <c r="L2968" s="18"/>
      <c r="Y2968" s="32"/>
      <c r="AA2968" s="38"/>
      <c r="AC2968" s="20">
        <v>-1</v>
      </c>
      <c r="AD2968" s="30">
        <v>3</v>
      </c>
      <c r="AE2968" s="31">
        <v>-1</v>
      </c>
    </row>
    <row r="2969" spans="1:31" ht="7.5" customHeight="1" x14ac:dyDescent="0.25">
      <c r="A2969" s="2"/>
      <c r="B2969" s="3"/>
      <c r="C2969" s="4"/>
      <c r="D2969" s="5"/>
      <c r="E2969" s="23"/>
      <c r="F2969" s="5"/>
      <c r="G2969" s="18"/>
      <c r="H2969" s="16"/>
      <c r="I2969" s="19"/>
      <c r="J2969" s="19"/>
      <c r="L2969" s="18"/>
      <c r="Y2969" s="32"/>
      <c r="AA2969" s="38"/>
      <c r="AC2969" s="20">
        <v>0</v>
      </c>
      <c r="AD2969" s="30">
        <v>3</v>
      </c>
      <c r="AE2969" s="31">
        <v>-1</v>
      </c>
    </row>
    <row r="2970" spans="1:31" ht="7.5" customHeight="1" x14ac:dyDescent="0.25">
      <c r="A2970" s="2"/>
      <c r="B2970" s="3"/>
      <c r="C2970" s="4"/>
      <c r="D2970" s="5"/>
      <c r="E2970" s="23"/>
      <c r="F2970" s="5"/>
      <c r="G2970" s="18"/>
      <c r="H2970" s="16"/>
      <c r="I2970" s="19"/>
      <c r="J2970" s="19"/>
      <c r="L2970" s="18"/>
      <c r="Y2970" s="32"/>
      <c r="AA2970" s="38"/>
      <c r="AC2970" s="20">
        <v>1</v>
      </c>
      <c r="AD2970" s="30">
        <v>1</v>
      </c>
      <c r="AE2970" s="31">
        <v>-1</v>
      </c>
    </row>
    <row r="2971" spans="1:31" ht="7.5" customHeight="1" x14ac:dyDescent="0.25">
      <c r="A2971" s="2"/>
      <c r="B2971" s="3"/>
      <c r="C2971" s="4"/>
      <c r="D2971" s="5"/>
      <c r="E2971" s="23"/>
      <c r="F2971" s="5"/>
      <c r="G2971" s="18"/>
      <c r="H2971" s="16"/>
      <c r="I2971" s="19"/>
      <c r="J2971" s="19"/>
      <c r="L2971" s="18"/>
      <c r="Y2971" s="32"/>
      <c r="AA2971" s="38"/>
      <c r="AC2971" s="20">
        <v>0</v>
      </c>
      <c r="AD2971" s="30">
        <v>1</v>
      </c>
      <c r="AE2971" s="31">
        <v>0</v>
      </c>
    </row>
    <row r="2972" spans="1:31" ht="7.5" customHeight="1" x14ac:dyDescent="0.25">
      <c r="A2972" s="2"/>
      <c r="B2972" s="3"/>
      <c r="C2972" s="4"/>
      <c r="D2972" s="5"/>
      <c r="E2972" s="23"/>
      <c r="F2972" s="5"/>
      <c r="G2972" s="18"/>
      <c r="H2972" s="16"/>
      <c r="I2972" s="19"/>
      <c r="J2972" s="19"/>
      <c r="L2972" s="18"/>
      <c r="Y2972" s="32"/>
      <c r="AA2972" s="38"/>
      <c r="AC2972" s="20">
        <v>1</v>
      </c>
      <c r="AD2972" s="30">
        <v>1</v>
      </c>
      <c r="AE2972" s="31">
        <v>0</v>
      </c>
    </row>
    <row r="2973" spans="1:31" ht="7.5" customHeight="1" x14ac:dyDescent="0.25">
      <c r="A2973" s="2"/>
      <c r="B2973" s="3"/>
      <c r="C2973" s="4"/>
      <c r="D2973" s="5"/>
      <c r="E2973" s="23"/>
      <c r="F2973" s="5"/>
      <c r="G2973" s="18"/>
      <c r="H2973" s="16"/>
      <c r="I2973" s="19"/>
      <c r="J2973" s="19"/>
      <c r="L2973" s="18"/>
      <c r="Y2973" s="32"/>
      <c r="AA2973" s="38"/>
      <c r="AC2973" s="20">
        <v>2</v>
      </c>
      <c r="AD2973" s="30">
        <v>2</v>
      </c>
      <c r="AE2973" s="31">
        <v>0</v>
      </c>
    </row>
    <row r="2974" spans="1:31" ht="7.5" customHeight="1" x14ac:dyDescent="0.25">
      <c r="A2974" s="2"/>
      <c r="B2974" s="3"/>
      <c r="C2974" s="4"/>
      <c r="D2974" s="5"/>
      <c r="E2974" s="23"/>
      <c r="F2974" s="5"/>
      <c r="G2974" s="18"/>
      <c r="H2974" s="16"/>
      <c r="I2974" s="19"/>
      <c r="J2974" s="19"/>
      <c r="L2974" s="18"/>
      <c r="Y2974" s="32"/>
      <c r="AA2974" s="38"/>
      <c r="AC2974" s="20">
        <v>1</v>
      </c>
      <c r="AD2974" s="30">
        <v>2</v>
      </c>
      <c r="AE2974" s="31">
        <v>0</v>
      </c>
    </row>
    <row r="2975" spans="1:31" ht="7.5" customHeight="1" x14ac:dyDescent="0.25">
      <c r="A2975" s="2"/>
      <c r="B2975" s="3"/>
      <c r="C2975" s="4"/>
      <c r="D2975" s="5"/>
      <c r="E2975" s="23"/>
      <c r="F2975" s="5"/>
      <c r="G2975" s="18"/>
      <c r="H2975" s="16"/>
      <c r="I2975" s="19"/>
      <c r="J2975" s="19"/>
      <c r="L2975" s="18"/>
      <c r="Y2975" s="32"/>
      <c r="AA2975" s="38"/>
      <c r="AC2975" s="20">
        <v>0</v>
      </c>
      <c r="AD2975" s="30">
        <v>2</v>
      </c>
      <c r="AE2975" s="31">
        <v>0</v>
      </c>
    </row>
    <row r="2976" spans="1:31" ht="7.5" customHeight="1" x14ac:dyDescent="0.25">
      <c r="A2976" s="2"/>
      <c r="B2976" s="3"/>
      <c r="C2976" s="4"/>
      <c r="D2976" s="5"/>
      <c r="E2976" s="23"/>
      <c r="F2976" s="5"/>
      <c r="G2976" s="18"/>
      <c r="H2976" s="16"/>
      <c r="I2976" s="19"/>
      <c r="J2976" s="19"/>
      <c r="L2976" s="18"/>
      <c r="Y2976" s="32"/>
      <c r="AA2976" s="38"/>
      <c r="AC2976" s="20">
        <v>-1</v>
      </c>
      <c r="AD2976" s="30">
        <v>2</v>
      </c>
      <c r="AE2976" s="31">
        <v>0</v>
      </c>
    </row>
    <row r="2977" spans="1:31" ht="7.5" customHeight="1" x14ac:dyDescent="0.25">
      <c r="A2977" s="2"/>
      <c r="B2977" s="3"/>
      <c r="C2977" s="4"/>
      <c r="D2977" s="5"/>
      <c r="E2977" s="23"/>
      <c r="F2977" s="5"/>
      <c r="G2977" s="18"/>
      <c r="H2977" s="16"/>
      <c r="I2977" s="19"/>
      <c r="J2977" s="19"/>
      <c r="L2977" s="18"/>
      <c r="Y2977" s="32"/>
      <c r="AA2977" s="38"/>
      <c r="AC2977" s="20">
        <v>-2</v>
      </c>
      <c r="AD2977" s="30">
        <v>2</v>
      </c>
      <c r="AE2977" s="31">
        <v>0</v>
      </c>
    </row>
    <row r="2978" spans="1:31" ht="7.5" customHeight="1" x14ac:dyDescent="0.25">
      <c r="A2978" s="2"/>
      <c r="B2978" s="3"/>
      <c r="C2978" s="4"/>
      <c r="D2978" s="5"/>
      <c r="E2978" s="23"/>
      <c r="F2978" s="5"/>
      <c r="G2978" s="18"/>
      <c r="H2978" s="16"/>
      <c r="I2978" s="19"/>
      <c r="J2978" s="19"/>
      <c r="L2978" s="18"/>
      <c r="Y2978" s="32"/>
      <c r="AA2978" s="38"/>
      <c r="AC2978" s="20">
        <v>-3</v>
      </c>
      <c r="AD2978" s="30">
        <v>2</v>
      </c>
      <c r="AE2978" s="31">
        <v>-3</v>
      </c>
    </row>
    <row r="2979" spans="1:31" ht="7.5" customHeight="1" x14ac:dyDescent="0.25">
      <c r="A2979" s="2"/>
      <c r="B2979" s="3"/>
      <c r="C2979" s="4"/>
      <c r="D2979" s="5"/>
      <c r="E2979" s="23"/>
      <c r="F2979" s="5"/>
      <c r="G2979" s="18"/>
      <c r="H2979" s="16"/>
      <c r="I2979" s="19"/>
      <c r="J2979" s="19"/>
      <c r="L2979" s="18"/>
      <c r="Y2979" s="32"/>
      <c r="AA2979" s="38"/>
      <c r="AC2979" s="20">
        <v>-2</v>
      </c>
      <c r="AD2979" s="30">
        <v>2</v>
      </c>
      <c r="AE2979" s="31">
        <v>-3</v>
      </c>
    </row>
    <row r="2980" spans="1:31" ht="7.5" customHeight="1" x14ac:dyDescent="0.25">
      <c r="A2980" s="2"/>
      <c r="B2980" s="3"/>
      <c r="C2980" s="4"/>
      <c r="D2980" s="5"/>
      <c r="E2980" s="23"/>
      <c r="F2980" s="5"/>
      <c r="G2980" s="18"/>
      <c r="H2980" s="16"/>
      <c r="I2980" s="19"/>
      <c r="J2980" s="19"/>
      <c r="L2980" s="18"/>
      <c r="Y2980" s="32"/>
      <c r="AA2980" s="38"/>
      <c r="AC2980" s="20">
        <v>-1</v>
      </c>
      <c r="AD2980" s="30">
        <v>-1</v>
      </c>
      <c r="AE2980" s="31">
        <v>-3</v>
      </c>
    </row>
    <row r="2981" spans="1:31" ht="7.5" customHeight="1" x14ac:dyDescent="0.25">
      <c r="A2981" s="2"/>
      <c r="B2981" s="3"/>
      <c r="C2981" s="4"/>
      <c r="D2981" s="5"/>
      <c r="E2981" s="23"/>
      <c r="F2981" s="5"/>
      <c r="G2981" s="18"/>
      <c r="H2981" s="16"/>
      <c r="I2981" s="19"/>
      <c r="J2981" s="19"/>
      <c r="L2981" s="18"/>
      <c r="Y2981" s="32"/>
      <c r="AA2981" s="38"/>
      <c r="AC2981" s="20">
        <v>-2</v>
      </c>
      <c r="AD2981" s="30">
        <v>-1</v>
      </c>
      <c r="AE2981" s="31">
        <v>-2</v>
      </c>
    </row>
    <row r="2982" spans="1:31" ht="7.5" customHeight="1" x14ac:dyDescent="0.25">
      <c r="A2982" s="2"/>
      <c r="B2982" s="3"/>
      <c r="C2982" s="4"/>
      <c r="D2982" s="5"/>
      <c r="E2982" s="23"/>
      <c r="F2982" s="5"/>
      <c r="G2982" s="18"/>
      <c r="H2982" s="16"/>
      <c r="I2982" s="19"/>
      <c r="J2982" s="19"/>
      <c r="L2982" s="18"/>
      <c r="Y2982" s="32"/>
      <c r="AA2982" s="38"/>
      <c r="AC2982" s="20">
        <v>-1</v>
      </c>
      <c r="AD2982" s="30">
        <v>-1</v>
      </c>
      <c r="AE2982" s="31">
        <v>-2</v>
      </c>
    </row>
    <row r="2983" spans="1:31" ht="7.5" customHeight="1" x14ac:dyDescent="0.25">
      <c r="A2983" s="2"/>
      <c r="B2983" s="3"/>
      <c r="C2983" s="4"/>
      <c r="D2983" s="5"/>
      <c r="E2983" s="23"/>
      <c r="F2983" s="5"/>
      <c r="G2983" s="18"/>
      <c r="H2983" s="16"/>
      <c r="I2983" s="19"/>
      <c r="J2983" s="19"/>
      <c r="L2983" s="18"/>
      <c r="Y2983" s="32"/>
      <c r="AA2983" s="38"/>
      <c r="AC2983" s="20">
        <v>-2</v>
      </c>
      <c r="AD2983" s="30">
        <v>-1</v>
      </c>
      <c r="AE2983" s="31">
        <v>-2</v>
      </c>
    </row>
    <row r="2984" spans="1:31" ht="7.5" customHeight="1" x14ac:dyDescent="0.25">
      <c r="A2984" s="2"/>
      <c r="B2984" s="3"/>
      <c r="C2984" s="4"/>
      <c r="D2984" s="5"/>
      <c r="E2984" s="23"/>
      <c r="F2984" s="5"/>
      <c r="G2984" s="18"/>
      <c r="H2984" s="16"/>
      <c r="I2984" s="19"/>
      <c r="J2984" s="19"/>
      <c r="L2984" s="18"/>
      <c r="Y2984" s="32"/>
      <c r="AA2984" s="38"/>
      <c r="AC2984" s="20">
        <v>-3</v>
      </c>
      <c r="AD2984" s="30">
        <v>-1</v>
      </c>
      <c r="AE2984" s="31">
        <v>-2</v>
      </c>
    </row>
    <row r="2985" spans="1:31" ht="7.5" customHeight="1" x14ac:dyDescent="0.25">
      <c r="A2985" s="2"/>
      <c r="B2985" s="3"/>
      <c r="C2985" s="4"/>
      <c r="D2985" s="5"/>
      <c r="E2985" s="23"/>
      <c r="F2985" s="5"/>
      <c r="G2985" s="18"/>
      <c r="H2985" s="16"/>
      <c r="I2985" s="19"/>
      <c r="J2985" s="19"/>
      <c r="L2985" s="18"/>
      <c r="Y2985" s="32"/>
      <c r="AA2985" s="38"/>
      <c r="AC2985" s="20">
        <v>-4</v>
      </c>
      <c r="AD2985" s="30">
        <v>-1</v>
      </c>
      <c r="AE2985" s="31">
        <v>-4</v>
      </c>
    </row>
    <row r="2986" spans="1:31" ht="7.5" customHeight="1" x14ac:dyDescent="0.25">
      <c r="A2986" s="2"/>
      <c r="B2986" s="3"/>
      <c r="C2986" s="4"/>
      <c r="D2986" s="5"/>
      <c r="E2986" s="23"/>
      <c r="F2986" s="5"/>
      <c r="G2986" s="18"/>
      <c r="H2986" s="16"/>
      <c r="I2986" s="19"/>
      <c r="J2986" s="19"/>
      <c r="L2986" s="18"/>
      <c r="Y2986" s="32"/>
      <c r="AA2986" s="38"/>
      <c r="AC2986" s="20">
        <v>-3</v>
      </c>
      <c r="AD2986" s="30">
        <v>-1</v>
      </c>
      <c r="AE2986" s="31">
        <v>-4</v>
      </c>
    </row>
    <row r="2987" spans="1:31" ht="7.5" customHeight="1" x14ac:dyDescent="0.25">
      <c r="A2987" s="2"/>
      <c r="B2987" s="3"/>
      <c r="C2987" s="4"/>
      <c r="D2987" s="5"/>
      <c r="E2987" s="23"/>
      <c r="F2987" s="5"/>
      <c r="G2987" s="18"/>
      <c r="H2987" s="16"/>
      <c r="I2987" s="19"/>
      <c r="J2987" s="19"/>
      <c r="L2987" s="18"/>
      <c r="Y2987" s="32"/>
      <c r="AA2987" s="38"/>
      <c r="AC2987" s="20">
        <v>-2</v>
      </c>
      <c r="AD2987" s="30">
        <v>-1</v>
      </c>
      <c r="AE2987" s="31">
        <v>-4</v>
      </c>
    </row>
    <row r="2988" spans="1:31" ht="7.5" customHeight="1" x14ac:dyDescent="0.25">
      <c r="A2988" s="2"/>
      <c r="B2988" s="3"/>
      <c r="C2988" s="4"/>
      <c r="D2988" s="5"/>
      <c r="E2988" s="23"/>
      <c r="F2988" s="5"/>
      <c r="G2988" s="18"/>
      <c r="H2988" s="16"/>
      <c r="I2988" s="19"/>
      <c r="J2988" s="19"/>
      <c r="L2988" s="18"/>
      <c r="Y2988" s="32"/>
      <c r="AA2988" s="38"/>
      <c r="AC2988" s="20">
        <v>-1</v>
      </c>
      <c r="AD2988" s="30">
        <v>-1</v>
      </c>
      <c r="AE2988" s="31">
        <v>-4</v>
      </c>
    </row>
    <row r="2989" spans="1:31" ht="7.5" customHeight="1" x14ac:dyDescent="0.25">
      <c r="A2989" s="2"/>
      <c r="B2989" s="3"/>
      <c r="C2989" s="4"/>
      <c r="D2989" s="5"/>
      <c r="E2989" s="23"/>
      <c r="F2989" s="5"/>
      <c r="G2989" s="18"/>
      <c r="H2989" s="16"/>
      <c r="I2989" s="19"/>
      <c r="J2989" s="19"/>
      <c r="L2989" s="18"/>
      <c r="Y2989" s="32"/>
      <c r="AA2989" s="38"/>
      <c r="AC2989" s="20">
        <v>0</v>
      </c>
      <c r="AD2989" s="30">
        <v>0</v>
      </c>
      <c r="AE2989" s="31">
        <v>-4</v>
      </c>
    </row>
    <row r="2990" spans="1:31" ht="7.5" customHeight="1" x14ac:dyDescent="0.25">
      <c r="A2990" s="2"/>
      <c r="B2990" s="3"/>
      <c r="C2990" s="4"/>
      <c r="D2990" s="5"/>
      <c r="E2990" s="23"/>
      <c r="F2990" s="5"/>
      <c r="G2990" s="18"/>
      <c r="H2990" s="16"/>
      <c r="I2990" s="19"/>
      <c r="J2990" s="19"/>
      <c r="L2990" s="18"/>
      <c r="Y2990" s="32"/>
      <c r="AA2990" s="38"/>
      <c r="AC2990" s="20">
        <v>-1</v>
      </c>
      <c r="AD2990" s="30">
        <v>0</v>
      </c>
      <c r="AE2990" s="31">
        <v>-1</v>
      </c>
    </row>
    <row r="2991" spans="1:31" ht="7.5" customHeight="1" x14ac:dyDescent="0.25">
      <c r="A2991" s="2"/>
      <c r="B2991" s="3"/>
      <c r="C2991" s="4"/>
      <c r="D2991" s="5"/>
      <c r="E2991" s="23"/>
      <c r="F2991" s="5"/>
      <c r="G2991" s="18"/>
      <c r="H2991" s="16"/>
      <c r="I2991" s="19"/>
      <c r="J2991" s="19"/>
      <c r="L2991" s="18"/>
      <c r="Y2991" s="32"/>
      <c r="AA2991" s="38"/>
      <c r="AC2991" s="20">
        <v>0</v>
      </c>
      <c r="AD2991" s="30">
        <v>0</v>
      </c>
      <c r="AE2991" s="31">
        <v>-1</v>
      </c>
    </row>
    <row r="2992" spans="1:31" ht="7.5" customHeight="1" x14ac:dyDescent="0.25">
      <c r="A2992" s="2"/>
      <c r="B2992" s="3"/>
      <c r="C2992" s="4"/>
      <c r="D2992" s="5"/>
      <c r="E2992" s="23"/>
      <c r="F2992" s="5"/>
      <c r="G2992" s="18"/>
      <c r="H2992" s="16"/>
      <c r="I2992" s="19"/>
      <c r="J2992" s="19"/>
      <c r="L2992" s="18"/>
      <c r="Y2992" s="32"/>
      <c r="AA2992" s="38"/>
      <c r="AC2992" s="20">
        <v>1</v>
      </c>
      <c r="AD2992" s="30">
        <v>0</v>
      </c>
      <c r="AE2992" s="31">
        <v>-1</v>
      </c>
    </row>
    <row r="2993" spans="1:31" ht="7.5" customHeight="1" x14ac:dyDescent="0.25">
      <c r="A2993" s="2"/>
      <c r="B2993" s="3"/>
      <c r="C2993" s="4"/>
      <c r="D2993" s="5"/>
      <c r="E2993" s="23"/>
      <c r="F2993" s="5"/>
      <c r="G2993" s="18"/>
      <c r="H2993" s="16"/>
      <c r="I2993" s="19"/>
      <c r="J2993" s="19"/>
      <c r="L2993" s="18"/>
      <c r="Y2993" s="32"/>
      <c r="AA2993" s="38"/>
      <c r="AC2993" s="20">
        <v>2</v>
      </c>
      <c r="AD2993" s="30">
        <v>2</v>
      </c>
      <c r="AE2993" s="31">
        <v>-1</v>
      </c>
    </row>
    <row r="2994" spans="1:31" ht="7.5" customHeight="1" x14ac:dyDescent="0.25">
      <c r="A2994" s="2"/>
      <c r="B2994" s="3"/>
      <c r="C2994" s="4"/>
      <c r="D2994" s="5"/>
      <c r="E2994" s="23"/>
      <c r="F2994" s="5"/>
      <c r="G2994" s="18"/>
      <c r="H2994" s="16"/>
      <c r="I2994" s="19"/>
      <c r="J2994" s="19"/>
      <c r="L2994" s="18"/>
      <c r="Y2994" s="32"/>
      <c r="AA2994" s="38"/>
      <c r="AC2994" s="20">
        <v>1</v>
      </c>
      <c r="AD2994" s="30">
        <v>2</v>
      </c>
      <c r="AE2994" s="31">
        <v>1</v>
      </c>
    </row>
    <row r="2995" spans="1:31" ht="7.5" customHeight="1" x14ac:dyDescent="0.25">
      <c r="A2995" s="2"/>
      <c r="B2995" s="3"/>
      <c r="C2995" s="4"/>
      <c r="D2995" s="5"/>
      <c r="E2995" s="23"/>
      <c r="F2995" s="5"/>
      <c r="G2995" s="18"/>
      <c r="H2995" s="16"/>
      <c r="I2995" s="19"/>
      <c r="J2995" s="19"/>
      <c r="L2995" s="18"/>
      <c r="Y2995" s="32"/>
      <c r="AA2995" s="38"/>
      <c r="AC2995" s="20">
        <v>2</v>
      </c>
      <c r="AD2995" s="30">
        <v>2</v>
      </c>
      <c r="AE2995" s="31">
        <v>1</v>
      </c>
    </row>
    <row r="2996" spans="1:31" ht="7.5" customHeight="1" x14ac:dyDescent="0.25">
      <c r="A2996" s="2"/>
      <c r="B2996" s="3"/>
      <c r="C2996" s="4"/>
      <c r="D2996" s="5"/>
      <c r="E2996" s="23"/>
      <c r="F2996" s="5"/>
      <c r="G2996" s="18"/>
      <c r="H2996" s="16"/>
      <c r="I2996" s="19"/>
      <c r="J2996" s="19"/>
      <c r="L2996" s="18"/>
      <c r="Y2996" s="32"/>
      <c r="AA2996" s="38"/>
      <c r="AC2996" s="20">
        <v>1</v>
      </c>
      <c r="AD2996" s="30">
        <v>2</v>
      </c>
      <c r="AE2996" s="31">
        <v>1</v>
      </c>
    </row>
    <row r="2997" spans="1:31" ht="7.5" customHeight="1" x14ac:dyDescent="0.25">
      <c r="A2997" s="2"/>
      <c r="B2997" s="3"/>
      <c r="C2997" s="4"/>
      <c r="D2997" s="5"/>
      <c r="E2997" s="23"/>
      <c r="F2997" s="5"/>
      <c r="G2997" s="18"/>
      <c r="H2997" s="16"/>
      <c r="I2997" s="19"/>
      <c r="J2997" s="19"/>
      <c r="L2997" s="18"/>
      <c r="Y2997" s="32"/>
      <c r="AA2997" s="38"/>
      <c r="AC2997" s="20">
        <v>0</v>
      </c>
      <c r="AD2997" s="30">
        <v>2</v>
      </c>
      <c r="AE2997" s="31">
        <v>1</v>
      </c>
    </row>
    <row r="2998" spans="1:31" ht="7.5" customHeight="1" x14ac:dyDescent="0.25">
      <c r="A2998" s="2"/>
      <c r="B2998" s="3"/>
      <c r="C2998" s="4"/>
      <c r="D2998" s="5"/>
      <c r="E2998" s="23"/>
      <c r="F2998" s="5"/>
      <c r="G2998" s="18"/>
      <c r="H2998" s="16"/>
      <c r="I2998" s="19"/>
      <c r="J2998" s="19"/>
      <c r="L2998" s="18"/>
      <c r="Y2998" s="32"/>
      <c r="AA2998" s="38"/>
      <c r="AC2998" s="20">
        <v>-1</v>
      </c>
      <c r="AD2998" s="30">
        <v>2</v>
      </c>
      <c r="AE2998" s="31">
        <v>1</v>
      </c>
    </row>
    <row r="2999" spans="1:31" ht="7.5" customHeight="1" x14ac:dyDescent="0.25">
      <c r="A2999" s="2"/>
      <c r="B2999" s="3"/>
      <c r="C2999" s="4"/>
      <c r="D2999" s="5"/>
      <c r="E2999" s="23"/>
      <c r="F2999" s="5"/>
      <c r="G2999" s="18"/>
      <c r="H2999" s="16"/>
      <c r="I2999" s="19"/>
      <c r="J2999" s="19"/>
      <c r="L2999" s="18"/>
      <c r="Y2999" s="32"/>
      <c r="AA2999" s="38"/>
      <c r="AC2999" s="20">
        <v>-2</v>
      </c>
      <c r="AD2999" s="30">
        <v>2</v>
      </c>
      <c r="AE2999" s="31">
        <v>1</v>
      </c>
    </row>
    <row r="3000" spans="1:31" ht="7.5" customHeight="1" x14ac:dyDescent="0.25">
      <c r="A3000" s="2"/>
      <c r="B3000" s="3"/>
      <c r="C3000" s="4"/>
      <c r="D3000" s="5"/>
      <c r="E3000" s="23"/>
      <c r="F3000" s="5"/>
      <c r="G3000" s="18"/>
      <c r="H3000" s="16"/>
      <c r="I3000" s="19"/>
      <c r="J3000" s="19"/>
      <c r="L3000" s="18"/>
      <c r="Y3000" s="32"/>
      <c r="AA3000" s="38"/>
      <c r="AC3000" s="20">
        <v>-3</v>
      </c>
      <c r="AD3000" s="30">
        <v>2</v>
      </c>
      <c r="AE3000" s="31">
        <v>1</v>
      </c>
    </row>
    <row r="3001" spans="1:31" ht="7.5" customHeight="1" x14ac:dyDescent="0.25">
      <c r="A3001" s="2"/>
      <c r="B3001" s="3"/>
      <c r="C3001" s="4"/>
      <c r="D3001" s="5"/>
      <c r="E3001" s="23"/>
      <c r="F3001" s="5"/>
      <c r="G3001" s="18"/>
      <c r="H3001" s="16"/>
      <c r="I3001" s="19"/>
      <c r="J3001" s="19"/>
      <c r="L3001" s="18"/>
      <c r="Y3001" s="32"/>
      <c r="AA3001" s="38"/>
      <c r="AC3001" s="20">
        <v>-4</v>
      </c>
      <c r="AD3001" s="30">
        <v>2</v>
      </c>
      <c r="AE3001" s="31">
        <v>1</v>
      </c>
    </row>
    <row r="3002" spans="1:31" ht="7.5" customHeight="1" x14ac:dyDescent="0.25">
      <c r="A3002" s="2"/>
      <c r="B3002" s="3"/>
      <c r="C3002" s="4"/>
      <c r="D3002" s="5"/>
      <c r="E3002" s="23"/>
      <c r="F3002" s="5"/>
      <c r="G3002" s="18"/>
      <c r="H3002" s="16"/>
      <c r="I3002" s="19"/>
      <c r="J3002" s="19"/>
      <c r="L3002" s="18"/>
      <c r="Y3002" s="32"/>
      <c r="AA3002" s="38"/>
      <c r="AC3002" s="20">
        <v>-5</v>
      </c>
      <c r="AD3002" s="30">
        <v>2</v>
      </c>
      <c r="AE3002" s="31">
        <v>-5</v>
      </c>
    </row>
    <row r="3003" spans="1:31" ht="7.5" customHeight="1" x14ac:dyDescent="0.25">
      <c r="A3003" s="2"/>
      <c r="B3003" s="3"/>
      <c r="C3003" s="4"/>
      <c r="D3003" s="5"/>
      <c r="E3003" s="23"/>
      <c r="F3003" s="5"/>
      <c r="G3003" s="18"/>
      <c r="H3003" s="16"/>
      <c r="I3003" s="19"/>
      <c r="J3003" s="19"/>
      <c r="L3003" s="18"/>
      <c r="Y3003" s="32"/>
      <c r="AA3003" s="38"/>
      <c r="AC3003" s="20">
        <v>-4</v>
      </c>
      <c r="AD3003" s="30">
        <v>2</v>
      </c>
      <c r="AE3003" s="31">
        <v>-5</v>
      </c>
    </row>
    <row r="3004" spans="1:31" ht="7.5" customHeight="1" x14ac:dyDescent="0.25">
      <c r="A3004" s="2"/>
      <c r="B3004" s="3"/>
      <c r="C3004" s="4"/>
      <c r="D3004" s="5"/>
      <c r="E3004" s="23"/>
      <c r="F3004" s="5"/>
      <c r="G3004" s="18"/>
      <c r="H3004" s="16"/>
      <c r="I3004" s="19"/>
      <c r="J3004" s="19"/>
      <c r="L3004" s="18"/>
      <c r="Y3004" s="32"/>
      <c r="AA3004" s="38"/>
      <c r="AC3004" s="20">
        <v>-3</v>
      </c>
      <c r="AD3004" s="30">
        <v>-3</v>
      </c>
      <c r="AE3004" s="31">
        <v>-5</v>
      </c>
    </row>
    <row r="3005" spans="1:31" ht="7.5" customHeight="1" x14ac:dyDescent="0.25">
      <c r="A3005" s="2"/>
      <c r="B3005" s="3"/>
      <c r="C3005" s="4"/>
      <c r="D3005" s="5"/>
      <c r="E3005" s="23"/>
      <c r="F3005" s="5"/>
      <c r="G3005" s="18"/>
      <c r="H3005" s="16"/>
      <c r="I3005" s="19"/>
      <c r="J3005" s="19"/>
      <c r="L3005" s="18"/>
      <c r="Y3005" s="32"/>
      <c r="AA3005" s="38"/>
      <c r="AC3005" s="20">
        <v>-4</v>
      </c>
      <c r="AD3005" s="30">
        <v>-3</v>
      </c>
      <c r="AE3005" s="31">
        <v>-5</v>
      </c>
    </row>
    <row r="3006" spans="1:31" ht="7.5" customHeight="1" x14ac:dyDescent="0.25">
      <c r="A3006" s="2"/>
      <c r="B3006" s="3"/>
      <c r="C3006" s="4"/>
      <c r="D3006" s="5"/>
      <c r="E3006" s="23"/>
      <c r="F3006" s="5"/>
      <c r="G3006" s="18"/>
      <c r="H3006" s="16"/>
      <c r="I3006" s="19"/>
      <c r="J3006" s="19"/>
      <c r="L3006" s="18"/>
      <c r="Y3006" s="32"/>
      <c r="AA3006" s="38"/>
      <c r="AC3006" s="20">
        <v>-5</v>
      </c>
      <c r="AD3006" s="30">
        <v>-3</v>
      </c>
      <c r="AE3006" s="31">
        <v>-5</v>
      </c>
    </row>
    <row r="3007" spans="1:31" ht="7.5" customHeight="1" x14ac:dyDescent="0.25">
      <c r="A3007" s="2"/>
      <c r="B3007" s="3"/>
      <c r="C3007" s="4"/>
      <c r="D3007" s="5"/>
      <c r="E3007" s="23"/>
      <c r="F3007" s="5"/>
      <c r="G3007" s="18"/>
      <c r="H3007" s="16"/>
      <c r="I3007" s="19"/>
      <c r="J3007" s="19"/>
      <c r="L3007" s="18"/>
      <c r="Y3007" s="32"/>
      <c r="AA3007" s="38"/>
      <c r="AC3007" s="20">
        <v>-4</v>
      </c>
      <c r="AD3007" s="30">
        <v>-3</v>
      </c>
      <c r="AE3007" s="31">
        <v>-5</v>
      </c>
    </row>
    <row r="3008" spans="1:31" ht="7.5" customHeight="1" x14ac:dyDescent="0.25">
      <c r="A3008" s="2"/>
      <c r="B3008" s="3"/>
      <c r="C3008" s="4"/>
      <c r="D3008" s="5"/>
      <c r="E3008" s="23"/>
      <c r="F3008" s="5"/>
      <c r="G3008" s="18"/>
      <c r="H3008" s="16"/>
      <c r="I3008" s="19"/>
      <c r="J3008" s="19"/>
      <c r="L3008" s="18"/>
      <c r="Y3008" s="32"/>
      <c r="AA3008" s="38"/>
      <c r="AC3008" s="20">
        <v>-3</v>
      </c>
      <c r="AD3008" s="30">
        <v>-3</v>
      </c>
      <c r="AE3008" s="31">
        <v>-5</v>
      </c>
    </row>
    <row r="3009" spans="1:31" ht="7.5" customHeight="1" x14ac:dyDescent="0.25">
      <c r="A3009" s="2"/>
      <c r="B3009" s="3"/>
      <c r="C3009" s="4"/>
      <c r="D3009" s="5"/>
      <c r="E3009" s="23"/>
      <c r="F3009" s="5"/>
      <c r="G3009" s="18"/>
      <c r="H3009" s="16"/>
      <c r="I3009" s="19"/>
      <c r="J3009" s="19"/>
      <c r="L3009" s="18"/>
      <c r="Y3009" s="32"/>
      <c r="AA3009" s="38"/>
      <c r="AC3009" s="20">
        <v>-4</v>
      </c>
      <c r="AD3009" s="30">
        <v>-3</v>
      </c>
      <c r="AE3009" s="31">
        <v>-4</v>
      </c>
    </row>
    <row r="3010" spans="1:31" ht="7.5" customHeight="1" x14ac:dyDescent="0.25">
      <c r="A3010" s="2"/>
      <c r="B3010" s="3"/>
      <c r="C3010" s="4"/>
      <c r="D3010" s="5"/>
      <c r="E3010" s="23"/>
      <c r="F3010" s="5"/>
      <c r="G3010" s="18"/>
      <c r="H3010" s="16"/>
      <c r="I3010" s="19"/>
      <c r="J3010" s="19"/>
      <c r="L3010" s="18"/>
      <c r="Y3010" s="32"/>
      <c r="AA3010" s="38"/>
      <c r="AC3010" s="20">
        <v>-3</v>
      </c>
      <c r="AD3010" s="30">
        <v>-3</v>
      </c>
      <c r="AE3010" s="31">
        <v>-4</v>
      </c>
    </row>
    <row r="3011" spans="1:31" ht="7.5" customHeight="1" x14ac:dyDescent="0.25">
      <c r="A3011" s="2"/>
      <c r="B3011" s="3"/>
      <c r="C3011" s="4"/>
      <c r="D3011" s="5"/>
      <c r="E3011" s="23"/>
      <c r="F3011" s="5"/>
      <c r="G3011" s="18"/>
      <c r="H3011" s="16"/>
      <c r="I3011" s="19"/>
      <c r="J3011" s="19"/>
      <c r="L3011" s="18"/>
      <c r="Y3011" s="32"/>
      <c r="AA3011" s="38"/>
      <c r="AC3011" s="20">
        <v>-2</v>
      </c>
      <c r="AD3011" s="30">
        <v>-3</v>
      </c>
      <c r="AE3011" s="31">
        <v>-4</v>
      </c>
    </row>
    <row r="3012" spans="1:31" ht="7.5" customHeight="1" x14ac:dyDescent="0.25">
      <c r="A3012" s="2"/>
      <c r="B3012" s="3"/>
      <c r="C3012" s="4"/>
      <c r="D3012" s="5"/>
      <c r="E3012" s="23"/>
      <c r="F3012" s="5"/>
      <c r="G3012" s="18"/>
      <c r="H3012" s="16"/>
      <c r="I3012" s="19"/>
      <c r="J3012" s="19"/>
      <c r="L3012" s="18"/>
      <c r="Y3012" s="32"/>
      <c r="AA3012" s="38"/>
      <c r="AC3012" s="20">
        <v>-1</v>
      </c>
      <c r="AD3012" s="30">
        <v>-3</v>
      </c>
      <c r="AE3012" s="31">
        <v>-4</v>
      </c>
    </row>
    <row r="3013" spans="1:31" ht="7.5" customHeight="1" x14ac:dyDescent="0.25">
      <c r="A3013" s="2"/>
      <c r="B3013" s="3"/>
      <c r="C3013" s="4"/>
      <c r="D3013" s="5"/>
      <c r="E3013" s="23"/>
      <c r="F3013" s="5"/>
      <c r="G3013" s="18"/>
      <c r="H3013" s="16"/>
      <c r="I3013" s="19"/>
      <c r="J3013" s="19"/>
      <c r="L3013" s="18"/>
      <c r="Y3013" s="32"/>
      <c r="AA3013" s="38"/>
      <c r="AC3013" s="20">
        <v>0</v>
      </c>
      <c r="AD3013" s="30">
        <v>-3</v>
      </c>
      <c r="AE3013" s="31">
        <v>-4</v>
      </c>
    </row>
    <row r="3014" spans="1:31" ht="7.5" customHeight="1" x14ac:dyDescent="0.25">
      <c r="A3014" s="2"/>
      <c r="B3014" s="3"/>
      <c r="C3014" s="4"/>
      <c r="D3014" s="5"/>
      <c r="E3014" s="23"/>
      <c r="F3014" s="5"/>
      <c r="G3014" s="18"/>
      <c r="H3014" s="16"/>
      <c r="I3014" s="19"/>
      <c r="J3014" s="19"/>
      <c r="L3014" s="18"/>
      <c r="Y3014" s="32"/>
      <c r="AA3014" s="38"/>
      <c r="AC3014" s="20">
        <v>1</v>
      </c>
      <c r="AD3014" s="30">
        <v>1</v>
      </c>
      <c r="AE3014" s="31">
        <v>-4</v>
      </c>
    </row>
    <row r="3015" spans="1:31" ht="7.5" customHeight="1" x14ac:dyDescent="0.25">
      <c r="A3015" s="2"/>
      <c r="B3015" s="3"/>
      <c r="C3015" s="4"/>
      <c r="D3015" s="5"/>
      <c r="E3015" s="23"/>
      <c r="F3015" s="5"/>
      <c r="G3015" s="18"/>
      <c r="H3015" s="16"/>
      <c r="I3015" s="19"/>
      <c r="J3015" s="19"/>
      <c r="L3015" s="18"/>
      <c r="Y3015" s="32"/>
      <c r="AA3015" s="38"/>
      <c r="AC3015" s="20">
        <v>0</v>
      </c>
      <c r="AD3015" s="30">
        <v>1</v>
      </c>
      <c r="AE3015" s="31">
        <v>0</v>
      </c>
    </row>
    <row r="3016" spans="1:31" ht="7.5" customHeight="1" x14ac:dyDescent="0.25">
      <c r="A3016" s="2"/>
      <c r="B3016" s="3"/>
      <c r="C3016" s="4"/>
      <c r="D3016" s="5"/>
      <c r="E3016" s="23"/>
      <c r="F3016" s="5"/>
      <c r="G3016" s="18"/>
      <c r="H3016" s="16"/>
      <c r="I3016" s="19"/>
      <c r="J3016" s="19"/>
      <c r="L3016" s="18"/>
      <c r="Y3016" s="32"/>
      <c r="AA3016" s="38"/>
      <c r="AC3016" s="20">
        <v>1</v>
      </c>
      <c r="AD3016" s="30">
        <v>1</v>
      </c>
      <c r="AE3016" s="31">
        <v>0</v>
      </c>
    </row>
    <row r="3017" spans="1:31" ht="7.5" customHeight="1" x14ac:dyDescent="0.25">
      <c r="A3017" s="2"/>
      <c r="B3017" s="3"/>
      <c r="C3017" s="4"/>
      <c r="D3017" s="5"/>
      <c r="E3017" s="23"/>
      <c r="F3017" s="5"/>
      <c r="G3017" s="18"/>
      <c r="H3017" s="16"/>
      <c r="I3017" s="19"/>
      <c r="J3017" s="19"/>
      <c r="L3017" s="18"/>
      <c r="Y3017" s="32"/>
      <c r="AA3017" s="38"/>
      <c r="AC3017" s="20">
        <v>2</v>
      </c>
      <c r="AD3017" s="30">
        <v>2</v>
      </c>
      <c r="AE3017" s="31">
        <v>0</v>
      </c>
    </row>
    <row r="3018" spans="1:31" ht="7.5" customHeight="1" x14ac:dyDescent="0.25">
      <c r="A3018" s="2"/>
      <c r="B3018" s="3"/>
      <c r="C3018" s="4"/>
      <c r="D3018" s="5"/>
      <c r="E3018" s="23"/>
      <c r="F3018" s="5"/>
      <c r="G3018" s="18"/>
      <c r="H3018" s="16"/>
      <c r="I3018" s="19"/>
      <c r="J3018" s="19"/>
      <c r="L3018" s="18"/>
      <c r="Y3018" s="32"/>
      <c r="AA3018" s="38"/>
      <c r="AC3018" s="20">
        <v>1</v>
      </c>
      <c r="AD3018" s="30">
        <v>2</v>
      </c>
      <c r="AE3018" s="31">
        <v>0</v>
      </c>
    </row>
    <row r="3019" spans="1:31" ht="7.5" customHeight="1" x14ac:dyDescent="0.25">
      <c r="A3019" s="2"/>
      <c r="B3019" s="3"/>
      <c r="C3019" s="4"/>
      <c r="D3019" s="5"/>
      <c r="E3019" s="23"/>
      <c r="F3019" s="5"/>
      <c r="G3019" s="18"/>
      <c r="H3019" s="16"/>
      <c r="I3019" s="19"/>
      <c r="J3019" s="19"/>
      <c r="L3019" s="18"/>
      <c r="Y3019" s="32"/>
      <c r="AA3019" s="38"/>
      <c r="AC3019" s="20">
        <v>0</v>
      </c>
      <c r="AD3019" s="30">
        <v>2</v>
      </c>
      <c r="AE3019" s="31">
        <v>0</v>
      </c>
    </row>
    <row r="3020" spans="1:31" ht="7.5" customHeight="1" x14ac:dyDescent="0.25">
      <c r="A3020" s="2"/>
      <c r="B3020" s="3"/>
      <c r="C3020" s="4"/>
      <c r="D3020" s="5"/>
      <c r="E3020" s="23"/>
      <c r="F3020" s="5"/>
      <c r="G3020" s="18"/>
      <c r="H3020" s="16"/>
      <c r="I3020" s="19"/>
      <c r="J3020" s="19"/>
      <c r="L3020" s="18"/>
      <c r="Y3020" s="32"/>
      <c r="AA3020" s="38"/>
      <c r="AC3020" s="20">
        <v>-1</v>
      </c>
      <c r="AD3020" s="30">
        <v>2</v>
      </c>
      <c r="AE3020" s="31">
        <v>0</v>
      </c>
    </row>
    <row r="3021" spans="1:31" ht="7.5" customHeight="1" x14ac:dyDescent="0.25">
      <c r="A3021" s="2"/>
      <c r="B3021" s="3"/>
      <c r="C3021" s="4"/>
      <c r="D3021" s="5"/>
      <c r="E3021" s="23"/>
      <c r="F3021" s="5"/>
      <c r="G3021" s="18"/>
      <c r="H3021" s="16"/>
      <c r="I3021" s="19"/>
      <c r="J3021" s="19"/>
      <c r="L3021" s="18"/>
      <c r="Y3021" s="32"/>
      <c r="AA3021" s="38"/>
      <c r="AC3021" s="20">
        <v>-2</v>
      </c>
      <c r="AD3021" s="30">
        <v>2</v>
      </c>
      <c r="AE3021" s="31">
        <v>0</v>
      </c>
    </row>
    <row r="3022" spans="1:31" ht="7.5" customHeight="1" x14ac:dyDescent="0.25">
      <c r="A3022" s="2"/>
      <c r="B3022" s="3"/>
      <c r="C3022" s="4"/>
      <c r="D3022" s="5"/>
      <c r="E3022" s="23"/>
      <c r="F3022" s="5"/>
      <c r="G3022" s="18"/>
      <c r="H3022" s="16"/>
      <c r="I3022" s="19"/>
      <c r="J3022" s="19"/>
      <c r="L3022" s="18"/>
      <c r="Y3022" s="32"/>
      <c r="AA3022" s="38"/>
      <c r="AC3022" s="20">
        <v>-3</v>
      </c>
      <c r="AD3022" s="30">
        <v>2</v>
      </c>
      <c r="AE3022" s="31">
        <v>0</v>
      </c>
    </row>
    <row r="3023" spans="1:31" ht="7.5" customHeight="1" x14ac:dyDescent="0.25">
      <c r="A3023" s="2"/>
      <c r="B3023" s="3"/>
      <c r="C3023" s="4"/>
      <c r="D3023" s="5"/>
      <c r="E3023" s="23"/>
      <c r="F3023" s="5"/>
      <c r="G3023" s="18"/>
      <c r="H3023" s="16"/>
      <c r="I3023" s="19"/>
      <c r="J3023" s="19"/>
      <c r="L3023" s="18"/>
      <c r="Y3023" s="32"/>
      <c r="AA3023" s="38"/>
      <c r="AC3023" s="20">
        <v>-4</v>
      </c>
      <c r="AD3023" s="30">
        <v>2</v>
      </c>
      <c r="AE3023" s="31">
        <v>0</v>
      </c>
    </row>
    <row r="3024" spans="1:31" ht="7.5" customHeight="1" x14ac:dyDescent="0.25">
      <c r="A3024" s="2"/>
      <c r="B3024" s="3"/>
      <c r="C3024" s="4"/>
      <c r="D3024" s="5"/>
      <c r="E3024" s="23"/>
      <c r="F3024" s="5"/>
      <c r="G3024" s="18"/>
      <c r="H3024" s="16"/>
      <c r="I3024" s="19"/>
      <c r="J3024" s="19"/>
      <c r="L3024" s="18"/>
      <c r="Y3024" s="32"/>
      <c r="AA3024" s="38"/>
      <c r="AC3024" s="20">
        <v>-5</v>
      </c>
      <c r="AD3024" s="30">
        <v>2</v>
      </c>
      <c r="AE3024" s="31">
        <v>0</v>
      </c>
    </row>
    <row r="3025" spans="1:31" ht="7.5" customHeight="1" x14ac:dyDescent="0.25">
      <c r="A3025" s="2"/>
      <c r="B3025" s="3"/>
      <c r="C3025" s="4"/>
      <c r="D3025" s="5"/>
      <c r="E3025" s="23"/>
      <c r="F3025" s="5"/>
      <c r="G3025" s="18"/>
      <c r="H3025" s="16"/>
      <c r="I3025" s="19"/>
      <c r="J3025" s="19"/>
      <c r="L3025" s="18"/>
      <c r="Y3025" s="32"/>
      <c r="AA3025" s="38"/>
      <c r="AC3025" s="20">
        <v>-6</v>
      </c>
      <c r="AD3025" s="30">
        <v>2</v>
      </c>
      <c r="AE3025" s="31">
        <v>0</v>
      </c>
    </row>
    <row r="3026" spans="1:31" ht="7.5" customHeight="1" x14ac:dyDescent="0.25">
      <c r="A3026" s="2"/>
      <c r="B3026" s="3"/>
      <c r="C3026" s="4"/>
      <c r="D3026" s="5"/>
      <c r="E3026" s="23"/>
      <c r="F3026" s="5"/>
      <c r="G3026" s="18"/>
      <c r="H3026" s="16"/>
      <c r="I3026" s="19"/>
      <c r="J3026" s="19"/>
      <c r="L3026" s="18"/>
      <c r="Y3026" s="32"/>
      <c r="AA3026" s="38"/>
      <c r="AC3026" s="20">
        <v>-7</v>
      </c>
      <c r="AD3026" s="30">
        <v>2</v>
      </c>
      <c r="AE3026" s="31">
        <v>0</v>
      </c>
    </row>
    <row r="3027" spans="1:31" ht="7.5" customHeight="1" x14ac:dyDescent="0.25">
      <c r="A3027" s="2"/>
      <c r="B3027" s="3"/>
      <c r="C3027" s="4"/>
      <c r="D3027" s="5"/>
      <c r="E3027" s="23"/>
      <c r="F3027" s="5"/>
      <c r="G3027" s="18"/>
      <c r="H3027" s="16"/>
      <c r="I3027" s="19"/>
      <c r="J3027" s="19"/>
      <c r="L3027" s="18"/>
      <c r="Y3027" s="32"/>
      <c r="AA3027" s="38"/>
      <c r="AC3027" s="20">
        <v>-8</v>
      </c>
      <c r="AD3027" s="30">
        <v>2</v>
      </c>
      <c r="AE3027" s="31">
        <v>-8</v>
      </c>
    </row>
    <row r="3028" spans="1:31" ht="7.5" customHeight="1" x14ac:dyDescent="0.25">
      <c r="A3028" s="2"/>
      <c r="B3028" s="3"/>
      <c r="C3028" s="4"/>
      <c r="D3028" s="5"/>
      <c r="E3028" s="23"/>
      <c r="F3028" s="5"/>
      <c r="G3028" s="18"/>
      <c r="H3028" s="16"/>
      <c r="I3028" s="19"/>
      <c r="J3028" s="19"/>
      <c r="L3028" s="18"/>
      <c r="Y3028" s="32"/>
      <c r="AA3028" s="38"/>
      <c r="AC3028" s="20">
        <v>-7</v>
      </c>
      <c r="AD3028" s="30">
        <v>-7</v>
      </c>
      <c r="AE3028" s="31">
        <v>-8</v>
      </c>
    </row>
    <row r="3029" spans="1:31" ht="7.5" customHeight="1" x14ac:dyDescent="0.25">
      <c r="A3029" s="2"/>
      <c r="B3029" s="3"/>
      <c r="C3029" s="4"/>
      <c r="D3029" s="5"/>
      <c r="E3029" s="23"/>
      <c r="F3029" s="5"/>
      <c r="G3029" s="18"/>
      <c r="H3029" s="16"/>
      <c r="I3029" s="19"/>
      <c r="J3029" s="19"/>
      <c r="L3029" s="18"/>
      <c r="Y3029" s="32"/>
      <c r="AA3029" s="38"/>
      <c r="AC3029" s="20">
        <v>-8</v>
      </c>
      <c r="AD3029" s="30">
        <v>-7</v>
      </c>
      <c r="AE3029" s="31">
        <v>-8</v>
      </c>
    </row>
    <row r="3030" spans="1:31" ht="7.5" customHeight="1" x14ac:dyDescent="0.25">
      <c r="A3030" s="2"/>
      <c r="B3030" s="3"/>
      <c r="C3030" s="4"/>
      <c r="D3030" s="5"/>
      <c r="E3030" s="23"/>
      <c r="F3030" s="5"/>
      <c r="G3030" s="18"/>
      <c r="H3030" s="16"/>
      <c r="I3030" s="19"/>
      <c r="J3030" s="19"/>
      <c r="L3030" s="18"/>
      <c r="Y3030" s="32"/>
      <c r="AA3030" s="38"/>
      <c r="AC3030" s="20">
        <v>-7</v>
      </c>
      <c r="AD3030" s="30">
        <v>-7</v>
      </c>
      <c r="AE3030" s="31">
        <v>-8</v>
      </c>
    </row>
    <row r="3031" spans="1:31" ht="7.5" customHeight="1" x14ac:dyDescent="0.25">
      <c r="A3031" s="2"/>
      <c r="B3031" s="3"/>
      <c r="C3031" s="4"/>
      <c r="D3031" s="5"/>
      <c r="E3031" s="23"/>
      <c r="F3031" s="5"/>
      <c r="G3031" s="18"/>
      <c r="H3031" s="16"/>
      <c r="I3031" s="19"/>
      <c r="J3031" s="19"/>
      <c r="L3031" s="18"/>
      <c r="Y3031" s="32"/>
      <c r="AA3031" s="38"/>
      <c r="AC3031" s="20">
        <v>-6</v>
      </c>
      <c r="AD3031" s="30">
        <v>-6</v>
      </c>
      <c r="AE3031" s="31">
        <v>-8</v>
      </c>
    </row>
    <row r="3032" spans="1:31" ht="7.5" customHeight="1" x14ac:dyDescent="0.25">
      <c r="A3032" s="2"/>
      <c r="B3032" s="3"/>
      <c r="C3032" s="4"/>
      <c r="D3032" s="5"/>
      <c r="E3032" s="23"/>
      <c r="F3032" s="5"/>
      <c r="G3032" s="18"/>
      <c r="H3032" s="16"/>
      <c r="I3032" s="19"/>
      <c r="J3032" s="19"/>
      <c r="L3032" s="18"/>
      <c r="Y3032" s="32"/>
      <c r="AA3032" s="38"/>
      <c r="AC3032" s="20">
        <v>-7</v>
      </c>
      <c r="AD3032" s="30">
        <v>-6</v>
      </c>
      <c r="AE3032" s="31">
        <v>-7</v>
      </c>
    </row>
    <row r="3033" spans="1:31" ht="7.5" customHeight="1" x14ac:dyDescent="0.25">
      <c r="A3033" s="2"/>
      <c r="B3033" s="3"/>
      <c r="C3033" s="4"/>
      <c r="D3033" s="5"/>
      <c r="E3033" s="23"/>
      <c r="F3033" s="5"/>
      <c r="G3033" s="18"/>
      <c r="H3033" s="16"/>
      <c r="I3033" s="19"/>
      <c r="J3033" s="19"/>
      <c r="L3033" s="18"/>
      <c r="Y3033" s="32"/>
      <c r="AA3033" s="38"/>
      <c r="AC3033" s="20">
        <v>-6</v>
      </c>
      <c r="AD3033" s="30">
        <v>-6</v>
      </c>
      <c r="AE3033" s="31">
        <v>-7</v>
      </c>
    </row>
    <row r="3034" spans="1:31" ht="7.5" customHeight="1" x14ac:dyDescent="0.25">
      <c r="A3034" s="2"/>
      <c r="B3034" s="3"/>
      <c r="C3034" s="4"/>
      <c r="D3034" s="5"/>
      <c r="E3034" s="23"/>
      <c r="F3034" s="5"/>
      <c r="G3034" s="18"/>
      <c r="H3034" s="16"/>
      <c r="I3034" s="19"/>
      <c r="J3034" s="19"/>
      <c r="L3034" s="18"/>
      <c r="Y3034" s="32"/>
      <c r="AA3034" s="38"/>
      <c r="AC3034" s="20">
        <v>-7</v>
      </c>
      <c r="AD3034" s="30">
        <v>-6</v>
      </c>
      <c r="AE3034" s="31">
        <v>-7</v>
      </c>
    </row>
    <row r="3035" spans="1:31" ht="7.5" customHeight="1" x14ac:dyDescent="0.25">
      <c r="A3035" s="2"/>
      <c r="B3035" s="3"/>
      <c r="C3035" s="4"/>
      <c r="D3035" s="5"/>
      <c r="E3035" s="23"/>
      <c r="F3035" s="5"/>
      <c r="G3035" s="18"/>
      <c r="H3035" s="16"/>
      <c r="I3035" s="19"/>
      <c r="J3035" s="19"/>
      <c r="L3035" s="18"/>
      <c r="Y3035" s="32"/>
      <c r="AA3035" s="38"/>
      <c r="AC3035" s="20">
        <v>-6</v>
      </c>
      <c r="AD3035" s="30">
        <v>-6</v>
      </c>
      <c r="AE3035" s="31">
        <v>-7</v>
      </c>
    </row>
    <row r="3036" spans="1:31" ht="7.5" customHeight="1" x14ac:dyDescent="0.25">
      <c r="A3036" s="2"/>
      <c r="B3036" s="3"/>
      <c r="C3036" s="4"/>
      <c r="D3036" s="5"/>
      <c r="E3036" s="23"/>
      <c r="F3036" s="5"/>
      <c r="G3036" s="18"/>
      <c r="H3036" s="16"/>
      <c r="I3036" s="19"/>
      <c r="J3036" s="19"/>
      <c r="L3036" s="18"/>
      <c r="Y3036" s="32"/>
      <c r="AA3036" s="38"/>
      <c r="AC3036" s="20">
        <v>-5</v>
      </c>
      <c r="AD3036" s="30">
        <v>-5</v>
      </c>
      <c r="AE3036" s="31">
        <v>-7</v>
      </c>
    </row>
    <row r="3037" spans="1:31" ht="7.5" customHeight="1" x14ac:dyDescent="0.25">
      <c r="A3037" s="2"/>
      <c r="B3037" s="3"/>
      <c r="C3037" s="4"/>
      <c r="D3037" s="5"/>
      <c r="E3037" s="23"/>
      <c r="F3037" s="5"/>
      <c r="G3037" s="18"/>
      <c r="H3037" s="16"/>
      <c r="I3037" s="19"/>
      <c r="J3037" s="19"/>
      <c r="L3037" s="18"/>
      <c r="Y3037" s="32"/>
      <c r="AA3037" s="38"/>
      <c r="AC3037" s="20">
        <v>-6</v>
      </c>
      <c r="AD3037" s="30">
        <v>-5</v>
      </c>
      <c r="AE3037" s="31">
        <v>-6</v>
      </c>
    </row>
    <row r="3038" spans="1:31" ht="7.5" customHeight="1" x14ac:dyDescent="0.25">
      <c r="A3038" s="2"/>
      <c r="B3038" s="3"/>
      <c r="C3038" s="4"/>
      <c r="D3038" s="5"/>
      <c r="E3038" s="23"/>
      <c r="F3038" s="5"/>
      <c r="G3038" s="18"/>
      <c r="H3038" s="16"/>
      <c r="I3038" s="19"/>
      <c r="J3038" s="19"/>
      <c r="L3038" s="18"/>
      <c r="Y3038" s="32"/>
      <c r="AA3038" s="38"/>
      <c r="AC3038" s="20">
        <v>-5</v>
      </c>
      <c r="AD3038" s="30">
        <v>-5</v>
      </c>
      <c r="AE3038" s="31">
        <v>-6</v>
      </c>
    </row>
    <row r="3039" spans="1:31" ht="7.5" customHeight="1" x14ac:dyDescent="0.25">
      <c r="A3039" s="2"/>
      <c r="B3039" s="3"/>
      <c r="C3039" s="4"/>
      <c r="D3039" s="5"/>
      <c r="E3039" s="23"/>
      <c r="F3039" s="5"/>
      <c r="G3039" s="18"/>
      <c r="H3039" s="16"/>
      <c r="I3039" s="19"/>
      <c r="J3039" s="19"/>
      <c r="L3039" s="18"/>
      <c r="Y3039" s="32"/>
      <c r="AA3039" s="38"/>
      <c r="AC3039" s="20">
        <v>-4</v>
      </c>
      <c r="AD3039" s="30">
        <v>-4</v>
      </c>
      <c r="AE3039" s="31">
        <v>-6</v>
      </c>
    </row>
    <row r="3040" spans="1:31" ht="7.5" customHeight="1" x14ac:dyDescent="0.25">
      <c r="A3040" s="2"/>
      <c r="B3040" s="3"/>
      <c r="C3040" s="4"/>
      <c r="D3040" s="5"/>
      <c r="E3040" s="23"/>
      <c r="F3040" s="5"/>
      <c r="G3040" s="18"/>
      <c r="H3040" s="16"/>
      <c r="I3040" s="19"/>
      <c r="J3040" s="19"/>
      <c r="L3040" s="18"/>
      <c r="Y3040" s="32"/>
      <c r="AA3040" s="38"/>
      <c r="AC3040" s="20">
        <v>-5</v>
      </c>
      <c r="AD3040" s="30">
        <v>-4</v>
      </c>
      <c r="AE3040" s="31">
        <v>-5</v>
      </c>
    </row>
    <row r="3041" spans="1:31" ht="7.5" customHeight="1" x14ac:dyDescent="0.25">
      <c r="A3041" s="2"/>
      <c r="B3041" s="3"/>
      <c r="C3041" s="4"/>
      <c r="D3041" s="5"/>
      <c r="E3041" s="23"/>
      <c r="F3041" s="5"/>
      <c r="G3041" s="18"/>
      <c r="H3041" s="16"/>
      <c r="I3041" s="19"/>
      <c r="J3041" s="19"/>
      <c r="L3041" s="18"/>
      <c r="Y3041" s="32"/>
      <c r="AA3041" s="38"/>
      <c r="AC3041" s="20">
        <v>-4</v>
      </c>
      <c r="AD3041" s="30">
        <v>-4</v>
      </c>
      <c r="AE3041" s="31">
        <v>-5</v>
      </c>
    </row>
    <row r="3042" spans="1:31" ht="7.5" customHeight="1" x14ac:dyDescent="0.25">
      <c r="A3042" s="2"/>
      <c r="B3042" s="3"/>
      <c r="C3042" s="4"/>
      <c r="D3042" s="5"/>
      <c r="E3042" s="23"/>
      <c r="F3042" s="5"/>
      <c r="G3042" s="18"/>
      <c r="H3042" s="16"/>
      <c r="I3042" s="19"/>
      <c r="J3042" s="19"/>
      <c r="L3042" s="18"/>
      <c r="Y3042" s="32"/>
      <c r="AA3042" s="38"/>
      <c r="AC3042" s="20">
        <v>-3</v>
      </c>
      <c r="AD3042" s="30">
        <v>-3</v>
      </c>
      <c r="AE3042" s="31">
        <v>-5</v>
      </c>
    </row>
    <row r="3043" spans="1:31" ht="7.5" customHeight="1" x14ac:dyDescent="0.25">
      <c r="A3043" s="2"/>
      <c r="B3043" s="3"/>
      <c r="C3043" s="4"/>
      <c r="D3043" s="5"/>
      <c r="E3043" s="23"/>
      <c r="F3043" s="5"/>
      <c r="G3043" s="18"/>
      <c r="H3043" s="16"/>
      <c r="I3043" s="19"/>
      <c r="J3043" s="19"/>
      <c r="L3043" s="18"/>
      <c r="Y3043" s="32"/>
      <c r="AA3043" s="38"/>
      <c r="AC3043" s="20">
        <v>-4</v>
      </c>
      <c r="AD3043" s="30">
        <v>-3</v>
      </c>
      <c r="AE3043" s="31">
        <v>-4</v>
      </c>
    </row>
    <row r="3044" spans="1:31" ht="7.5" customHeight="1" x14ac:dyDescent="0.25">
      <c r="A3044" s="2"/>
      <c r="B3044" s="3"/>
      <c r="C3044" s="4"/>
      <c r="D3044" s="5"/>
      <c r="E3044" s="23"/>
      <c r="F3044" s="5"/>
      <c r="G3044" s="18"/>
      <c r="H3044" s="16"/>
      <c r="I3044" s="19"/>
      <c r="J3044" s="19"/>
      <c r="L3044" s="18"/>
      <c r="Y3044" s="32"/>
      <c r="AA3044" s="38"/>
      <c r="AC3044" s="20">
        <v>-3</v>
      </c>
      <c r="AD3044" s="30">
        <v>-3</v>
      </c>
      <c r="AE3044" s="31">
        <v>-4</v>
      </c>
    </row>
    <row r="3045" spans="1:31" ht="7.5" customHeight="1" x14ac:dyDescent="0.25">
      <c r="A3045" s="2"/>
      <c r="B3045" s="3"/>
      <c r="C3045" s="4"/>
      <c r="D3045" s="5"/>
      <c r="E3045" s="23"/>
      <c r="F3045" s="5"/>
      <c r="G3045" s="18"/>
      <c r="H3045" s="16"/>
      <c r="I3045" s="19"/>
      <c r="J3045" s="19"/>
      <c r="L3045" s="18"/>
      <c r="Y3045" s="32"/>
      <c r="AA3045" s="38"/>
      <c r="AC3045" s="20">
        <v>-4</v>
      </c>
      <c r="AD3045" s="30">
        <v>-3</v>
      </c>
      <c r="AE3045" s="31">
        <v>-4</v>
      </c>
    </row>
    <row r="3046" spans="1:31" ht="7.5" customHeight="1" x14ac:dyDescent="0.25">
      <c r="A3046" s="2"/>
      <c r="B3046" s="3"/>
      <c r="C3046" s="4"/>
      <c r="D3046" s="5"/>
      <c r="E3046" s="23"/>
      <c r="F3046" s="5"/>
      <c r="G3046" s="18"/>
      <c r="H3046" s="16"/>
      <c r="I3046" s="19"/>
      <c r="J3046" s="19"/>
      <c r="L3046" s="18"/>
      <c r="Y3046" s="32"/>
      <c r="AA3046" s="38"/>
      <c r="AC3046" s="20">
        <v>-3</v>
      </c>
      <c r="AD3046" s="30">
        <v>-3</v>
      </c>
      <c r="AE3046" s="31">
        <v>-4</v>
      </c>
    </row>
    <row r="3047" spans="1:31" ht="7.5" customHeight="1" x14ac:dyDescent="0.25">
      <c r="A3047" s="2"/>
      <c r="B3047" s="3"/>
      <c r="C3047" s="4"/>
      <c r="D3047" s="5"/>
      <c r="E3047" s="23"/>
      <c r="F3047" s="5"/>
      <c r="G3047" s="18"/>
      <c r="H3047" s="16"/>
      <c r="I3047" s="19"/>
      <c r="J3047" s="19"/>
      <c r="L3047" s="18"/>
      <c r="Y3047" s="32"/>
      <c r="AA3047" s="38"/>
      <c r="AC3047" s="20">
        <v>-4</v>
      </c>
      <c r="AD3047" s="30">
        <v>-3</v>
      </c>
      <c r="AE3047" s="31">
        <v>-4</v>
      </c>
    </row>
    <row r="3048" spans="1:31" ht="7.5" customHeight="1" x14ac:dyDescent="0.25">
      <c r="A3048" s="2"/>
      <c r="B3048" s="3"/>
      <c r="C3048" s="4"/>
      <c r="D3048" s="5"/>
      <c r="E3048" s="23"/>
      <c r="F3048" s="5"/>
      <c r="G3048" s="18"/>
      <c r="H3048" s="16"/>
      <c r="I3048" s="19"/>
      <c r="J3048" s="19"/>
      <c r="L3048" s="18"/>
      <c r="Y3048" s="32"/>
      <c r="AA3048" s="38"/>
      <c r="AC3048" s="20">
        <v>-3</v>
      </c>
      <c r="AD3048" s="30">
        <v>-3</v>
      </c>
      <c r="AE3048" s="31">
        <v>-4</v>
      </c>
    </row>
    <row r="3049" spans="1:31" ht="7.5" customHeight="1" x14ac:dyDescent="0.25">
      <c r="A3049" s="2"/>
      <c r="B3049" s="3"/>
      <c r="C3049" s="4"/>
      <c r="D3049" s="5"/>
      <c r="E3049" s="23"/>
      <c r="F3049" s="5"/>
      <c r="G3049" s="18"/>
      <c r="H3049" s="16"/>
      <c r="I3049" s="19"/>
      <c r="J3049" s="19"/>
      <c r="L3049" s="18"/>
      <c r="Y3049" s="32"/>
      <c r="AA3049" s="38"/>
      <c r="AC3049" s="20">
        <v>-2</v>
      </c>
      <c r="AD3049" s="30">
        <v>-2</v>
      </c>
      <c r="AE3049" s="31">
        <v>-4</v>
      </c>
    </row>
    <row r="3050" spans="1:31" ht="7.5" customHeight="1" x14ac:dyDescent="0.25">
      <c r="A3050" s="2"/>
      <c r="B3050" s="3"/>
      <c r="C3050" s="4"/>
      <c r="D3050" s="5"/>
      <c r="E3050" s="23"/>
      <c r="F3050" s="5"/>
      <c r="G3050" s="18"/>
      <c r="H3050" s="16"/>
      <c r="I3050" s="19"/>
      <c r="J3050" s="19"/>
      <c r="L3050" s="18"/>
      <c r="Y3050" s="32"/>
      <c r="AA3050" s="38"/>
      <c r="AC3050" s="20">
        <v>-3</v>
      </c>
      <c r="AD3050" s="30">
        <v>-2</v>
      </c>
      <c r="AE3050" s="31">
        <v>-4</v>
      </c>
    </row>
    <row r="3051" spans="1:31" ht="7.5" customHeight="1" x14ac:dyDescent="0.25">
      <c r="A3051" s="2"/>
      <c r="B3051" s="3"/>
      <c r="C3051" s="4"/>
      <c r="D3051" s="5"/>
      <c r="E3051" s="23"/>
      <c r="F3051" s="5"/>
      <c r="G3051" s="18"/>
      <c r="H3051" s="16"/>
      <c r="I3051" s="19"/>
      <c r="J3051" s="19"/>
      <c r="L3051" s="18"/>
      <c r="Y3051" s="32"/>
      <c r="AA3051" s="38"/>
      <c r="AC3051" s="20">
        <v>-4</v>
      </c>
      <c r="AD3051" s="30">
        <v>-2</v>
      </c>
      <c r="AE3051" s="31">
        <v>-4</v>
      </c>
    </row>
    <row r="3052" spans="1:31" ht="7.5" customHeight="1" x14ac:dyDescent="0.25">
      <c r="A3052" s="2"/>
      <c r="B3052" s="3"/>
      <c r="C3052" s="4"/>
      <c r="D3052" s="5"/>
      <c r="E3052" s="23"/>
      <c r="F3052" s="5"/>
      <c r="G3052" s="18"/>
      <c r="H3052" s="16"/>
      <c r="I3052" s="19"/>
      <c r="J3052" s="19"/>
      <c r="L3052" s="18"/>
      <c r="Y3052" s="32"/>
      <c r="AA3052" s="38"/>
      <c r="AC3052" s="20">
        <v>-3</v>
      </c>
      <c r="AD3052" s="30">
        <v>-3</v>
      </c>
      <c r="AE3052" s="31">
        <v>-4</v>
      </c>
    </row>
    <row r="3053" spans="1:31" ht="7.5" customHeight="1" x14ac:dyDescent="0.25">
      <c r="A3053" s="2"/>
      <c r="B3053" s="3"/>
      <c r="C3053" s="4"/>
      <c r="D3053" s="5"/>
      <c r="E3053" s="23"/>
      <c r="F3053" s="5"/>
      <c r="G3053" s="18"/>
      <c r="H3053" s="16"/>
      <c r="I3053" s="19"/>
      <c r="J3053" s="19"/>
      <c r="L3053" s="18"/>
      <c r="Y3053" s="32"/>
      <c r="AA3053" s="38"/>
      <c r="AC3053" s="20">
        <v>-4</v>
      </c>
      <c r="AD3053" s="30">
        <v>-3</v>
      </c>
      <c r="AE3053" s="31">
        <v>-4</v>
      </c>
    </row>
    <row r="3054" spans="1:31" ht="7.5" customHeight="1" x14ac:dyDescent="0.25">
      <c r="A3054" s="2"/>
      <c r="B3054" s="3"/>
      <c r="C3054" s="4"/>
      <c r="D3054" s="5"/>
      <c r="E3054" s="23"/>
      <c r="F3054" s="5"/>
      <c r="G3054" s="18"/>
      <c r="H3054" s="16"/>
      <c r="I3054" s="19"/>
      <c r="J3054" s="19"/>
      <c r="L3054" s="18"/>
      <c r="Y3054" s="32"/>
      <c r="AA3054" s="38"/>
      <c r="AC3054" s="20">
        <v>-3</v>
      </c>
      <c r="AD3054" s="30">
        <v>-3</v>
      </c>
      <c r="AE3054" s="31">
        <v>-4</v>
      </c>
    </row>
    <row r="3055" spans="1:31" ht="7.5" customHeight="1" x14ac:dyDescent="0.25">
      <c r="A3055" s="2"/>
      <c r="B3055" s="3"/>
      <c r="C3055" s="4"/>
      <c r="D3055" s="5"/>
      <c r="E3055" s="23"/>
      <c r="F3055" s="5"/>
      <c r="G3055" s="18"/>
      <c r="H3055" s="16"/>
      <c r="I3055" s="19"/>
      <c r="J3055" s="19"/>
      <c r="L3055" s="18"/>
      <c r="Y3055" s="32"/>
      <c r="AA3055" s="38"/>
      <c r="AC3055" s="20">
        <v>-4</v>
      </c>
      <c r="AD3055" s="30">
        <v>-3</v>
      </c>
      <c r="AE3055" s="31">
        <v>-4</v>
      </c>
    </row>
    <row r="3056" spans="1:31" ht="7.5" customHeight="1" x14ac:dyDescent="0.25">
      <c r="A3056" s="2"/>
      <c r="B3056" s="3"/>
      <c r="C3056" s="4"/>
      <c r="D3056" s="5"/>
      <c r="E3056" s="23"/>
      <c r="F3056" s="5"/>
      <c r="G3056" s="18"/>
      <c r="H3056" s="16"/>
      <c r="I3056" s="19"/>
      <c r="J3056" s="19"/>
      <c r="L3056" s="18"/>
      <c r="Y3056" s="32"/>
      <c r="AA3056" s="38"/>
      <c r="AC3056" s="20">
        <v>-3</v>
      </c>
      <c r="AD3056" s="30">
        <v>-3</v>
      </c>
      <c r="AE3056" s="31">
        <v>-4</v>
      </c>
    </row>
    <row r="3057" spans="1:31" ht="7.5" customHeight="1" x14ac:dyDescent="0.25">
      <c r="A3057" s="2"/>
      <c r="B3057" s="3"/>
      <c r="C3057" s="4"/>
      <c r="D3057" s="5"/>
      <c r="E3057" s="23"/>
      <c r="F3057" s="5"/>
      <c r="G3057" s="18"/>
      <c r="H3057" s="16"/>
      <c r="I3057" s="19"/>
      <c r="J3057" s="19"/>
      <c r="L3057" s="18"/>
      <c r="Y3057" s="32"/>
      <c r="AA3057" s="38"/>
      <c r="AC3057" s="20">
        <v>-2</v>
      </c>
      <c r="AD3057" s="30">
        <v>-3</v>
      </c>
      <c r="AE3057" s="31">
        <v>-4</v>
      </c>
    </row>
    <row r="3058" spans="1:31" ht="7.5" customHeight="1" x14ac:dyDescent="0.25">
      <c r="A3058" s="2"/>
      <c r="B3058" s="3"/>
      <c r="C3058" s="4"/>
      <c r="D3058" s="5"/>
      <c r="E3058" s="23"/>
      <c r="F3058" s="5"/>
      <c r="G3058" s="18"/>
      <c r="H3058" s="16"/>
      <c r="I3058" s="19"/>
      <c r="J3058" s="19"/>
      <c r="L3058" s="18"/>
      <c r="Y3058" s="32"/>
      <c r="AA3058" s="38"/>
      <c r="AC3058" s="20">
        <v>-1</v>
      </c>
      <c r="AD3058" s="30">
        <v>-3</v>
      </c>
      <c r="AE3058" s="31">
        <v>-4</v>
      </c>
    </row>
    <row r="3059" spans="1:31" ht="7.5" customHeight="1" x14ac:dyDescent="0.25">
      <c r="A3059" s="2"/>
      <c r="B3059" s="3"/>
      <c r="C3059" s="4"/>
      <c r="D3059" s="5"/>
      <c r="E3059" s="23"/>
      <c r="F3059" s="5"/>
      <c r="G3059" s="18"/>
      <c r="H3059" s="16"/>
      <c r="I3059" s="19"/>
      <c r="J3059" s="19"/>
      <c r="L3059" s="18"/>
      <c r="Y3059" s="32"/>
      <c r="AA3059" s="38"/>
      <c r="AC3059" s="20">
        <v>0</v>
      </c>
      <c r="AD3059" s="30">
        <v>-3</v>
      </c>
      <c r="AE3059" s="31">
        <v>-4</v>
      </c>
    </row>
    <row r="3060" spans="1:31" ht="7.5" customHeight="1" x14ac:dyDescent="0.25">
      <c r="A3060" s="2"/>
      <c r="B3060" s="3"/>
      <c r="C3060" s="4"/>
      <c r="D3060" s="5"/>
      <c r="E3060" s="23"/>
      <c r="F3060" s="5"/>
      <c r="G3060" s="18"/>
      <c r="H3060" s="16"/>
      <c r="I3060" s="19"/>
      <c r="J3060" s="19"/>
      <c r="L3060" s="18"/>
      <c r="Y3060" s="32"/>
      <c r="AA3060" s="38"/>
      <c r="AC3060" s="20">
        <v>1</v>
      </c>
      <c r="AD3060" s="30">
        <v>-3</v>
      </c>
      <c r="AE3060" s="31">
        <v>-4</v>
      </c>
    </row>
    <row r="3061" spans="1:31" ht="7.5" customHeight="1" x14ac:dyDescent="0.25">
      <c r="A3061" s="2"/>
      <c r="B3061" s="3"/>
      <c r="C3061" s="4"/>
      <c r="D3061" s="5"/>
      <c r="E3061" s="23"/>
      <c r="F3061" s="5"/>
      <c r="G3061" s="18"/>
      <c r="H3061" s="16"/>
      <c r="I3061" s="19"/>
      <c r="J3061" s="19"/>
      <c r="L3061" s="18"/>
      <c r="Y3061" s="32"/>
      <c r="AA3061" s="38"/>
      <c r="AC3061" s="20">
        <v>2</v>
      </c>
      <c r="AD3061" s="30">
        <v>2</v>
      </c>
      <c r="AE3061" s="31">
        <v>-4</v>
      </c>
    </row>
    <row r="3062" spans="1:31" ht="7.5" customHeight="1" x14ac:dyDescent="0.25">
      <c r="A3062" s="2"/>
      <c r="B3062" s="3"/>
      <c r="C3062" s="4"/>
      <c r="D3062" s="5"/>
      <c r="E3062" s="23"/>
      <c r="F3062" s="5"/>
      <c r="G3062" s="18"/>
      <c r="H3062" s="16"/>
      <c r="I3062" s="19"/>
      <c r="J3062" s="19"/>
      <c r="L3062" s="18"/>
      <c r="Y3062" s="32"/>
      <c r="AA3062" s="38"/>
      <c r="AC3062" s="20">
        <v>1</v>
      </c>
      <c r="AD3062" s="30">
        <v>2</v>
      </c>
      <c r="AE3062" s="31">
        <v>1</v>
      </c>
    </row>
    <row r="3063" spans="1:31" ht="7.5" customHeight="1" x14ac:dyDescent="0.25">
      <c r="A3063" s="2"/>
      <c r="B3063" s="3"/>
      <c r="C3063" s="4"/>
      <c r="D3063" s="5"/>
      <c r="E3063" s="23"/>
      <c r="F3063" s="5"/>
      <c r="G3063" s="18"/>
      <c r="H3063" s="16"/>
      <c r="I3063" s="19"/>
      <c r="J3063" s="19"/>
      <c r="L3063" s="18"/>
      <c r="Y3063" s="32"/>
      <c r="AA3063" s="38"/>
      <c r="AC3063" s="20">
        <v>2</v>
      </c>
      <c r="AD3063" s="30">
        <v>2</v>
      </c>
      <c r="AE3063" s="31">
        <v>1</v>
      </c>
    </row>
    <row r="3064" spans="1:31" ht="7.5" customHeight="1" x14ac:dyDescent="0.25">
      <c r="A3064" s="2"/>
      <c r="B3064" s="3"/>
      <c r="C3064" s="4"/>
      <c r="D3064" s="5"/>
      <c r="E3064" s="23"/>
      <c r="F3064" s="5"/>
      <c r="G3064" s="18"/>
      <c r="H3064" s="16"/>
      <c r="I3064" s="19"/>
      <c r="J3064" s="19"/>
      <c r="L3064" s="18"/>
      <c r="Y3064" s="32"/>
      <c r="AA3064" s="38"/>
      <c r="AC3064" s="20">
        <v>1</v>
      </c>
      <c r="AD3064" s="30">
        <v>2</v>
      </c>
      <c r="AE3064" s="31">
        <v>1</v>
      </c>
    </row>
    <row r="3065" spans="1:31" ht="7.5" customHeight="1" x14ac:dyDescent="0.25">
      <c r="A3065" s="2"/>
      <c r="B3065" s="3"/>
      <c r="C3065" s="4"/>
      <c r="D3065" s="5"/>
      <c r="E3065" s="23"/>
      <c r="F3065" s="5"/>
      <c r="G3065" s="18"/>
      <c r="H3065" s="16"/>
      <c r="I3065" s="19"/>
      <c r="J3065" s="19"/>
      <c r="L3065" s="18"/>
      <c r="Y3065" s="32"/>
      <c r="AA3065" s="38"/>
      <c r="AC3065" s="20">
        <v>0</v>
      </c>
      <c r="AD3065" s="30">
        <v>2</v>
      </c>
      <c r="AE3065" s="31">
        <v>0</v>
      </c>
    </row>
    <row r="3066" spans="1:31" ht="7.5" customHeight="1" x14ac:dyDescent="0.25">
      <c r="A3066" s="2"/>
      <c r="B3066" s="3"/>
      <c r="C3066" s="4"/>
      <c r="D3066" s="5"/>
      <c r="E3066" s="23"/>
      <c r="F3066" s="5"/>
      <c r="G3066" s="18"/>
      <c r="H3066" s="16"/>
      <c r="I3066" s="19"/>
      <c r="J3066" s="19"/>
      <c r="L3066" s="18"/>
      <c r="Y3066" s="32"/>
      <c r="AA3066" s="38"/>
      <c r="AC3066" s="20">
        <v>1</v>
      </c>
      <c r="AD3066" s="30">
        <v>2</v>
      </c>
      <c r="AE3066" s="31">
        <v>0</v>
      </c>
    </row>
    <row r="3067" spans="1:31" ht="7.5" customHeight="1" x14ac:dyDescent="0.25">
      <c r="A3067" s="2"/>
      <c r="B3067" s="3"/>
      <c r="C3067" s="4"/>
      <c r="D3067" s="5"/>
      <c r="E3067" s="23"/>
      <c r="F3067" s="5"/>
      <c r="G3067" s="18"/>
      <c r="H3067" s="16"/>
      <c r="I3067" s="19"/>
      <c r="J3067" s="19"/>
      <c r="L3067" s="18"/>
      <c r="Y3067" s="32"/>
      <c r="AA3067" s="38"/>
      <c r="AC3067" s="20">
        <v>2</v>
      </c>
      <c r="AD3067" s="30">
        <v>2</v>
      </c>
      <c r="AE3067" s="31">
        <v>0</v>
      </c>
    </row>
    <row r="3068" spans="1:31" ht="7.5" customHeight="1" x14ac:dyDescent="0.25">
      <c r="A3068" s="2"/>
      <c r="B3068" s="3"/>
      <c r="C3068" s="4"/>
      <c r="D3068" s="5"/>
      <c r="E3068" s="23"/>
      <c r="F3068" s="5"/>
      <c r="G3068" s="18"/>
      <c r="H3068" s="16"/>
      <c r="I3068" s="19"/>
      <c r="J3068" s="19"/>
      <c r="L3068" s="18"/>
      <c r="Y3068" s="32"/>
      <c r="AA3068" s="38"/>
      <c r="AC3068" s="20">
        <v>3</v>
      </c>
      <c r="AD3068" s="30">
        <v>2</v>
      </c>
      <c r="AE3068" s="31">
        <v>0</v>
      </c>
    </row>
    <row r="3069" spans="1:31" ht="7.5" customHeight="1" x14ac:dyDescent="0.25">
      <c r="A3069" s="2"/>
      <c r="B3069" s="3"/>
      <c r="C3069" s="4"/>
      <c r="D3069" s="5"/>
      <c r="E3069" s="23"/>
      <c r="F3069" s="5"/>
      <c r="G3069" s="18"/>
      <c r="H3069" s="16"/>
      <c r="I3069" s="19"/>
      <c r="J3069" s="19"/>
      <c r="L3069" s="18"/>
      <c r="Y3069" s="32"/>
      <c r="AA3069" s="38"/>
      <c r="AC3069" s="20">
        <v>4</v>
      </c>
      <c r="AD3069" s="30">
        <v>2</v>
      </c>
      <c r="AE3069" s="31">
        <v>0</v>
      </c>
    </row>
    <row r="3070" spans="1:31" ht="7.5" customHeight="1" x14ac:dyDescent="0.25">
      <c r="A3070" s="2"/>
      <c r="B3070" s="3"/>
      <c r="C3070" s="4"/>
      <c r="D3070" s="5"/>
      <c r="E3070" s="23"/>
      <c r="F3070" s="5"/>
      <c r="G3070" s="18"/>
      <c r="H3070" s="16"/>
      <c r="I3070" s="19"/>
      <c r="J3070" s="19"/>
      <c r="L3070" s="18"/>
      <c r="Y3070" s="32"/>
      <c r="AA3070" s="38"/>
      <c r="AC3070" s="20">
        <v>5</v>
      </c>
      <c r="AD3070" s="30">
        <v>2</v>
      </c>
      <c r="AE3070" s="31">
        <v>0</v>
      </c>
    </row>
    <row r="3071" spans="1:31" ht="7.5" customHeight="1" x14ac:dyDescent="0.25">
      <c r="A3071" s="2"/>
      <c r="B3071" s="3"/>
      <c r="C3071" s="4"/>
      <c r="D3071" s="5"/>
      <c r="E3071" s="23"/>
      <c r="F3071" s="5"/>
      <c r="G3071" s="18"/>
      <c r="H3071" s="16"/>
      <c r="I3071" s="19"/>
      <c r="J3071" s="19"/>
      <c r="L3071" s="18"/>
      <c r="Y3071" s="32"/>
      <c r="AA3071" s="38"/>
      <c r="AC3071" s="20">
        <v>6</v>
      </c>
      <c r="AD3071" s="30">
        <v>6</v>
      </c>
      <c r="AE3071" s="31">
        <v>0</v>
      </c>
    </row>
    <row r="3072" spans="1:31" ht="7.5" customHeight="1" x14ac:dyDescent="0.25">
      <c r="A3072" s="2"/>
      <c r="B3072" s="3"/>
      <c r="C3072" s="4"/>
      <c r="D3072" s="5"/>
      <c r="E3072" s="23"/>
      <c r="F3072" s="5"/>
      <c r="G3072" s="18"/>
      <c r="H3072" s="16"/>
      <c r="I3072" s="19"/>
      <c r="J3072" s="19"/>
      <c r="L3072" s="18"/>
      <c r="Y3072" s="32"/>
      <c r="AA3072" s="38"/>
      <c r="AC3072" s="20">
        <v>5</v>
      </c>
      <c r="AD3072" s="30">
        <v>6</v>
      </c>
      <c r="AE3072" s="31">
        <v>0</v>
      </c>
    </row>
    <row r="3073" spans="1:31" ht="7.5" customHeight="1" x14ac:dyDescent="0.25">
      <c r="A3073" s="2"/>
      <c r="B3073" s="3"/>
      <c r="C3073" s="4"/>
      <c r="D3073" s="5"/>
      <c r="E3073" s="23"/>
      <c r="F3073" s="5"/>
      <c r="G3073" s="18"/>
      <c r="H3073" s="16"/>
      <c r="I3073" s="19"/>
      <c r="J3073" s="19"/>
      <c r="L3073" s="18"/>
      <c r="Y3073" s="32"/>
      <c r="AA3073" s="38"/>
      <c r="AC3073" s="20">
        <v>4</v>
      </c>
      <c r="AD3073" s="30">
        <v>6</v>
      </c>
      <c r="AE3073" s="31">
        <v>4</v>
      </c>
    </row>
    <row r="3074" spans="1:31" ht="7.5" customHeight="1" x14ac:dyDescent="0.25">
      <c r="A3074" s="2"/>
      <c r="B3074" s="3"/>
      <c r="C3074" s="4"/>
      <c r="D3074" s="5"/>
      <c r="E3074" s="23"/>
      <c r="F3074" s="5"/>
      <c r="G3074" s="18"/>
      <c r="H3074" s="16"/>
      <c r="I3074" s="19"/>
      <c r="J3074" s="19"/>
      <c r="L3074" s="18"/>
      <c r="Y3074" s="32"/>
      <c r="AA3074" s="38"/>
      <c r="AC3074" s="20">
        <v>5</v>
      </c>
      <c r="AD3074" s="30">
        <v>6</v>
      </c>
      <c r="AE3074" s="31">
        <v>4</v>
      </c>
    </row>
    <row r="3075" spans="1:31" ht="7.5" customHeight="1" x14ac:dyDescent="0.25">
      <c r="A3075" s="2"/>
      <c r="B3075" s="3"/>
      <c r="C3075" s="4"/>
      <c r="D3075" s="5"/>
      <c r="E3075" s="23"/>
      <c r="F3075" s="5"/>
      <c r="G3075" s="18"/>
      <c r="H3075" s="16"/>
      <c r="I3075" s="19"/>
      <c r="J3075" s="19"/>
      <c r="L3075" s="18"/>
      <c r="Y3075" s="32"/>
      <c r="AA3075" s="38"/>
      <c r="AC3075" s="20">
        <v>6</v>
      </c>
      <c r="AD3075" s="30">
        <v>6</v>
      </c>
      <c r="AE3075" s="31">
        <v>4</v>
      </c>
    </row>
    <row r="3076" spans="1:31" ht="7.5" customHeight="1" x14ac:dyDescent="0.25">
      <c r="A3076" s="2"/>
      <c r="B3076" s="3"/>
      <c r="C3076" s="4"/>
      <c r="D3076" s="5"/>
      <c r="E3076" s="23"/>
      <c r="F3076" s="5"/>
      <c r="G3076" s="18"/>
      <c r="H3076" s="16"/>
      <c r="I3076" s="19"/>
      <c r="J3076" s="19"/>
      <c r="L3076" s="18"/>
      <c r="Y3076" s="32"/>
      <c r="AA3076" s="38"/>
      <c r="AC3076" s="20">
        <v>5</v>
      </c>
      <c r="AD3076" s="30">
        <v>6</v>
      </c>
      <c r="AE3076" s="31">
        <v>5</v>
      </c>
    </row>
    <row r="3077" spans="1:31" ht="7.5" customHeight="1" x14ac:dyDescent="0.25">
      <c r="A3077" s="2"/>
      <c r="B3077" s="3"/>
      <c r="C3077" s="4"/>
      <c r="D3077" s="5"/>
      <c r="E3077" s="23"/>
      <c r="F3077" s="5"/>
      <c r="G3077" s="18"/>
      <c r="H3077" s="16"/>
      <c r="I3077" s="19"/>
      <c r="J3077" s="19"/>
      <c r="L3077" s="18"/>
      <c r="Y3077" s="32"/>
      <c r="AA3077" s="38"/>
      <c r="AC3077" s="20">
        <v>6</v>
      </c>
      <c r="AD3077" s="30">
        <v>6</v>
      </c>
      <c r="AE3077" s="31">
        <v>5</v>
      </c>
    </row>
    <row r="3078" spans="1:31" ht="7.5" customHeight="1" x14ac:dyDescent="0.25">
      <c r="A3078" s="2"/>
      <c r="B3078" s="3"/>
      <c r="C3078" s="4"/>
      <c r="D3078" s="5"/>
      <c r="E3078" s="23"/>
      <c r="F3078" s="5"/>
      <c r="G3078" s="18"/>
      <c r="H3078" s="16"/>
      <c r="I3078" s="19"/>
      <c r="J3078" s="19"/>
      <c r="L3078" s="18"/>
      <c r="Y3078" s="32"/>
      <c r="AA3078" s="38"/>
      <c r="AC3078" s="20">
        <v>5</v>
      </c>
      <c r="AD3078" s="30">
        <v>6</v>
      </c>
      <c r="AE3078" s="31">
        <v>5</v>
      </c>
    </row>
    <row r="3079" spans="1:31" ht="7.5" customHeight="1" x14ac:dyDescent="0.25">
      <c r="A3079" s="2"/>
      <c r="B3079" s="3"/>
      <c r="C3079" s="4"/>
      <c r="D3079" s="5"/>
      <c r="E3079" s="23"/>
      <c r="F3079" s="5"/>
      <c r="G3079" s="18"/>
      <c r="H3079" s="16"/>
      <c r="I3079" s="19"/>
      <c r="J3079" s="19"/>
      <c r="L3079" s="18"/>
      <c r="Y3079" s="32"/>
      <c r="AA3079" s="38"/>
      <c r="AC3079" s="20">
        <v>6</v>
      </c>
      <c r="AD3079" s="30">
        <v>6</v>
      </c>
      <c r="AE3079" s="31">
        <v>5</v>
      </c>
    </row>
    <row r="3080" spans="1:31" ht="7.5" customHeight="1" x14ac:dyDescent="0.25">
      <c r="A3080" s="2"/>
      <c r="B3080" s="3"/>
      <c r="C3080" s="4"/>
      <c r="D3080" s="5"/>
      <c r="E3080" s="23"/>
      <c r="F3080" s="5"/>
      <c r="G3080" s="18"/>
      <c r="H3080" s="16"/>
      <c r="I3080" s="19"/>
      <c r="J3080" s="19"/>
      <c r="L3080" s="18"/>
      <c r="Y3080" s="32"/>
      <c r="AA3080" s="38"/>
      <c r="AC3080" s="20">
        <v>5</v>
      </c>
      <c r="AD3080" s="30">
        <v>6</v>
      </c>
      <c r="AE3080" s="31">
        <v>5</v>
      </c>
    </row>
    <row r="3081" spans="1:31" ht="7.5" customHeight="1" x14ac:dyDescent="0.25">
      <c r="A3081" s="2"/>
      <c r="B3081" s="3"/>
      <c r="C3081" s="4"/>
      <c r="D3081" s="5"/>
      <c r="E3081" s="23"/>
      <c r="F3081" s="5"/>
      <c r="G3081" s="18"/>
      <c r="H3081" s="16"/>
      <c r="I3081" s="19"/>
      <c r="J3081" s="19"/>
      <c r="L3081" s="18"/>
      <c r="Y3081" s="32"/>
      <c r="AA3081" s="38"/>
      <c r="AC3081" s="20">
        <v>6</v>
      </c>
      <c r="AD3081" s="30">
        <v>6</v>
      </c>
      <c r="AE3081" s="31">
        <v>5</v>
      </c>
    </row>
    <row r="3082" spans="1:31" ht="7.5" customHeight="1" x14ac:dyDescent="0.25">
      <c r="A3082" s="2"/>
      <c r="B3082" s="3"/>
      <c r="C3082" s="4"/>
      <c r="D3082" s="5"/>
      <c r="E3082" s="23"/>
      <c r="F3082" s="5"/>
      <c r="G3082" s="18"/>
      <c r="H3082" s="16"/>
      <c r="I3082" s="19"/>
      <c r="J3082" s="19"/>
      <c r="L3082" s="18"/>
      <c r="Y3082" s="32"/>
      <c r="AA3082" s="38"/>
      <c r="AC3082" s="20">
        <v>7</v>
      </c>
      <c r="AD3082" s="30">
        <v>6</v>
      </c>
      <c r="AE3082" s="31">
        <v>5</v>
      </c>
    </row>
    <row r="3083" spans="1:31" ht="7.5" customHeight="1" x14ac:dyDescent="0.25">
      <c r="A3083" s="2"/>
      <c r="B3083" s="3"/>
      <c r="C3083" s="4"/>
      <c r="D3083" s="5"/>
      <c r="E3083" s="23"/>
      <c r="F3083" s="5"/>
      <c r="G3083" s="18"/>
      <c r="H3083" s="16"/>
      <c r="I3083" s="19"/>
      <c r="J3083" s="19"/>
      <c r="L3083" s="18"/>
      <c r="Y3083" s="32"/>
      <c r="AA3083" s="38"/>
      <c r="AC3083" s="20">
        <v>8</v>
      </c>
      <c r="AD3083" s="30">
        <v>6</v>
      </c>
      <c r="AE3083" s="31">
        <v>5</v>
      </c>
    </row>
    <row r="3084" spans="1:31" ht="7.5" customHeight="1" x14ac:dyDescent="0.25">
      <c r="A3084" s="2"/>
      <c r="B3084" s="3"/>
      <c r="C3084" s="4"/>
      <c r="D3084" s="5"/>
      <c r="E3084" s="23"/>
      <c r="F3084" s="5"/>
      <c r="G3084" s="18"/>
      <c r="H3084" s="16"/>
      <c r="I3084" s="19"/>
      <c r="J3084" s="19"/>
      <c r="L3084" s="18"/>
      <c r="Y3084" s="32"/>
      <c r="AA3084" s="38"/>
      <c r="AC3084" s="20">
        <v>9</v>
      </c>
      <c r="AD3084" s="30">
        <v>9</v>
      </c>
      <c r="AE3084" s="31">
        <v>5</v>
      </c>
    </row>
    <row r="3085" spans="1:31" ht="7.5" customHeight="1" x14ac:dyDescent="0.25">
      <c r="A3085" s="2"/>
      <c r="B3085" s="3"/>
      <c r="C3085" s="4"/>
      <c r="D3085" s="5"/>
      <c r="E3085" s="23"/>
      <c r="F3085" s="5"/>
      <c r="G3085" s="18"/>
      <c r="H3085" s="16"/>
      <c r="I3085" s="19"/>
      <c r="J3085" s="19"/>
      <c r="L3085" s="18"/>
      <c r="Y3085" s="32"/>
      <c r="AA3085" s="38"/>
      <c r="AC3085" s="20">
        <v>8</v>
      </c>
      <c r="AD3085" s="30">
        <v>9</v>
      </c>
      <c r="AE3085" s="31">
        <v>5</v>
      </c>
    </row>
    <row r="3086" spans="1:31" ht="7.5" customHeight="1" x14ac:dyDescent="0.25">
      <c r="A3086" s="2"/>
      <c r="B3086" s="3"/>
      <c r="C3086" s="4"/>
      <c r="D3086" s="5"/>
      <c r="E3086" s="23"/>
      <c r="F3086" s="5"/>
      <c r="G3086" s="18"/>
      <c r="H3086" s="16"/>
      <c r="I3086" s="19"/>
      <c r="J3086" s="19"/>
      <c r="L3086" s="18"/>
      <c r="Y3086" s="32"/>
      <c r="AA3086" s="38"/>
      <c r="AC3086" s="20">
        <v>7</v>
      </c>
      <c r="AD3086" s="30">
        <v>9</v>
      </c>
      <c r="AE3086" s="31">
        <v>7</v>
      </c>
    </row>
    <row r="3087" spans="1:31" ht="7.5" customHeight="1" x14ac:dyDescent="0.25">
      <c r="A3087" s="2"/>
      <c r="B3087" s="3"/>
      <c r="C3087" s="4"/>
      <c r="D3087" s="5"/>
      <c r="E3087" s="23"/>
      <c r="F3087" s="5"/>
      <c r="G3087" s="18"/>
      <c r="H3087" s="16"/>
      <c r="I3087" s="19"/>
      <c r="J3087" s="19"/>
      <c r="L3087" s="18"/>
      <c r="Y3087" s="32"/>
      <c r="AA3087" s="38"/>
      <c r="AC3087" s="20">
        <v>8</v>
      </c>
      <c r="AD3087" s="30">
        <v>9</v>
      </c>
      <c r="AE3087" s="31">
        <v>7</v>
      </c>
    </row>
    <row r="3088" spans="1:31" ht="7.5" customHeight="1" x14ac:dyDescent="0.25">
      <c r="A3088" s="2"/>
      <c r="B3088" s="3"/>
      <c r="C3088" s="4"/>
      <c r="D3088" s="5"/>
      <c r="E3088" s="23"/>
      <c r="F3088" s="5"/>
      <c r="G3088" s="18"/>
      <c r="H3088" s="16"/>
      <c r="I3088" s="19"/>
      <c r="J3088" s="19"/>
      <c r="L3088" s="18"/>
      <c r="Y3088" s="32"/>
      <c r="AA3088" s="38"/>
      <c r="AC3088" s="20">
        <v>9</v>
      </c>
      <c r="AD3088" s="30">
        <v>9</v>
      </c>
      <c r="AE3088" s="31">
        <v>7</v>
      </c>
    </row>
    <row r="3089" spans="1:31" ht="7.5" customHeight="1" x14ac:dyDescent="0.25">
      <c r="A3089" s="2"/>
      <c r="B3089" s="3"/>
      <c r="C3089" s="4"/>
      <c r="D3089" s="5"/>
      <c r="E3089" s="23"/>
      <c r="F3089" s="5"/>
      <c r="G3089" s="18"/>
      <c r="H3089" s="16"/>
      <c r="I3089" s="19"/>
      <c r="J3089" s="19"/>
      <c r="L3089" s="18"/>
      <c r="Y3089" s="32"/>
      <c r="AA3089" s="38"/>
      <c r="AC3089" s="20">
        <v>8</v>
      </c>
      <c r="AD3089" s="30">
        <v>9</v>
      </c>
      <c r="AE3089" s="31">
        <v>7</v>
      </c>
    </row>
    <row r="3090" spans="1:31" ht="7.5" customHeight="1" x14ac:dyDescent="0.25">
      <c r="A3090" s="2"/>
      <c r="B3090" s="3"/>
      <c r="C3090" s="4"/>
      <c r="D3090" s="5"/>
      <c r="E3090" s="23"/>
      <c r="F3090" s="5"/>
      <c r="G3090" s="18"/>
      <c r="H3090" s="16"/>
      <c r="I3090" s="19"/>
      <c r="J3090" s="19"/>
      <c r="L3090" s="18"/>
      <c r="Y3090" s="32"/>
      <c r="AA3090" s="38"/>
      <c r="AC3090" s="20">
        <v>7</v>
      </c>
      <c r="AD3090" s="30">
        <v>9</v>
      </c>
      <c r="AE3090" s="31">
        <v>7</v>
      </c>
    </row>
    <row r="3091" spans="1:31" ht="7.5" customHeight="1" x14ac:dyDescent="0.25">
      <c r="A3091" s="2"/>
      <c r="B3091" s="3"/>
      <c r="C3091" s="4"/>
      <c r="D3091" s="5"/>
      <c r="E3091" s="23"/>
      <c r="F3091" s="5"/>
      <c r="G3091" s="18"/>
      <c r="H3091" s="16"/>
      <c r="I3091" s="19"/>
      <c r="J3091" s="19"/>
      <c r="L3091" s="18"/>
      <c r="Y3091" s="32"/>
      <c r="AA3091" s="38"/>
      <c r="AC3091" s="20">
        <v>6</v>
      </c>
      <c r="AD3091" s="30">
        <v>9</v>
      </c>
      <c r="AE3091" s="31">
        <v>6</v>
      </c>
    </row>
    <row r="3092" spans="1:31" ht="7.5" customHeight="1" x14ac:dyDescent="0.25">
      <c r="A3092" s="2"/>
      <c r="B3092" s="3"/>
      <c r="C3092" s="4"/>
      <c r="D3092" s="5"/>
      <c r="E3092" s="23"/>
      <c r="F3092" s="5"/>
      <c r="G3092" s="18"/>
      <c r="H3092" s="16"/>
      <c r="I3092" s="19"/>
      <c r="J3092" s="19"/>
      <c r="L3092" s="18"/>
      <c r="Y3092" s="32"/>
      <c r="AA3092" s="38"/>
      <c r="AC3092" s="20">
        <v>7</v>
      </c>
      <c r="AD3092" s="30">
        <v>7</v>
      </c>
      <c r="AE3092" s="31">
        <v>6</v>
      </c>
    </row>
    <row r="3093" spans="1:31" ht="7.5" customHeight="1" x14ac:dyDescent="0.25">
      <c r="A3093" s="2"/>
      <c r="B3093" s="3"/>
      <c r="C3093" s="4"/>
      <c r="D3093" s="5"/>
      <c r="E3093" s="23"/>
      <c r="F3093" s="5"/>
      <c r="G3093" s="18"/>
      <c r="H3093" s="16"/>
      <c r="I3093" s="19"/>
      <c r="J3093" s="19"/>
      <c r="L3093" s="18"/>
      <c r="Y3093" s="32"/>
      <c r="AA3093" s="38"/>
      <c r="AC3093" s="20">
        <v>6</v>
      </c>
      <c r="AD3093" s="30">
        <v>7</v>
      </c>
      <c r="AE3093" s="31">
        <v>6</v>
      </c>
    </row>
    <row r="3094" spans="1:31" ht="7.5" customHeight="1" x14ac:dyDescent="0.25">
      <c r="A3094" s="2"/>
      <c r="B3094" s="3"/>
      <c r="C3094" s="4"/>
      <c r="D3094" s="5"/>
      <c r="E3094" s="23"/>
      <c r="F3094" s="5"/>
      <c r="G3094" s="18"/>
      <c r="H3094" s="16"/>
      <c r="I3094" s="19"/>
      <c r="J3094" s="19"/>
      <c r="L3094" s="18"/>
      <c r="Y3094" s="32"/>
      <c r="AA3094" s="38"/>
      <c r="AC3094" s="20">
        <v>7</v>
      </c>
      <c r="AD3094" s="30">
        <v>7</v>
      </c>
      <c r="AE3094" s="31">
        <v>6</v>
      </c>
    </row>
    <row r="3095" spans="1:31" ht="7.5" customHeight="1" x14ac:dyDescent="0.25">
      <c r="A3095" s="2"/>
      <c r="B3095" s="3"/>
      <c r="C3095" s="4"/>
      <c r="D3095" s="5"/>
      <c r="E3095" s="23"/>
      <c r="F3095" s="5"/>
      <c r="G3095" s="18"/>
      <c r="H3095" s="16"/>
      <c r="I3095" s="19"/>
      <c r="J3095" s="19"/>
      <c r="L3095" s="18"/>
      <c r="Y3095" s="32"/>
      <c r="AA3095" s="38"/>
      <c r="AC3095" s="20">
        <v>8</v>
      </c>
      <c r="AD3095" s="30">
        <v>7</v>
      </c>
      <c r="AE3095" s="31">
        <v>6</v>
      </c>
    </row>
    <row r="3096" spans="1:31" ht="7.5" customHeight="1" x14ac:dyDescent="0.25">
      <c r="A3096" s="2"/>
      <c r="B3096" s="3"/>
      <c r="C3096" s="4"/>
      <c r="D3096" s="5"/>
      <c r="E3096" s="23"/>
      <c r="F3096" s="5"/>
      <c r="G3096" s="18"/>
      <c r="H3096" s="16"/>
      <c r="I3096" s="19"/>
      <c r="J3096" s="19"/>
      <c r="L3096" s="18"/>
      <c r="Y3096" s="32"/>
      <c r="AA3096" s="38"/>
      <c r="AC3096" s="20">
        <v>9</v>
      </c>
      <c r="AD3096" s="30">
        <v>9</v>
      </c>
      <c r="AE3096" s="31">
        <v>6</v>
      </c>
    </row>
    <row r="3097" spans="1:31" ht="7.5" customHeight="1" x14ac:dyDescent="0.25">
      <c r="A3097" s="2"/>
      <c r="B3097" s="3"/>
      <c r="C3097" s="4"/>
      <c r="D3097" s="5"/>
      <c r="E3097" s="23"/>
      <c r="F3097" s="5"/>
      <c r="G3097" s="18"/>
      <c r="H3097" s="16"/>
      <c r="I3097" s="19"/>
      <c r="J3097" s="19"/>
      <c r="L3097" s="18"/>
      <c r="Y3097" s="32"/>
      <c r="AA3097" s="38"/>
      <c r="AC3097" s="20">
        <v>8</v>
      </c>
      <c r="AD3097" s="30">
        <v>9</v>
      </c>
      <c r="AE3097" s="31">
        <v>6</v>
      </c>
    </row>
    <row r="3098" spans="1:31" ht="7.5" customHeight="1" x14ac:dyDescent="0.25">
      <c r="A3098" s="2"/>
      <c r="B3098" s="3"/>
      <c r="C3098" s="4"/>
      <c r="D3098" s="5"/>
      <c r="E3098" s="23"/>
      <c r="F3098" s="5"/>
      <c r="G3098" s="18"/>
      <c r="H3098" s="16"/>
      <c r="I3098" s="19"/>
      <c r="J3098" s="19"/>
      <c r="L3098" s="18"/>
      <c r="Y3098" s="32"/>
      <c r="AA3098" s="38"/>
      <c r="AC3098" s="20">
        <v>7</v>
      </c>
      <c r="AD3098" s="30">
        <v>9</v>
      </c>
      <c r="AE3098" s="31">
        <v>6</v>
      </c>
    </row>
    <row r="3099" spans="1:31" ht="7.5" customHeight="1" x14ac:dyDescent="0.25">
      <c r="A3099" s="2"/>
      <c r="B3099" s="3"/>
      <c r="C3099" s="4"/>
      <c r="D3099" s="5"/>
      <c r="E3099" s="23"/>
      <c r="F3099" s="5"/>
      <c r="G3099" s="18"/>
      <c r="H3099" s="16"/>
      <c r="I3099" s="19"/>
      <c r="J3099" s="19"/>
      <c r="L3099" s="18"/>
      <c r="Y3099" s="32"/>
      <c r="AA3099" s="38"/>
      <c r="AC3099" s="20">
        <v>6</v>
      </c>
      <c r="AD3099" s="30">
        <v>9</v>
      </c>
      <c r="AE3099" s="31">
        <v>6</v>
      </c>
    </row>
    <row r="3100" spans="1:31" ht="7.5" customHeight="1" x14ac:dyDescent="0.25">
      <c r="A3100" s="2"/>
      <c r="B3100" s="3"/>
      <c r="C3100" s="4"/>
      <c r="D3100" s="5"/>
      <c r="E3100" s="23"/>
      <c r="F3100" s="5"/>
      <c r="G3100" s="18"/>
      <c r="H3100" s="16"/>
      <c r="I3100" s="19"/>
      <c r="J3100" s="19"/>
      <c r="L3100" s="18"/>
      <c r="Y3100" s="32"/>
      <c r="AA3100" s="38"/>
      <c r="AC3100" s="20">
        <v>7</v>
      </c>
      <c r="AD3100" s="30">
        <v>9</v>
      </c>
      <c r="AE3100" s="31">
        <v>6</v>
      </c>
    </row>
    <row r="3101" spans="1:31" ht="7.5" customHeight="1" x14ac:dyDescent="0.25">
      <c r="A3101" s="2"/>
      <c r="B3101" s="3"/>
      <c r="C3101" s="4"/>
      <c r="D3101" s="5"/>
      <c r="E3101" s="23"/>
      <c r="F3101" s="5"/>
      <c r="G3101" s="18"/>
      <c r="H3101" s="16"/>
      <c r="I3101" s="19"/>
      <c r="J3101" s="19"/>
      <c r="L3101" s="18"/>
      <c r="Y3101" s="32"/>
      <c r="AA3101" s="38"/>
      <c r="AC3101" s="20">
        <v>8</v>
      </c>
      <c r="AD3101" s="30">
        <v>8</v>
      </c>
      <c r="AE3101" s="31">
        <v>6</v>
      </c>
    </row>
    <row r="3102" spans="1:31" ht="7.5" customHeight="1" x14ac:dyDescent="0.25">
      <c r="A3102" s="2"/>
      <c r="B3102" s="3"/>
      <c r="C3102" s="4"/>
      <c r="D3102" s="5"/>
      <c r="E3102" s="23"/>
      <c r="F3102" s="5"/>
      <c r="G3102" s="18"/>
      <c r="H3102" s="16"/>
      <c r="I3102" s="19"/>
      <c r="J3102" s="19"/>
      <c r="L3102" s="18"/>
      <c r="Y3102" s="32"/>
      <c r="AA3102" s="38"/>
      <c r="AC3102" s="20">
        <v>7</v>
      </c>
      <c r="AD3102" s="30">
        <v>8</v>
      </c>
      <c r="AE3102" s="31">
        <v>6</v>
      </c>
    </row>
    <row r="3103" spans="1:31" ht="7.5" customHeight="1" x14ac:dyDescent="0.25">
      <c r="A3103" s="2"/>
      <c r="B3103" s="3"/>
      <c r="C3103" s="4"/>
      <c r="D3103" s="5"/>
      <c r="E3103" s="23"/>
      <c r="F3103" s="5"/>
      <c r="G3103" s="18"/>
      <c r="H3103" s="16"/>
      <c r="I3103" s="19"/>
      <c r="J3103" s="19"/>
      <c r="L3103" s="18"/>
      <c r="Y3103" s="32"/>
      <c r="AA3103" s="38"/>
      <c r="AC3103" s="20">
        <v>6</v>
      </c>
      <c r="AD3103" s="30">
        <v>8</v>
      </c>
      <c r="AE3103" s="31">
        <v>6</v>
      </c>
    </row>
    <row r="3104" spans="1:31" ht="7.5" customHeight="1" x14ac:dyDescent="0.25">
      <c r="A3104" s="2"/>
      <c r="B3104" s="3"/>
      <c r="C3104" s="4"/>
      <c r="D3104" s="5"/>
      <c r="E3104" s="23"/>
      <c r="F3104" s="5"/>
      <c r="G3104" s="18"/>
      <c r="H3104" s="16"/>
      <c r="I3104" s="19"/>
      <c r="J3104" s="19"/>
      <c r="L3104" s="18"/>
      <c r="Y3104" s="32"/>
      <c r="AA3104" s="38"/>
      <c r="AC3104" s="20">
        <v>7</v>
      </c>
      <c r="AD3104" s="30">
        <v>7</v>
      </c>
      <c r="AE3104" s="31">
        <v>6</v>
      </c>
    </row>
    <row r="3105" spans="1:31" ht="7.5" customHeight="1" x14ac:dyDescent="0.25">
      <c r="A3105" s="2"/>
      <c r="B3105" s="3"/>
      <c r="C3105" s="4"/>
      <c r="D3105" s="5"/>
      <c r="E3105" s="23"/>
      <c r="F3105" s="5"/>
      <c r="G3105" s="18"/>
      <c r="H3105" s="16"/>
      <c r="I3105" s="19"/>
      <c r="J3105" s="19"/>
      <c r="L3105" s="18"/>
      <c r="Y3105" s="32"/>
      <c r="AA3105" s="38"/>
      <c r="AC3105" s="20">
        <v>6</v>
      </c>
      <c r="AD3105" s="30">
        <v>7</v>
      </c>
      <c r="AE3105" s="31">
        <v>6</v>
      </c>
    </row>
    <row r="3106" spans="1:31" ht="7.5" customHeight="1" x14ac:dyDescent="0.25">
      <c r="A3106" s="2"/>
      <c r="B3106" s="3"/>
      <c r="C3106" s="4"/>
      <c r="D3106" s="5"/>
      <c r="E3106" s="23"/>
      <c r="F3106" s="5"/>
      <c r="G3106" s="18"/>
      <c r="H3106" s="16"/>
      <c r="I3106" s="19"/>
      <c r="J3106" s="19"/>
      <c r="L3106" s="18"/>
      <c r="Y3106" s="32"/>
      <c r="AA3106" s="38"/>
      <c r="AC3106" s="20">
        <v>7</v>
      </c>
      <c r="AD3106" s="30">
        <v>7</v>
      </c>
      <c r="AE3106" s="31">
        <v>6</v>
      </c>
    </row>
    <row r="3107" spans="1:31" ht="7.5" customHeight="1" x14ac:dyDescent="0.25">
      <c r="A3107" s="2"/>
      <c r="B3107" s="3"/>
      <c r="C3107" s="4"/>
      <c r="D3107" s="5"/>
      <c r="E3107" s="23"/>
      <c r="F3107" s="5"/>
      <c r="G3107" s="18"/>
      <c r="H3107" s="16"/>
      <c r="I3107" s="19"/>
      <c r="J3107" s="19"/>
      <c r="L3107" s="18"/>
      <c r="Y3107" s="32"/>
      <c r="AA3107" s="38"/>
      <c r="AC3107" s="20">
        <v>8</v>
      </c>
      <c r="AD3107" s="30">
        <v>7</v>
      </c>
      <c r="AE3107" s="31">
        <v>6</v>
      </c>
    </row>
    <row r="3108" spans="1:31" ht="7.5" customHeight="1" x14ac:dyDescent="0.25">
      <c r="A3108" s="2"/>
      <c r="B3108" s="3"/>
      <c r="C3108" s="4"/>
      <c r="D3108" s="5"/>
      <c r="E3108" s="23"/>
      <c r="F3108" s="5"/>
      <c r="G3108" s="18"/>
      <c r="H3108" s="16"/>
      <c r="I3108" s="19"/>
      <c r="J3108" s="19"/>
      <c r="L3108" s="18"/>
      <c r="Y3108" s="32"/>
      <c r="AA3108" s="38"/>
      <c r="AC3108" s="20">
        <v>9</v>
      </c>
      <c r="AD3108" s="30">
        <v>7</v>
      </c>
      <c r="AE3108" s="31">
        <v>6</v>
      </c>
    </row>
    <row r="3109" spans="1:31" ht="7.5" customHeight="1" x14ac:dyDescent="0.25">
      <c r="A3109" s="2"/>
      <c r="B3109" s="3"/>
      <c r="C3109" s="4"/>
      <c r="D3109" s="5"/>
      <c r="E3109" s="23"/>
      <c r="F3109" s="5"/>
      <c r="G3109" s="18"/>
      <c r="H3109" s="16"/>
      <c r="I3109" s="19"/>
      <c r="J3109" s="19"/>
      <c r="L3109" s="18"/>
      <c r="Y3109" s="32"/>
      <c r="AA3109" s="38"/>
      <c r="AC3109" s="20">
        <v>10</v>
      </c>
      <c r="AD3109" s="30">
        <v>7</v>
      </c>
      <c r="AE3109" s="31">
        <v>6</v>
      </c>
    </row>
    <row r="3110" spans="1:31" ht="7.5" customHeight="1" x14ac:dyDescent="0.25">
      <c r="A3110" s="2"/>
      <c r="B3110" s="3"/>
      <c r="C3110" s="4"/>
      <c r="D3110" s="5"/>
      <c r="E3110" s="23"/>
      <c r="F3110" s="5"/>
      <c r="G3110" s="18"/>
      <c r="H3110" s="16"/>
      <c r="I3110" s="19"/>
      <c r="J3110" s="19"/>
      <c r="L3110" s="18"/>
      <c r="Y3110" s="32"/>
      <c r="AA3110" s="38"/>
      <c r="AC3110" s="20">
        <v>11</v>
      </c>
      <c r="AD3110" s="30">
        <v>11</v>
      </c>
      <c r="AE3110" s="31">
        <v>6</v>
      </c>
    </row>
    <row r="3111" spans="1:31" ht="7.5" customHeight="1" x14ac:dyDescent="0.25">
      <c r="A3111" s="2"/>
      <c r="B3111" s="3"/>
      <c r="C3111" s="4"/>
      <c r="D3111" s="5"/>
      <c r="E3111" s="23"/>
      <c r="F3111" s="5"/>
      <c r="G3111" s="18"/>
      <c r="H3111" s="16"/>
      <c r="I3111" s="19"/>
      <c r="J3111" s="19"/>
      <c r="L3111" s="18"/>
      <c r="Y3111" s="32"/>
      <c r="AA3111" s="38"/>
      <c r="AC3111" s="20">
        <v>10</v>
      </c>
      <c r="AD3111" s="30">
        <v>11</v>
      </c>
      <c r="AE3111" s="31">
        <v>10</v>
      </c>
    </row>
    <row r="3112" spans="1:31" ht="7.5" customHeight="1" x14ac:dyDescent="0.25">
      <c r="A3112" s="2"/>
      <c r="B3112" s="3"/>
      <c r="C3112" s="4"/>
      <c r="D3112" s="5"/>
      <c r="E3112" s="23"/>
      <c r="F3112" s="5"/>
      <c r="G3112" s="18"/>
      <c r="H3112" s="16"/>
      <c r="I3112" s="19"/>
      <c r="J3112" s="19"/>
      <c r="L3112" s="18"/>
      <c r="Y3112" s="32"/>
      <c r="AA3112" s="38"/>
      <c r="AC3112" s="20">
        <v>11</v>
      </c>
      <c r="AD3112" s="30">
        <v>11</v>
      </c>
      <c r="AE3112" s="31">
        <v>10</v>
      </c>
    </row>
    <row r="3113" spans="1:31" ht="7.5" customHeight="1" x14ac:dyDescent="0.25">
      <c r="A3113" s="2"/>
      <c r="B3113" s="3"/>
      <c r="C3113" s="4"/>
      <c r="D3113" s="5"/>
      <c r="E3113" s="23"/>
      <c r="F3113" s="5"/>
      <c r="G3113" s="18"/>
      <c r="H3113" s="16"/>
      <c r="I3113" s="19"/>
      <c r="J3113" s="19"/>
      <c r="L3113" s="18"/>
      <c r="Y3113" s="32"/>
      <c r="AA3113" s="38"/>
      <c r="AC3113" s="20">
        <v>12</v>
      </c>
      <c r="AD3113" s="30">
        <v>11</v>
      </c>
      <c r="AE3113" s="31">
        <v>10</v>
      </c>
    </row>
    <row r="3114" spans="1:31" ht="7.5" customHeight="1" x14ac:dyDescent="0.25">
      <c r="A3114" s="2"/>
      <c r="B3114" s="3"/>
      <c r="C3114" s="4"/>
      <c r="D3114" s="5"/>
      <c r="E3114" s="23"/>
      <c r="F3114" s="5"/>
      <c r="G3114" s="18"/>
      <c r="H3114" s="16"/>
      <c r="I3114" s="19"/>
      <c r="J3114" s="19"/>
      <c r="L3114" s="18"/>
      <c r="Y3114" s="32"/>
      <c r="AA3114" s="38"/>
      <c r="AC3114" s="20">
        <v>13</v>
      </c>
      <c r="AD3114" s="30">
        <v>13</v>
      </c>
      <c r="AE3114" s="31">
        <v>10</v>
      </c>
    </row>
    <row r="3115" spans="1:31" ht="7.5" customHeight="1" x14ac:dyDescent="0.25">
      <c r="A3115" s="2"/>
      <c r="B3115" s="3"/>
      <c r="C3115" s="4"/>
      <c r="D3115" s="5"/>
      <c r="E3115" s="23"/>
      <c r="F3115" s="5"/>
      <c r="G3115" s="18"/>
      <c r="H3115" s="16"/>
      <c r="I3115" s="19"/>
      <c r="J3115" s="19"/>
      <c r="L3115" s="18"/>
      <c r="Y3115" s="32"/>
      <c r="AA3115" s="38"/>
      <c r="AC3115" s="20">
        <v>12</v>
      </c>
      <c r="AD3115" s="30">
        <v>13</v>
      </c>
      <c r="AE3115" s="31">
        <v>12</v>
      </c>
    </row>
    <row r="3116" spans="1:31" ht="7.5" customHeight="1" x14ac:dyDescent="0.25">
      <c r="A3116" s="2"/>
      <c r="B3116" s="3"/>
      <c r="C3116" s="4"/>
      <c r="D3116" s="5"/>
      <c r="E3116" s="23"/>
      <c r="F3116" s="5"/>
      <c r="G3116" s="18"/>
      <c r="H3116" s="16"/>
      <c r="I3116" s="19"/>
      <c r="J3116" s="19"/>
      <c r="L3116" s="18"/>
      <c r="Y3116" s="32"/>
      <c r="AA3116" s="38"/>
      <c r="AC3116" s="20">
        <v>13</v>
      </c>
      <c r="AD3116" s="30">
        <v>13</v>
      </c>
      <c r="AE3116" s="31">
        <v>12</v>
      </c>
    </row>
    <row r="3117" spans="1:31" ht="7.5" customHeight="1" x14ac:dyDescent="0.25">
      <c r="A3117" s="2"/>
      <c r="B3117" s="3"/>
      <c r="C3117" s="4"/>
      <c r="D3117" s="5"/>
      <c r="E3117" s="23"/>
      <c r="F3117" s="5"/>
      <c r="G3117" s="18"/>
      <c r="H3117" s="16"/>
      <c r="I3117" s="19"/>
      <c r="J3117" s="19"/>
      <c r="L3117" s="18"/>
      <c r="Y3117" s="32"/>
      <c r="AA3117" s="38"/>
      <c r="AC3117" s="20">
        <v>12</v>
      </c>
      <c r="AD3117" s="30">
        <v>13</v>
      </c>
      <c r="AE3117" s="31">
        <v>12</v>
      </c>
    </row>
    <row r="3118" spans="1:31" ht="7.5" customHeight="1" x14ac:dyDescent="0.25">
      <c r="A3118" s="2"/>
      <c r="B3118" s="3"/>
      <c r="C3118" s="4"/>
      <c r="D3118" s="5"/>
      <c r="E3118" s="23"/>
      <c r="F3118" s="5"/>
      <c r="G3118" s="18"/>
      <c r="H3118" s="16"/>
      <c r="I3118" s="19"/>
      <c r="J3118" s="19"/>
      <c r="L3118" s="18"/>
      <c r="Y3118" s="32"/>
      <c r="AA3118" s="38"/>
      <c r="AC3118" s="20">
        <v>13</v>
      </c>
      <c r="AD3118" s="30">
        <v>13</v>
      </c>
      <c r="AE3118" s="31">
        <v>12</v>
      </c>
    </row>
    <row r="3119" spans="1:31" ht="7.5" customHeight="1" x14ac:dyDescent="0.25">
      <c r="A3119" s="2"/>
      <c r="B3119" s="3"/>
      <c r="C3119" s="4"/>
      <c r="D3119" s="5"/>
      <c r="E3119" s="23"/>
      <c r="F3119" s="5"/>
      <c r="G3119" s="18"/>
      <c r="H3119" s="16"/>
      <c r="I3119" s="19"/>
      <c r="J3119" s="19"/>
      <c r="L3119" s="18"/>
      <c r="Y3119" s="32"/>
      <c r="AA3119" s="38"/>
      <c r="AC3119" s="20">
        <v>12</v>
      </c>
      <c r="AD3119" s="30">
        <v>13</v>
      </c>
      <c r="AE3119" s="31">
        <v>12</v>
      </c>
    </row>
    <row r="3120" spans="1:31" ht="7.5" customHeight="1" x14ac:dyDescent="0.25">
      <c r="A3120" s="2"/>
      <c r="B3120" s="3"/>
      <c r="C3120" s="4"/>
      <c r="D3120" s="5"/>
      <c r="E3120" s="23"/>
      <c r="F3120" s="5"/>
      <c r="G3120" s="18"/>
      <c r="H3120" s="16"/>
      <c r="I3120" s="19"/>
      <c r="J3120" s="19"/>
      <c r="L3120" s="18"/>
      <c r="Y3120" s="32"/>
      <c r="AA3120" s="38"/>
      <c r="AC3120" s="20">
        <v>11</v>
      </c>
      <c r="AD3120" s="30">
        <v>13</v>
      </c>
      <c r="AE3120" s="31">
        <v>11</v>
      </c>
    </row>
    <row r="3121" spans="1:31" ht="7.5" customHeight="1" x14ac:dyDescent="0.25">
      <c r="A3121" s="2"/>
      <c r="B3121" s="3"/>
      <c r="C3121" s="4"/>
      <c r="D3121" s="5"/>
      <c r="E3121" s="23"/>
      <c r="F3121" s="5"/>
      <c r="G3121" s="18"/>
      <c r="H3121" s="16"/>
      <c r="I3121" s="19"/>
      <c r="J3121" s="19"/>
      <c r="L3121" s="18"/>
      <c r="Y3121" s="32"/>
      <c r="AA3121" s="38"/>
      <c r="AC3121" s="20">
        <v>12</v>
      </c>
      <c r="AD3121" s="30">
        <v>12</v>
      </c>
      <c r="AE3121" s="31">
        <v>11</v>
      </c>
    </row>
    <row r="3122" spans="1:31" ht="7.5" customHeight="1" x14ac:dyDescent="0.25">
      <c r="A3122" s="2"/>
      <c r="B3122" s="3"/>
      <c r="C3122" s="4"/>
      <c r="D3122" s="5"/>
      <c r="E3122" s="23"/>
      <c r="F3122" s="5"/>
      <c r="G3122" s="18"/>
      <c r="H3122" s="16"/>
      <c r="I3122" s="19"/>
      <c r="J3122" s="19"/>
      <c r="L3122" s="18"/>
      <c r="Y3122" s="32"/>
      <c r="AA3122" s="38"/>
      <c r="AC3122" s="20">
        <v>11</v>
      </c>
      <c r="AD3122" s="30">
        <v>12</v>
      </c>
      <c r="AE3122" s="31">
        <v>11</v>
      </c>
    </row>
    <row r="3123" spans="1:31" ht="7.5" customHeight="1" x14ac:dyDescent="0.25">
      <c r="A3123" s="2"/>
      <c r="B3123" s="3"/>
      <c r="C3123" s="4"/>
      <c r="D3123" s="5"/>
      <c r="E3123" s="23"/>
      <c r="F3123" s="5"/>
      <c r="G3123" s="18"/>
      <c r="H3123" s="16"/>
      <c r="I3123" s="19"/>
      <c r="J3123" s="19"/>
      <c r="L3123" s="18"/>
      <c r="Y3123" s="32"/>
      <c r="AA3123" s="38"/>
      <c r="AC3123" s="20">
        <v>12</v>
      </c>
      <c r="AD3123" s="30">
        <v>12</v>
      </c>
      <c r="AE3123" s="31">
        <v>11</v>
      </c>
    </row>
    <row r="3124" spans="1:31" ht="7.5" customHeight="1" x14ac:dyDescent="0.25">
      <c r="A3124" s="2"/>
      <c r="B3124" s="3"/>
      <c r="C3124" s="4"/>
      <c r="D3124" s="5"/>
      <c r="E3124" s="23"/>
      <c r="F3124" s="5"/>
      <c r="G3124" s="18"/>
      <c r="H3124" s="16"/>
      <c r="I3124" s="19"/>
      <c r="J3124" s="19"/>
      <c r="L3124" s="18"/>
      <c r="Y3124" s="32"/>
      <c r="AA3124" s="38"/>
      <c r="AC3124" s="20">
        <v>13</v>
      </c>
      <c r="AD3124" s="30">
        <v>13</v>
      </c>
      <c r="AE3124" s="31">
        <v>11</v>
      </c>
    </row>
    <row r="3125" spans="1:31" ht="7.5" customHeight="1" x14ac:dyDescent="0.25">
      <c r="A3125" s="2"/>
      <c r="B3125" s="3"/>
      <c r="C3125" s="4"/>
      <c r="D3125" s="5"/>
      <c r="E3125" s="23"/>
      <c r="F3125" s="5"/>
      <c r="G3125" s="18"/>
      <c r="H3125" s="16"/>
      <c r="I3125" s="19"/>
      <c r="J3125" s="19"/>
      <c r="L3125" s="18"/>
      <c r="Y3125" s="32"/>
      <c r="AA3125" s="38"/>
      <c r="AC3125" s="20">
        <v>12</v>
      </c>
      <c r="AD3125" s="30">
        <v>13</v>
      </c>
      <c r="AE3125" s="31">
        <v>11</v>
      </c>
    </row>
    <row r="3126" spans="1:31" ht="7.5" customHeight="1" x14ac:dyDescent="0.25">
      <c r="A3126" s="2"/>
      <c r="B3126" s="3"/>
      <c r="C3126" s="4"/>
      <c r="D3126" s="5"/>
      <c r="E3126" s="23"/>
      <c r="F3126" s="5"/>
      <c r="G3126" s="18"/>
      <c r="H3126" s="16"/>
      <c r="I3126" s="19"/>
      <c r="J3126" s="19"/>
      <c r="L3126" s="18"/>
      <c r="Y3126" s="32"/>
      <c r="AA3126" s="38"/>
      <c r="AC3126" s="20">
        <v>11</v>
      </c>
      <c r="AD3126" s="30">
        <v>13</v>
      </c>
      <c r="AE3126" s="31">
        <v>11</v>
      </c>
    </row>
    <row r="3127" spans="1:31" ht="7.5" customHeight="1" x14ac:dyDescent="0.25">
      <c r="A3127" s="2"/>
      <c r="B3127" s="3"/>
      <c r="C3127" s="4"/>
      <c r="D3127" s="5"/>
      <c r="E3127" s="23"/>
      <c r="F3127" s="5"/>
      <c r="G3127" s="18"/>
      <c r="H3127" s="16"/>
      <c r="I3127" s="19"/>
      <c r="J3127" s="19"/>
      <c r="L3127" s="18"/>
      <c r="Y3127" s="32"/>
      <c r="AA3127" s="38"/>
      <c r="AC3127" s="20">
        <v>12</v>
      </c>
      <c r="AD3127" s="30">
        <v>13</v>
      </c>
      <c r="AE3127" s="31">
        <v>11</v>
      </c>
    </row>
    <row r="3128" spans="1:31" ht="7.5" customHeight="1" x14ac:dyDescent="0.25">
      <c r="A3128" s="2"/>
      <c r="B3128" s="3"/>
      <c r="C3128" s="4"/>
      <c r="D3128" s="5"/>
      <c r="E3128" s="23"/>
      <c r="F3128" s="5"/>
      <c r="G3128" s="18"/>
      <c r="H3128" s="16"/>
      <c r="I3128" s="19"/>
      <c r="J3128" s="19"/>
      <c r="L3128" s="18"/>
      <c r="Y3128" s="32"/>
      <c r="AA3128" s="38"/>
      <c r="AC3128" s="20">
        <v>13</v>
      </c>
      <c r="AD3128" s="30">
        <v>13</v>
      </c>
      <c r="AE3128" s="31">
        <v>11</v>
      </c>
    </row>
    <row r="3129" spans="1:31" ht="7.5" customHeight="1" x14ac:dyDescent="0.25">
      <c r="A3129" s="2"/>
      <c r="B3129" s="3"/>
      <c r="C3129" s="4"/>
      <c r="D3129" s="5"/>
      <c r="E3129" s="23"/>
      <c r="F3129" s="5"/>
      <c r="G3129" s="18"/>
      <c r="H3129" s="16"/>
      <c r="I3129" s="19"/>
      <c r="J3129" s="19"/>
      <c r="L3129" s="18"/>
      <c r="Y3129" s="32"/>
      <c r="AA3129" s="38"/>
      <c r="AC3129" s="20">
        <v>14</v>
      </c>
      <c r="AD3129" s="30">
        <v>13</v>
      </c>
      <c r="AE3129" s="31">
        <v>11</v>
      </c>
    </row>
    <row r="3130" spans="1:31" ht="7.5" customHeight="1" x14ac:dyDescent="0.25">
      <c r="A3130" s="2"/>
      <c r="B3130" s="3"/>
      <c r="C3130" s="4"/>
      <c r="D3130" s="5"/>
      <c r="E3130" s="23"/>
      <c r="F3130" s="5"/>
      <c r="G3130" s="18"/>
      <c r="H3130" s="16"/>
      <c r="I3130" s="19"/>
      <c r="J3130" s="19"/>
      <c r="L3130" s="18"/>
      <c r="Y3130" s="32"/>
      <c r="AA3130" s="38"/>
      <c r="AC3130" s="20">
        <v>15</v>
      </c>
      <c r="AD3130" s="30">
        <v>15</v>
      </c>
      <c r="AE3130" s="31">
        <v>11</v>
      </c>
    </row>
    <row r="3131" spans="1:31" ht="7.5" customHeight="1" x14ac:dyDescent="0.25">
      <c r="A3131" s="2"/>
      <c r="B3131" s="3"/>
      <c r="C3131" s="4"/>
      <c r="D3131" s="5"/>
      <c r="E3131" s="23"/>
      <c r="F3131" s="5"/>
      <c r="G3131" s="18"/>
      <c r="H3131" s="16"/>
      <c r="I3131" s="19"/>
      <c r="J3131" s="19"/>
      <c r="L3131" s="18"/>
      <c r="Y3131" s="32"/>
      <c r="AA3131" s="38"/>
      <c r="AC3131" s="20">
        <v>14</v>
      </c>
      <c r="AD3131" s="30">
        <v>15</v>
      </c>
      <c r="AE3131" s="31">
        <v>11</v>
      </c>
    </row>
    <row r="3132" spans="1:31" ht="7.5" customHeight="1" x14ac:dyDescent="0.25">
      <c r="A3132" s="2"/>
      <c r="B3132" s="3"/>
      <c r="C3132" s="4"/>
      <c r="D3132" s="5"/>
      <c r="E3132" s="23"/>
      <c r="F3132" s="5"/>
      <c r="G3132" s="18"/>
      <c r="H3132" s="16"/>
      <c r="I3132" s="19"/>
      <c r="J3132" s="19"/>
      <c r="L3132" s="18"/>
      <c r="Y3132" s="32"/>
      <c r="AA3132" s="38"/>
      <c r="AC3132" s="20">
        <v>13</v>
      </c>
      <c r="AD3132" s="30">
        <v>15</v>
      </c>
      <c r="AE3132" s="31">
        <v>13</v>
      </c>
    </row>
    <row r="3133" spans="1:31" ht="7.5" customHeight="1" x14ac:dyDescent="0.25">
      <c r="A3133" s="2"/>
      <c r="B3133" s="3"/>
      <c r="C3133" s="4"/>
      <c r="D3133" s="5"/>
      <c r="E3133" s="23"/>
      <c r="F3133" s="5"/>
      <c r="G3133" s="18"/>
      <c r="H3133" s="16"/>
      <c r="I3133" s="19"/>
      <c r="J3133" s="19"/>
      <c r="L3133" s="18"/>
      <c r="Y3133" s="32"/>
      <c r="AA3133" s="38"/>
      <c r="AC3133" s="20">
        <v>14</v>
      </c>
      <c r="AD3133" s="30">
        <v>14</v>
      </c>
      <c r="AE3133" s="31">
        <v>13</v>
      </c>
    </row>
    <row r="3134" spans="1:31" ht="7.5" customHeight="1" x14ac:dyDescent="0.25">
      <c r="A3134" s="2"/>
      <c r="B3134" s="3"/>
      <c r="C3134" s="4"/>
      <c r="D3134" s="5"/>
      <c r="E3134" s="23"/>
      <c r="F3134" s="5"/>
      <c r="G3134" s="18"/>
      <c r="H3134" s="16"/>
      <c r="I3134" s="19"/>
      <c r="J3134" s="19"/>
      <c r="L3134" s="18"/>
      <c r="Y3134" s="32"/>
      <c r="AA3134" s="38"/>
      <c r="AC3134" s="20">
        <v>13</v>
      </c>
      <c r="AD3134" s="30">
        <v>14</v>
      </c>
      <c r="AE3134" s="31">
        <v>13</v>
      </c>
    </row>
    <row r="3135" spans="1:31" ht="7.5" customHeight="1" x14ac:dyDescent="0.25">
      <c r="A3135" s="2"/>
      <c r="B3135" s="3"/>
      <c r="C3135" s="4"/>
      <c r="D3135" s="5"/>
      <c r="E3135" s="23"/>
      <c r="F3135" s="5"/>
      <c r="G3135" s="18"/>
      <c r="H3135" s="16"/>
      <c r="I3135" s="19"/>
      <c r="J3135" s="19"/>
      <c r="L3135" s="18"/>
      <c r="Y3135" s="32"/>
      <c r="AA3135" s="38"/>
      <c r="AC3135" s="20">
        <v>12</v>
      </c>
      <c r="AD3135" s="30">
        <v>14</v>
      </c>
      <c r="AE3135" s="31">
        <v>12</v>
      </c>
    </row>
    <row r="3136" spans="1:31" ht="7.5" customHeight="1" x14ac:dyDescent="0.25">
      <c r="A3136" s="2"/>
      <c r="B3136" s="3"/>
      <c r="C3136" s="4"/>
      <c r="D3136" s="5"/>
      <c r="E3136" s="23"/>
      <c r="F3136" s="5"/>
      <c r="G3136" s="18"/>
      <c r="H3136" s="16"/>
      <c r="I3136" s="19"/>
      <c r="J3136" s="19"/>
      <c r="L3136" s="18"/>
      <c r="Y3136" s="32"/>
      <c r="AA3136" s="38"/>
      <c r="AC3136" s="20">
        <v>13</v>
      </c>
      <c r="AD3136" s="30">
        <v>14</v>
      </c>
      <c r="AE3136" s="31">
        <v>12</v>
      </c>
    </row>
    <row r="3137" spans="1:31" ht="7.5" customHeight="1" x14ac:dyDescent="0.25">
      <c r="A3137" s="2"/>
      <c r="B3137" s="3"/>
      <c r="C3137" s="4"/>
      <c r="D3137" s="5"/>
      <c r="E3137" s="23"/>
      <c r="F3137" s="5"/>
      <c r="G3137" s="18"/>
      <c r="H3137" s="16"/>
      <c r="I3137" s="19"/>
      <c r="J3137" s="19"/>
      <c r="L3137" s="18"/>
      <c r="Y3137" s="32"/>
      <c r="AA3137" s="38"/>
      <c r="AC3137" s="20">
        <v>14</v>
      </c>
      <c r="AD3137" s="30">
        <v>14</v>
      </c>
      <c r="AE3137" s="31">
        <v>12</v>
      </c>
    </row>
    <row r="3138" spans="1:31" ht="7.5" customHeight="1" x14ac:dyDescent="0.25">
      <c r="A3138" s="2"/>
      <c r="B3138" s="3"/>
      <c r="C3138" s="4"/>
      <c r="D3138" s="5"/>
      <c r="E3138" s="23"/>
      <c r="F3138" s="5"/>
      <c r="G3138" s="18"/>
      <c r="H3138" s="16"/>
      <c r="I3138" s="19"/>
      <c r="J3138" s="19"/>
      <c r="L3138" s="18"/>
      <c r="Y3138" s="32"/>
      <c r="AA3138" s="38"/>
      <c r="AC3138" s="20">
        <v>15</v>
      </c>
      <c r="AD3138" s="30">
        <v>15</v>
      </c>
      <c r="AE3138" s="31">
        <v>12</v>
      </c>
    </row>
    <row r="3139" spans="1:31" ht="7.5" customHeight="1" x14ac:dyDescent="0.25">
      <c r="A3139" s="2"/>
      <c r="B3139" s="3"/>
      <c r="C3139" s="4"/>
      <c r="D3139" s="5"/>
      <c r="E3139" s="23"/>
      <c r="F3139" s="5"/>
      <c r="G3139" s="18"/>
      <c r="H3139" s="16"/>
      <c r="I3139" s="19"/>
      <c r="J3139" s="19"/>
      <c r="L3139" s="18"/>
      <c r="Y3139" s="32"/>
      <c r="AA3139" s="38"/>
      <c r="AC3139" s="20">
        <v>14</v>
      </c>
      <c r="AD3139" s="30">
        <v>15</v>
      </c>
      <c r="AE3139" s="31">
        <v>14</v>
      </c>
    </row>
    <row r="3140" spans="1:31" ht="7.5" customHeight="1" x14ac:dyDescent="0.25">
      <c r="A3140" s="2"/>
      <c r="B3140" s="3"/>
      <c r="C3140" s="4"/>
      <c r="D3140" s="5"/>
      <c r="E3140" s="23"/>
      <c r="F3140" s="5"/>
      <c r="G3140" s="18"/>
      <c r="H3140" s="16"/>
      <c r="I3140" s="19"/>
      <c r="J3140" s="19"/>
      <c r="L3140" s="18"/>
      <c r="Y3140" s="32"/>
      <c r="AA3140" s="38"/>
      <c r="AC3140" s="20">
        <v>15</v>
      </c>
      <c r="AD3140" s="30">
        <v>15</v>
      </c>
      <c r="AE3140" s="31">
        <v>14</v>
      </c>
    </row>
    <row r="3141" spans="1:31" ht="7.5" customHeight="1" x14ac:dyDescent="0.25">
      <c r="A3141" s="2"/>
      <c r="B3141" s="3"/>
      <c r="C3141" s="4"/>
      <c r="D3141" s="5"/>
      <c r="E3141" s="23"/>
      <c r="F3141" s="5"/>
      <c r="G3141" s="18"/>
      <c r="H3141" s="16"/>
      <c r="I3141" s="19"/>
      <c r="J3141" s="19"/>
      <c r="L3141" s="18"/>
      <c r="Y3141" s="32"/>
      <c r="AA3141" s="38"/>
      <c r="AC3141" s="20">
        <v>14</v>
      </c>
      <c r="AD3141" s="30">
        <v>15</v>
      </c>
      <c r="AE3141" s="31">
        <v>14</v>
      </c>
    </row>
    <row r="3142" spans="1:31" ht="7.5" customHeight="1" x14ac:dyDescent="0.25">
      <c r="A3142" s="2"/>
      <c r="B3142" s="3"/>
      <c r="C3142" s="4"/>
      <c r="D3142" s="5"/>
      <c r="E3142" s="23"/>
      <c r="F3142" s="5"/>
      <c r="G3142" s="18"/>
      <c r="H3142" s="16"/>
      <c r="I3142" s="19"/>
      <c r="J3142" s="19"/>
      <c r="L3142" s="18"/>
      <c r="Y3142" s="32"/>
      <c r="AA3142" s="38"/>
      <c r="AC3142" s="20">
        <v>13</v>
      </c>
      <c r="AD3142" s="30">
        <v>15</v>
      </c>
      <c r="AE3142" s="31">
        <v>13</v>
      </c>
    </row>
    <row r="3143" spans="1:31" ht="7.5" customHeight="1" x14ac:dyDescent="0.25">
      <c r="A3143" s="2"/>
      <c r="B3143" s="3"/>
      <c r="C3143" s="4"/>
      <c r="D3143" s="5"/>
      <c r="E3143" s="23"/>
      <c r="F3143" s="5"/>
      <c r="G3143" s="18"/>
      <c r="H3143" s="16"/>
      <c r="I3143" s="19"/>
      <c r="J3143" s="19"/>
      <c r="L3143" s="18"/>
      <c r="Y3143" s="32"/>
      <c r="AA3143" s="38"/>
      <c r="AC3143" s="20">
        <v>14</v>
      </c>
      <c r="AD3143" s="30">
        <v>14</v>
      </c>
      <c r="AE3143" s="31">
        <v>13</v>
      </c>
    </row>
    <row r="3144" spans="1:31" ht="7.5" customHeight="1" x14ac:dyDescent="0.25">
      <c r="A3144" s="2"/>
      <c r="B3144" s="3"/>
      <c r="C3144" s="4"/>
      <c r="D3144" s="5"/>
      <c r="E3144" s="23"/>
      <c r="F3144" s="5"/>
      <c r="G3144" s="18"/>
      <c r="H3144" s="16"/>
      <c r="I3144" s="19"/>
      <c r="J3144" s="19"/>
      <c r="L3144" s="18"/>
      <c r="Y3144" s="32"/>
      <c r="AA3144" s="38"/>
      <c r="AC3144" s="20">
        <v>13</v>
      </c>
      <c r="AD3144" s="30">
        <v>14</v>
      </c>
      <c r="AE3144" s="31">
        <v>13</v>
      </c>
    </row>
    <row r="3145" spans="1:31" ht="7.5" customHeight="1" x14ac:dyDescent="0.25">
      <c r="A3145" s="2"/>
      <c r="B3145" s="3"/>
      <c r="C3145" s="4"/>
      <c r="D3145" s="5"/>
      <c r="E3145" s="23"/>
      <c r="F3145" s="5"/>
      <c r="G3145" s="18"/>
      <c r="H3145" s="16"/>
      <c r="I3145" s="19"/>
      <c r="J3145" s="19"/>
      <c r="L3145" s="18"/>
      <c r="Y3145" s="32"/>
      <c r="AA3145" s="38"/>
      <c r="AC3145" s="20">
        <v>12</v>
      </c>
      <c r="AD3145" s="30">
        <v>14</v>
      </c>
      <c r="AE3145" s="31">
        <v>13</v>
      </c>
    </row>
    <row r="3146" spans="1:31" ht="7.5" customHeight="1" x14ac:dyDescent="0.25">
      <c r="A3146" s="2"/>
      <c r="B3146" s="3"/>
      <c r="C3146" s="4"/>
      <c r="D3146" s="5"/>
      <c r="E3146" s="23"/>
      <c r="F3146" s="5"/>
      <c r="G3146" s="18"/>
      <c r="H3146" s="16"/>
      <c r="I3146" s="19"/>
      <c r="J3146" s="19"/>
      <c r="L3146" s="18"/>
      <c r="Y3146" s="32"/>
      <c r="AA3146" s="38"/>
      <c r="AC3146" s="20">
        <v>11</v>
      </c>
      <c r="AD3146" s="30">
        <v>14</v>
      </c>
      <c r="AE3146" s="31">
        <v>13</v>
      </c>
    </row>
    <row r="3147" spans="1:31" ht="7.5" customHeight="1" x14ac:dyDescent="0.25">
      <c r="A3147" s="2"/>
      <c r="B3147" s="3"/>
      <c r="C3147" s="4"/>
      <c r="D3147" s="5"/>
      <c r="E3147" s="23"/>
      <c r="F3147" s="5"/>
      <c r="G3147" s="18"/>
      <c r="H3147" s="16"/>
      <c r="I3147" s="19"/>
      <c r="J3147" s="19"/>
      <c r="L3147" s="18"/>
      <c r="Y3147" s="32"/>
      <c r="AA3147" s="38"/>
      <c r="AC3147" s="20">
        <v>10</v>
      </c>
      <c r="AD3147" s="30">
        <v>14</v>
      </c>
      <c r="AE3147" s="31">
        <v>10</v>
      </c>
    </row>
    <row r="3148" spans="1:31" ht="7.5" customHeight="1" x14ac:dyDescent="0.25">
      <c r="A3148" s="2"/>
      <c r="B3148" s="3"/>
      <c r="C3148" s="4"/>
      <c r="D3148" s="5"/>
      <c r="E3148" s="23"/>
      <c r="F3148" s="5"/>
      <c r="G3148" s="18"/>
      <c r="H3148" s="16"/>
      <c r="I3148" s="19"/>
      <c r="J3148" s="19"/>
      <c r="L3148" s="18"/>
      <c r="Y3148" s="32"/>
      <c r="AA3148" s="38"/>
      <c r="AC3148" s="20">
        <v>11</v>
      </c>
      <c r="AD3148" s="30">
        <v>11</v>
      </c>
      <c r="AE3148" s="31">
        <v>10</v>
      </c>
    </row>
    <row r="3149" spans="1:31" ht="7.5" customHeight="1" x14ac:dyDescent="0.25">
      <c r="A3149" s="2"/>
      <c r="B3149" s="3"/>
      <c r="C3149" s="4"/>
      <c r="D3149" s="5"/>
      <c r="E3149" s="23"/>
      <c r="F3149" s="5"/>
      <c r="G3149" s="18"/>
      <c r="H3149" s="16"/>
      <c r="I3149" s="19"/>
      <c r="J3149" s="19"/>
      <c r="L3149" s="18"/>
      <c r="Y3149" s="32"/>
      <c r="AA3149" s="38"/>
      <c r="AC3149" s="20">
        <v>10</v>
      </c>
      <c r="AD3149" s="30">
        <v>11</v>
      </c>
      <c r="AE3149" s="31">
        <v>10</v>
      </c>
    </row>
    <row r="3150" spans="1:31" ht="7.5" customHeight="1" x14ac:dyDescent="0.25">
      <c r="A3150" s="2"/>
      <c r="B3150" s="3"/>
      <c r="C3150" s="4"/>
      <c r="D3150" s="5"/>
      <c r="E3150" s="23"/>
      <c r="F3150" s="5"/>
      <c r="G3150" s="18"/>
      <c r="H3150" s="16"/>
      <c r="I3150" s="19"/>
      <c r="J3150" s="19"/>
      <c r="L3150" s="18"/>
      <c r="Y3150" s="32"/>
      <c r="AA3150" s="38"/>
      <c r="AC3150" s="20">
        <v>9</v>
      </c>
      <c r="AD3150" s="30">
        <v>11</v>
      </c>
      <c r="AE3150" s="31">
        <v>9</v>
      </c>
    </row>
    <row r="3151" spans="1:31" ht="7.5" customHeight="1" x14ac:dyDescent="0.25">
      <c r="A3151" s="2"/>
      <c r="B3151" s="3"/>
      <c r="C3151" s="4"/>
      <c r="D3151" s="5"/>
      <c r="E3151" s="23"/>
      <c r="F3151" s="5"/>
      <c r="G3151" s="18"/>
      <c r="H3151" s="16"/>
      <c r="I3151" s="19"/>
      <c r="J3151" s="19"/>
      <c r="L3151" s="18"/>
      <c r="Y3151" s="32"/>
      <c r="AA3151" s="38"/>
      <c r="AC3151" s="20">
        <v>10</v>
      </c>
      <c r="AD3151" s="30">
        <v>10</v>
      </c>
      <c r="AE3151" s="31">
        <v>9</v>
      </c>
    </row>
    <row r="3152" spans="1:31" ht="7.5" customHeight="1" x14ac:dyDescent="0.25">
      <c r="A3152" s="2"/>
      <c r="B3152" s="3"/>
      <c r="C3152" s="4"/>
      <c r="D3152" s="5"/>
      <c r="E3152" s="23"/>
      <c r="F3152" s="5"/>
      <c r="G3152" s="18"/>
      <c r="H3152" s="16"/>
      <c r="I3152" s="19"/>
      <c r="J3152" s="19"/>
      <c r="L3152" s="18"/>
      <c r="Y3152" s="32"/>
      <c r="AA3152" s="38"/>
      <c r="AC3152" s="20">
        <v>9</v>
      </c>
      <c r="AD3152" s="30">
        <v>10</v>
      </c>
      <c r="AE3152" s="31">
        <v>9</v>
      </c>
    </row>
    <row r="3153" spans="1:31" ht="7.5" customHeight="1" x14ac:dyDescent="0.25">
      <c r="A3153" s="2"/>
      <c r="B3153" s="3"/>
      <c r="C3153" s="4"/>
      <c r="D3153" s="5"/>
      <c r="E3153" s="23"/>
      <c r="F3153" s="5"/>
      <c r="G3153" s="18"/>
      <c r="H3153" s="16"/>
      <c r="I3153" s="19"/>
      <c r="J3153" s="19"/>
      <c r="L3153" s="18"/>
      <c r="Y3153" s="32"/>
      <c r="AA3153" s="38"/>
      <c r="AC3153" s="20">
        <v>8</v>
      </c>
      <c r="AD3153" s="30">
        <v>10</v>
      </c>
      <c r="AE3153" s="31">
        <v>8</v>
      </c>
    </row>
    <row r="3154" spans="1:31" ht="7.5" customHeight="1" x14ac:dyDescent="0.25">
      <c r="A3154" s="2"/>
      <c r="B3154" s="3"/>
      <c r="C3154" s="4"/>
      <c r="D3154" s="5"/>
      <c r="E3154" s="23"/>
      <c r="F3154" s="5"/>
      <c r="G3154" s="18"/>
      <c r="H3154" s="16"/>
      <c r="I3154" s="19"/>
      <c r="J3154" s="19"/>
      <c r="L3154" s="18"/>
      <c r="Y3154" s="32"/>
      <c r="AA3154" s="38"/>
      <c r="AC3154" s="20">
        <v>9</v>
      </c>
      <c r="AD3154" s="30">
        <v>10</v>
      </c>
      <c r="AE3154" s="31">
        <v>8</v>
      </c>
    </row>
    <row r="3155" spans="1:31" ht="7.5" customHeight="1" x14ac:dyDescent="0.25">
      <c r="A3155" s="2"/>
      <c r="B3155" s="3"/>
      <c r="C3155" s="4"/>
      <c r="D3155" s="5"/>
      <c r="E3155" s="23"/>
      <c r="F3155" s="5"/>
      <c r="G3155" s="18"/>
      <c r="H3155" s="16"/>
      <c r="I3155" s="19"/>
      <c r="J3155" s="19"/>
      <c r="L3155" s="18"/>
      <c r="Y3155" s="32"/>
      <c r="AA3155" s="38"/>
      <c r="AC3155" s="20">
        <v>10</v>
      </c>
      <c r="AD3155" s="30">
        <v>10</v>
      </c>
      <c r="AE3155" s="31">
        <v>8</v>
      </c>
    </row>
    <row r="3156" spans="1:31" ht="7.5" customHeight="1" x14ac:dyDescent="0.25">
      <c r="A3156" s="2"/>
      <c r="B3156" s="3"/>
      <c r="C3156" s="4"/>
      <c r="D3156" s="5"/>
      <c r="E3156" s="23"/>
      <c r="F3156" s="5"/>
      <c r="G3156" s="18"/>
      <c r="H3156" s="16"/>
      <c r="I3156" s="19"/>
      <c r="J3156" s="19"/>
      <c r="L3156" s="18"/>
      <c r="Y3156" s="32"/>
      <c r="AA3156" s="38"/>
      <c r="AC3156" s="20">
        <v>11</v>
      </c>
      <c r="AD3156" s="30">
        <v>10</v>
      </c>
      <c r="AE3156" s="31">
        <v>8</v>
      </c>
    </row>
    <row r="3157" spans="1:31" ht="7.5" customHeight="1" x14ac:dyDescent="0.25">
      <c r="A3157" s="2"/>
      <c r="B3157" s="3"/>
      <c r="C3157" s="4"/>
      <c r="D3157" s="5"/>
      <c r="E3157" s="23"/>
      <c r="F3157" s="5"/>
      <c r="G3157" s="18"/>
      <c r="H3157" s="16"/>
      <c r="I3157" s="19"/>
      <c r="J3157" s="19"/>
      <c r="L3157" s="18"/>
      <c r="Y3157" s="32"/>
      <c r="AA3157" s="38"/>
      <c r="AC3157" s="20">
        <v>12</v>
      </c>
      <c r="AD3157" s="30">
        <v>10</v>
      </c>
      <c r="AE3157" s="31">
        <v>8</v>
      </c>
    </row>
    <row r="3158" spans="1:31" ht="7.5" customHeight="1" x14ac:dyDescent="0.25">
      <c r="A3158" s="2"/>
      <c r="B3158" s="3"/>
      <c r="C3158" s="4"/>
      <c r="D3158" s="5"/>
      <c r="E3158" s="23"/>
      <c r="F3158" s="5"/>
      <c r="G3158" s="18"/>
      <c r="H3158" s="16"/>
      <c r="I3158" s="19"/>
      <c r="J3158" s="19"/>
      <c r="L3158" s="18"/>
      <c r="Y3158" s="32"/>
      <c r="AA3158" s="38"/>
      <c r="AC3158" s="20">
        <v>13</v>
      </c>
      <c r="AD3158" s="30">
        <v>10</v>
      </c>
      <c r="AE3158" s="31">
        <v>8</v>
      </c>
    </row>
    <row r="3159" spans="1:31" ht="7.5" customHeight="1" x14ac:dyDescent="0.25">
      <c r="A3159" s="2"/>
      <c r="B3159" s="3"/>
      <c r="C3159" s="4"/>
      <c r="D3159" s="5"/>
      <c r="E3159" s="23"/>
      <c r="F3159" s="5"/>
      <c r="G3159" s="18"/>
      <c r="H3159" s="16"/>
      <c r="I3159" s="19"/>
      <c r="J3159" s="19"/>
      <c r="L3159" s="18"/>
      <c r="Y3159" s="32"/>
      <c r="AA3159" s="38"/>
      <c r="AC3159" s="20">
        <v>14</v>
      </c>
      <c r="AD3159" s="30">
        <v>14</v>
      </c>
      <c r="AE3159" s="31">
        <v>8</v>
      </c>
    </row>
    <row r="3160" spans="1:31" ht="7.5" customHeight="1" x14ac:dyDescent="0.25">
      <c r="A3160" s="2"/>
      <c r="B3160" s="3"/>
      <c r="C3160" s="4"/>
      <c r="D3160" s="5"/>
      <c r="E3160" s="23"/>
      <c r="F3160" s="5"/>
      <c r="G3160" s="18"/>
      <c r="H3160" s="16"/>
      <c r="I3160" s="19"/>
      <c r="J3160" s="19"/>
      <c r="L3160" s="18"/>
      <c r="Y3160" s="32"/>
      <c r="AA3160" s="38"/>
      <c r="AC3160" s="20">
        <v>13</v>
      </c>
      <c r="AD3160" s="30">
        <v>14</v>
      </c>
      <c r="AE3160" s="31">
        <v>13</v>
      </c>
    </row>
    <row r="3161" spans="1:31" ht="7.5" customHeight="1" x14ac:dyDescent="0.25">
      <c r="A3161" s="2"/>
      <c r="B3161" s="3"/>
      <c r="C3161" s="4"/>
      <c r="D3161" s="5"/>
      <c r="E3161" s="23"/>
      <c r="F3161" s="5"/>
      <c r="G3161" s="18"/>
      <c r="H3161" s="16"/>
      <c r="I3161" s="19"/>
      <c r="J3161" s="19"/>
      <c r="L3161" s="18"/>
      <c r="Y3161" s="32"/>
      <c r="AA3161" s="38"/>
      <c r="AC3161" s="20">
        <v>14</v>
      </c>
      <c r="AD3161" s="30">
        <v>14</v>
      </c>
      <c r="AE3161" s="31">
        <v>13</v>
      </c>
    </row>
    <row r="3162" spans="1:31" ht="7.5" customHeight="1" x14ac:dyDescent="0.25">
      <c r="A3162" s="2"/>
      <c r="B3162" s="3"/>
      <c r="C3162" s="4"/>
      <c r="D3162" s="5"/>
      <c r="E3162" s="23"/>
      <c r="F3162" s="5"/>
      <c r="G3162" s="18"/>
      <c r="H3162" s="16"/>
      <c r="I3162" s="19"/>
      <c r="J3162" s="19"/>
      <c r="L3162" s="18"/>
      <c r="Y3162" s="32"/>
      <c r="AA3162" s="38"/>
      <c r="AC3162" s="20">
        <v>15</v>
      </c>
      <c r="AD3162" s="30">
        <v>14</v>
      </c>
      <c r="AE3162" s="31">
        <v>13</v>
      </c>
    </row>
    <row r="3163" spans="1:31" ht="7.5" customHeight="1" x14ac:dyDescent="0.25">
      <c r="A3163" s="2"/>
      <c r="B3163" s="3"/>
      <c r="C3163" s="4"/>
      <c r="D3163" s="5"/>
      <c r="E3163" s="23"/>
      <c r="F3163" s="5"/>
      <c r="G3163" s="18"/>
      <c r="H3163" s="16"/>
      <c r="I3163" s="19"/>
      <c r="J3163" s="19"/>
      <c r="L3163" s="18"/>
      <c r="Y3163" s="32"/>
      <c r="AA3163" s="38"/>
      <c r="AC3163" s="20">
        <v>16</v>
      </c>
      <c r="AD3163" s="30">
        <v>14</v>
      </c>
      <c r="AE3163" s="31">
        <v>13</v>
      </c>
    </row>
    <row r="3164" spans="1:31" ht="7.5" customHeight="1" x14ac:dyDescent="0.25">
      <c r="A3164" s="2"/>
      <c r="B3164" s="3"/>
      <c r="C3164" s="4"/>
      <c r="D3164" s="5"/>
      <c r="E3164" s="23"/>
      <c r="F3164" s="5"/>
      <c r="G3164" s="18"/>
      <c r="H3164" s="16"/>
      <c r="I3164" s="19"/>
      <c r="J3164" s="19"/>
      <c r="L3164" s="18"/>
      <c r="Y3164" s="32"/>
      <c r="AA3164" s="38"/>
      <c r="AC3164" s="20">
        <v>17</v>
      </c>
      <c r="AD3164" s="30">
        <v>17</v>
      </c>
      <c r="AE3164" s="31">
        <v>13</v>
      </c>
    </row>
    <row r="3165" spans="1:31" ht="7.5" customHeight="1" x14ac:dyDescent="0.25">
      <c r="A3165" s="2"/>
      <c r="B3165" s="3"/>
      <c r="C3165" s="4"/>
      <c r="D3165" s="5"/>
      <c r="E3165" s="23"/>
      <c r="F3165" s="5"/>
      <c r="G3165" s="18"/>
      <c r="H3165" s="16"/>
      <c r="I3165" s="19"/>
      <c r="J3165" s="19"/>
      <c r="L3165" s="18"/>
      <c r="Y3165" s="32"/>
      <c r="AA3165" s="38"/>
      <c r="AC3165" s="20">
        <v>16</v>
      </c>
      <c r="AD3165" s="30">
        <v>17</v>
      </c>
      <c r="AE3165" s="31">
        <v>13</v>
      </c>
    </row>
    <row r="3166" spans="1:31" ht="7.5" customHeight="1" x14ac:dyDescent="0.25">
      <c r="A3166" s="2"/>
      <c r="B3166" s="3"/>
      <c r="C3166" s="4"/>
      <c r="D3166" s="5"/>
      <c r="E3166" s="23"/>
      <c r="F3166" s="5"/>
      <c r="G3166" s="18"/>
      <c r="H3166" s="16"/>
      <c r="I3166" s="19"/>
      <c r="J3166" s="19"/>
      <c r="L3166" s="18"/>
      <c r="Y3166" s="32"/>
      <c r="AA3166" s="38"/>
      <c r="AC3166" s="20">
        <v>15</v>
      </c>
      <c r="AD3166" s="30">
        <v>17</v>
      </c>
      <c r="AE3166" s="31">
        <v>15</v>
      </c>
    </row>
    <row r="3167" spans="1:31" ht="7.5" customHeight="1" x14ac:dyDescent="0.25">
      <c r="A3167" s="2"/>
      <c r="B3167" s="3"/>
      <c r="C3167" s="4"/>
      <c r="D3167" s="5"/>
      <c r="E3167" s="23"/>
      <c r="F3167" s="5"/>
      <c r="G3167" s="18"/>
      <c r="H3167" s="16"/>
      <c r="I3167" s="19"/>
      <c r="J3167" s="19"/>
      <c r="L3167" s="18"/>
      <c r="Y3167" s="32"/>
      <c r="AA3167" s="38"/>
      <c r="AC3167" s="20">
        <v>16</v>
      </c>
      <c r="AD3167" s="30">
        <v>16</v>
      </c>
      <c r="AE3167" s="31">
        <v>15</v>
      </c>
    </row>
    <row r="3168" spans="1:31" ht="7.5" customHeight="1" x14ac:dyDescent="0.25">
      <c r="A3168" s="2"/>
      <c r="B3168" s="3"/>
      <c r="C3168" s="4"/>
      <c r="D3168" s="5"/>
      <c r="E3168" s="23"/>
      <c r="F3168" s="5"/>
      <c r="G3168" s="18"/>
      <c r="H3168" s="16"/>
      <c r="I3168" s="19"/>
      <c r="J3168" s="19"/>
      <c r="L3168" s="18"/>
      <c r="Y3168" s="32"/>
      <c r="AA3168" s="38"/>
      <c r="AC3168" s="20">
        <v>15</v>
      </c>
      <c r="AD3168" s="30">
        <v>16</v>
      </c>
      <c r="AE3168" s="31">
        <v>15</v>
      </c>
    </row>
    <row r="3169" spans="1:31" ht="7.5" customHeight="1" x14ac:dyDescent="0.25">
      <c r="A3169" s="2"/>
      <c r="B3169" s="3"/>
      <c r="C3169" s="4"/>
      <c r="D3169" s="5"/>
      <c r="E3169" s="23"/>
      <c r="F3169" s="5"/>
      <c r="G3169" s="18"/>
      <c r="H3169" s="16"/>
      <c r="I3169" s="19"/>
      <c r="J3169" s="19"/>
      <c r="L3169" s="18"/>
      <c r="Y3169" s="32"/>
      <c r="AA3169" s="38"/>
      <c r="AC3169" s="20">
        <v>16</v>
      </c>
      <c r="AD3169" s="30">
        <v>16</v>
      </c>
      <c r="AE3169" s="31">
        <v>15</v>
      </c>
    </row>
    <row r="3170" spans="1:31" ht="7.5" customHeight="1" x14ac:dyDescent="0.25">
      <c r="A3170" s="2"/>
      <c r="B3170" s="3"/>
      <c r="C3170" s="4"/>
      <c r="D3170" s="5"/>
      <c r="E3170" s="23"/>
      <c r="F3170" s="5"/>
      <c r="G3170" s="18"/>
      <c r="H3170" s="16"/>
      <c r="I3170" s="19"/>
      <c r="J3170" s="19"/>
      <c r="L3170" s="18"/>
      <c r="Y3170" s="32"/>
      <c r="AA3170" s="38"/>
      <c r="AC3170" s="20">
        <v>17</v>
      </c>
      <c r="AD3170" s="30">
        <v>16</v>
      </c>
      <c r="AE3170" s="31">
        <v>15</v>
      </c>
    </row>
    <row r="3171" spans="1:31" ht="7.5" customHeight="1" x14ac:dyDescent="0.25">
      <c r="A3171" s="2"/>
      <c r="B3171" s="3"/>
      <c r="C3171" s="4"/>
      <c r="D3171" s="5"/>
      <c r="E3171" s="23"/>
      <c r="F3171" s="5"/>
      <c r="G3171" s="18"/>
      <c r="H3171" s="16"/>
      <c r="I3171" s="19"/>
      <c r="J3171" s="19"/>
      <c r="L3171" s="18"/>
      <c r="Y3171" s="32"/>
      <c r="AA3171" s="38"/>
      <c r="AC3171" s="20">
        <v>18</v>
      </c>
      <c r="AD3171" s="30">
        <v>16</v>
      </c>
      <c r="AE3171" s="31">
        <v>15</v>
      </c>
    </row>
    <row r="3172" spans="1:31" ht="7.5" customHeight="1" x14ac:dyDescent="0.25">
      <c r="A3172" s="2"/>
      <c r="B3172" s="3"/>
      <c r="C3172" s="4"/>
      <c r="D3172" s="5"/>
      <c r="E3172" s="23"/>
      <c r="F3172" s="5"/>
      <c r="G3172" s="18"/>
      <c r="H3172" s="16"/>
      <c r="I3172" s="19"/>
      <c r="J3172" s="19"/>
      <c r="L3172" s="18"/>
      <c r="Y3172" s="32"/>
      <c r="AA3172" s="38"/>
      <c r="AC3172" s="20">
        <v>19</v>
      </c>
      <c r="AD3172" s="30">
        <v>19</v>
      </c>
      <c r="AE3172" s="31">
        <v>15</v>
      </c>
    </row>
    <row r="3173" spans="1:31" ht="7.5" customHeight="1" x14ac:dyDescent="0.25">
      <c r="A3173" s="2"/>
      <c r="B3173" s="3"/>
      <c r="C3173" s="4"/>
      <c r="D3173" s="5"/>
      <c r="E3173" s="23"/>
      <c r="F3173" s="5"/>
      <c r="G3173" s="18"/>
      <c r="H3173" s="16"/>
      <c r="I3173" s="19"/>
      <c r="J3173" s="19"/>
      <c r="L3173" s="18"/>
      <c r="Y3173" s="32"/>
      <c r="AA3173" s="38"/>
      <c r="AC3173" s="20">
        <v>18</v>
      </c>
      <c r="AD3173" s="30">
        <v>19</v>
      </c>
      <c r="AE3173" s="31">
        <v>18</v>
      </c>
    </row>
    <row r="3174" spans="1:31" ht="7.5" customHeight="1" x14ac:dyDescent="0.25">
      <c r="A3174" s="2"/>
      <c r="B3174" s="3"/>
      <c r="C3174" s="4"/>
      <c r="D3174" s="5"/>
      <c r="E3174" s="23"/>
      <c r="F3174" s="5"/>
      <c r="G3174" s="18"/>
      <c r="H3174" s="16"/>
      <c r="I3174" s="19"/>
      <c r="J3174" s="19"/>
      <c r="L3174" s="18"/>
      <c r="Y3174" s="32"/>
      <c r="AA3174" s="38"/>
      <c r="AC3174" s="20">
        <v>19</v>
      </c>
      <c r="AD3174" s="30">
        <v>19</v>
      </c>
      <c r="AE3174" s="31">
        <v>18</v>
      </c>
    </row>
    <row r="3175" spans="1:31" ht="7.5" customHeight="1" x14ac:dyDescent="0.25">
      <c r="A3175" s="2"/>
      <c r="B3175" s="3"/>
      <c r="C3175" s="4"/>
      <c r="D3175" s="5"/>
      <c r="E3175" s="23"/>
      <c r="F3175" s="5"/>
      <c r="G3175" s="18"/>
      <c r="H3175" s="16"/>
      <c r="I3175" s="19"/>
      <c r="J3175" s="19"/>
      <c r="L3175" s="18"/>
      <c r="Y3175" s="32"/>
      <c r="AA3175" s="38"/>
      <c r="AC3175" s="20">
        <v>18</v>
      </c>
      <c r="AD3175" s="30">
        <v>19</v>
      </c>
      <c r="AE3175" s="31">
        <v>18</v>
      </c>
    </row>
    <row r="3176" spans="1:31" ht="7.5" customHeight="1" x14ac:dyDescent="0.25">
      <c r="A3176" s="2"/>
      <c r="B3176" s="3"/>
      <c r="C3176" s="4"/>
      <c r="D3176" s="5"/>
      <c r="E3176" s="23"/>
      <c r="F3176" s="5"/>
      <c r="G3176" s="18"/>
      <c r="H3176" s="16"/>
      <c r="I3176" s="19"/>
      <c r="J3176" s="19"/>
      <c r="L3176" s="18"/>
      <c r="Y3176" s="32"/>
      <c r="AA3176" s="38"/>
      <c r="AC3176" s="20">
        <v>19</v>
      </c>
      <c r="AD3176" s="30">
        <v>19</v>
      </c>
      <c r="AE3176" s="31">
        <v>18</v>
      </c>
    </row>
    <row r="3177" spans="1:31" ht="7.5" customHeight="1" x14ac:dyDescent="0.25">
      <c r="A3177" s="2"/>
      <c r="B3177" s="3"/>
      <c r="C3177" s="4"/>
      <c r="D3177" s="5"/>
      <c r="E3177" s="23"/>
      <c r="F3177" s="5"/>
      <c r="G3177" s="18"/>
      <c r="H3177" s="16"/>
      <c r="I3177" s="19"/>
      <c r="J3177" s="19"/>
      <c r="L3177" s="18"/>
      <c r="Y3177" s="32"/>
      <c r="AA3177" s="38"/>
      <c r="AC3177" s="20">
        <v>20</v>
      </c>
      <c r="AD3177" s="30">
        <v>20</v>
      </c>
      <c r="AE3177" s="31">
        <v>18</v>
      </c>
    </row>
    <row r="3178" spans="1:31" ht="7.5" customHeight="1" x14ac:dyDescent="0.25">
      <c r="A3178" s="2"/>
      <c r="B3178" s="3"/>
      <c r="C3178" s="4"/>
      <c r="D3178" s="5"/>
      <c r="E3178" s="23"/>
      <c r="F3178" s="5"/>
      <c r="G3178" s="18"/>
      <c r="H3178" s="16"/>
      <c r="I3178" s="19"/>
      <c r="J3178" s="19"/>
      <c r="L3178" s="18"/>
      <c r="Y3178" s="32"/>
      <c r="AA3178" s="38"/>
      <c r="AC3178" s="20">
        <v>19</v>
      </c>
      <c r="AD3178" s="30">
        <v>20</v>
      </c>
      <c r="AE3178" s="31">
        <v>18</v>
      </c>
    </row>
    <row r="3179" spans="1:31" ht="7.5" customHeight="1" x14ac:dyDescent="0.25">
      <c r="A3179" s="2"/>
      <c r="B3179" s="3"/>
      <c r="C3179" s="4"/>
      <c r="D3179" s="5"/>
      <c r="E3179" s="23"/>
      <c r="F3179" s="5"/>
      <c r="G3179" s="18"/>
      <c r="H3179" s="16"/>
      <c r="I3179" s="19"/>
      <c r="J3179" s="19"/>
      <c r="L3179" s="18"/>
      <c r="Y3179" s="32"/>
      <c r="AA3179" s="38"/>
      <c r="AC3179" s="20">
        <v>18</v>
      </c>
      <c r="AD3179" s="30">
        <v>20</v>
      </c>
      <c r="AE3179" s="31">
        <v>18</v>
      </c>
    </row>
    <row r="3180" spans="1:31" ht="7.5" customHeight="1" x14ac:dyDescent="0.25">
      <c r="A3180" s="2"/>
      <c r="B3180" s="3"/>
      <c r="C3180" s="4"/>
      <c r="D3180" s="5"/>
      <c r="E3180" s="23"/>
      <c r="F3180" s="5"/>
      <c r="G3180" s="18"/>
      <c r="H3180" s="16"/>
      <c r="I3180" s="19"/>
      <c r="J3180" s="19"/>
      <c r="L3180" s="18"/>
      <c r="Y3180" s="32"/>
      <c r="AA3180" s="38"/>
      <c r="AC3180" s="20">
        <v>19</v>
      </c>
      <c r="AD3180" s="30">
        <v>20</v>
      </c>
      <c r="AE3180" s="31">
        <v>18</v>
      </c>
    </row>
    <row r="3181" spans="1:31" ht="7.5" customHeight="1" x14ac:dyDescent="0.25">
      <c r="A3181" s="2"/>
      <c r="B3181" s="3"/>
      <c r="C3181" s="4"/>
      <c r="D3181" s="5"/>
      <c r="E3181" s="23"/>
      <c r="F3181" s="5"/>
      <c r="G3181" s="18"/>
      <c r="H3181" s="16"/>
      <c r="I3181" s="19"/>
      <c r="J3181" s="19"/>
      <c r="L3181" s="18"/>
      <c r="Y3181" s="32"/>
      <c r="AA3181" s="38"/>
      <c r="AC3181" s="20">
        <v>20</v>
      </c>
      <c r="AD3181" s="30">
        <v>20</v>
      </c>
      <c r="AE3181" s="31">
        <v>18</v>
      </c>
    </row>
    <row r="3182" spans="1:31" ht="7.5" customHeight="1" x14ac:dyDescent="0.25">
      <c r="A3182" s="2"/>
      <c r="B3182" s="3"/>
      <c r="C3182" s="4"/>
      <c r="D3182" s="5"/>
      <c r="E3182" s="23"/>
      <c r="F3182" s="5"/>
      <c r="G3182" s="18"/>
      <c r="H3182" s="16"/>
      <c r="I3182" s="19"/>
      <c r="J3182" s="19"/>
      <c r="L3182" s="18"/>
      <c r="Y3182" s="32"/>
      <c r="AA3182" s="38"/>
      <c r="AC3182" s="20">
        <v>19</v>
      </c>
      <c r="AD3182" s="30">
        <v>20</v>
      </c>
      <c r="AE3182" s="31">
        <v>19</v>
      </c>
    </row>
    <row r="3183" spans="1:31" ht="7.5" customHeight="1" x14ac:dyDescent="0.25">
      <c r="A3183" s="2"/>
      <c r="B3183" s="3"/>
      <c r="C3183" s="4"/>
      <c r="D3183" s="5"/>
      <c r="E3183" s="23"/>
      <c r="F3183" s="5"/>
      <c r="G3183" s="18"/>
      <c r="H3183" s="16"/>
      <c r="I3183" s="19"/>
      <c r="J3183" s="19"/>
      <c r="L3183" s="18"/>
      <c r="Y3183" s="32"/>
      <c r="AA3183" s="38"/>
      <c r="AC3183" s="20">
        <v>20</v>
      </c>
      <c r="AD3183" s="30">
        <v>20</v>
      </c>
      <c r="AE3183" s="31">
        <v>19</v>
      </c>
    </row>
    <row r="3184" spans="1:31" ht="7.5" customHeight="1" x14ac:dyDescent="0.25">
      <c r="A3184" s="2"/>
      <c r="B3184" s="3"/>
      <c r="C3184" s="4"/>
      <c r="D3184" s="5"/>
      <c r="E3184" s="23"/>
      <c r="F3184" s="5"/>
      <c r="G3184" s="18"/>
      <c r="H3184" s="16"/>
      <c r="I3184" s="19"/>
      <c r="J3184" s="19"/>
      <c r="L3184" s="18"/>
      <c r="Y3184" s="32"/>
      <c r="AA3184" s="38"/>
      <c r="AC3184" s="20">
        <v>19</v>
      </c>
      <c r="AD3184" s="30">
        <v>20</v>
      </c>
      <c r="AE3184" s="31">
        <v>19</v>
      </c>
    </row>
    <row r="3185" spans="1:31" ht="7.5" customHeight="1" x14ac:dyDescent="0.25">
      <c r="A3185" s="2"/>
      <c r="B3185" s="3"/>
      <c r="C3185" s="4"/>
      <c r="D3185" s="5"/>
      <c r="E3185" s="23"/>
      <c r="F3185" s="5"/>
      <c r="G3185" s="18"/>
      <c r="H3185" s="16"/>
      <c r="I3185" s="19"/>
      <c r="J3185" s="19"/>
      <c r="L3185" s="18"/>
      <c r="Y3185" s="32"/>
      <c r="AA3185" s="38"/>
      <c r="AC3185" s="20">
        <v>20</v>
      </c>
      <c r="AD3185" s="30">
        <v>20</v>
      </c>
      <c r="AE3185" s="31">
        <v>19</v>
      </c>
    </row>
    <row r="3186" spans="1:31" ht="7.5" customHeight="1" x14ac:dyDescent="0.25">
      <c r="A3186" s="2"/>
      <c r="B3186" s="3"/>
      <c r="C3186" s="4"/>
      <c r="D3186" s="5"/>
      <c r="E3186" s="23"/>
      <c r="F3186" s="5"/>
      <c r="G3186" s="18"/>
      <c r="H3186" s="16"/>
      <c r="I3186" s="19"/>
      <c r="J3186" s="19"/>
      <c r="L3186" s="18"/>
      <c r="Y3186" s="32"/>
      <c r="AA3186" s="38"/>
      <c r="AC3186" s="20">
        <v>19</v>
      </c>
      <c r="AD3186" s="30">
        <v>20</v>
      </c>
      <c r="AE3186" s="31">
        <v>19</v>
      </c>
    </row>
    <row r="3187" spans="1:31" ht="7.5" customHeight="1" x14ac:dyDescent="0.25">
      <c r="A3187" s="2"/>
      <c r="B3187" s="3"/>
      <c r="C3187" s="4"/>
      <c r="D3187" s="5"/>
      <c r="E3187" s="23"/>
      <c r="F3187" s="5"/>
      <c r="G3187" s="18"/>
      <c r="H3187" s="16"/>
      <c r="I3187" s="19"/>
      <c r="J3187" s="19"/>
      <c r="L3187" s="18"/>
      <c r="Y3187" s="32"/>
      <c r="AA3187" s="38"/>
      <c r="AC3187" s="20">
        <v>18</v>
      </c>
      <c r="AD3187" s="30">
        <v>20</v>
      </c>
      <c r="AE3187" s="31">
        <v>19</v>
      </c>
    </row>
    <row r="3188" spans="1:31" ht="7.5" customHeight="1" x14ac:dyDescent="0.25">
      <c r="A3188" s="2"/>
      <c r="B3188" s="3"/>
      <c r="C3188" s="4"/>
      <c r="D3188" s="5"/>
      <c r="E3188" s="23"/>
      <c r="F3188" s="5"/>
      <c r="G3188" s="18"/>
      <c r="H3188" s="16"/>
      <c r="I3188" s="19"/>
      <c r="J3188" s="19"/>
      <c r="L3188" s="18"/>
      <c r="Y3188" s="32"/>
      <c r="AA3188" s="38"/>
      <c r="AC3188" s="20">
        <v>17</v>
      </c>
      <c r="AD3188" s="30">
        <v>20</v>
      </c>
      <c r="AE3188" s="31">
        <v>19</v>
      </c>
    </row>
    <row r="3189" spans="1:31" ht="7.5" customHeight="1" x14ac:dyDescent="0.25">
      <c r="A3189" s="2"/>
      <c r="B3189" s="3"/>
      <c r="C3189" s="4"/>
      <c r="D3189" s="5"/>
      <c r="E3189" s="23"/>
      <c r="F3189" s="5"/>
      <c r="G3189" s="18"/>
      <c r="H3189" s="16"/>
      <c r="I3189" s="19"/>
      <c r="J3189" s="19"/>
      <c r="L3189" s="18"/>
      <c r="Y3189" s="32"/>
      <c r="AA3189" s="38"/>
      <c r="AC3189" s="20">
        <v>16</v>
      </c>
      <c r="AD3189" s="30">
        <v>20</v>
      </c>
      <c r="AE3189" s="31">
        <v>16</v>
      </c>
    </row>
    <row r="3190" spans="1:31" ht="7.5" customHeight="1" x14ac:dyDescent="0.25">
      <c r="A3190" s="2"/>
      <c r="B3190" s="3"/>
      <c r="C3190" s="4"/>
      <c r="D3190" s="5"/>
      <c r="E3190" s="23"/>
      <c r="F3190" s="5"/>
      <c r="G3190" s="18"/>
      <c r="H3190" s="16"/>
      <c r="I3190" s="19"/>
      <c r="J3190" s="19"/>
      <c r="L3190" s="18"/>
      <c r="Y3190" s="32"/>
      <c r="AA3190" s="38"/>
      <c r="AC3190" s="20">
        <v>17</v>
      </c>
      <c r="AD3190" s="30">
        <v>20</v>
      </c>
      <c r="AE3190" s="31">
        <v>16</v>
      </c>
    </row>
    <row r="3191" spans="1:31" ht="7.5" customHeight="1" x14ac:dyDescent="0.25">
      <c r="A3191" s="2"/>
      <c r="B3191" s="3"/>
      <c r="C3191" s="4"/>
      <c r="D3191" s="5"/>
      <c r="E3191" s="23"/>
      <c r="F3191" s="5"/>
      <c r="G3191" s="18"/>
      <c r="H3191" s="16"/>
      <c r="I3191" s="19"/>
      <c r="J3191" s="19"/>
      <c r="L3191" s="18"/>
      <c r="Y3191" s="32"/>
      <c r="AA3191" s="38"/>
      <c r="AC3191" s="20">
        <v>18</v>
      </c>
      <c r="AD3191" s="30">
        <v>18</v>
      </c>
      <c r="AE3191" s="31">
        <v>16</v>
      </c>
    </row>
    <row r="3192" spans="1:31" ht="7.5" customHeight="1" x14ac:dyDescent="0.25">
      <c r="A3192" s="2"/>
      <c r="B3192" s="3"/>
      <c r="C3192" s="4"/>
      <c r="D3192" s="5"/>
      <c r="E3192" s="23"/>
      <c r="F3192" s="5"/>
      <c r="G3192" s="18"/>
      <c r="H3192" s="16"/>
      <c r="I3192" s="19"/>
      <c r="J3192" s="19"/>
      <c r="L3192" s="18"/>
      <c r="Y3192" s="32"/>
      <c r="AA3192" s="38"/>
      <c r="AC3192" s="20">
        <v>17</v>
      </c>
      <c r="AD3192" s="30">
        <v>18</v>
      </c>
      <c r="AE3192" s="31">
        <v>17</v>
      </c>
    </row>
    <row r="3193" spans="1:31" ht="7.5" customHeight="1" x14ac:dyDescent="0.25">
      <c r="A3193" s="2"/>
      <c r="B3193" s="3"/>
      <c r="C3193" s="4"/>
      <c r="D3193" s="5"/>
      <c r="E3193" s="23"/>
      <c r="F3193" s="5"/>
      <c r="G3193" s="18"/>
      <c r="H3193" s="16"/>
      <c r="I3193" s="19"/>
      <c r="J3193" s="19"/>
      <c r="L3193" s="18"/>
      <c r="Y3193" s="32"/>
      <c r="AA3193" s="38"/>
      <c r="AC3193" s="20">
        <v>18</v>
      </c>
      <c r="AD3193" s="30">
        <v>18</v>
      </c>
      <c r="AE3193" s="31">
        <v>17</v>
      </c>
    </row>
    <row r="3194" spans="1:31" ht="7.5" customHeight="1" x14ac:dyDescent="0.25">
      <c r="A3194" s="2"/>
      <c r="B3194" s="3"/>
      <c r="C3194" s="4"/>
      <c r="D3194" s="5"/>
      <c r="E3194" s="23"/>
      <c r="F3194" s="5"/>
      <c r="G3194" s="18"/>
      <c r="H3194" s="16"/>
      <c r="I3194" s="19"/>
      <c r="J3194" s="19"/>
      <c r="L3194" s="18"/>
      <c r="Y3194" s="32"/>
      <c r="AA3194" s="38"/>
      <c r="AC3194" s="20">
        <v>19</v>
      </c>
      <c r="AD3194" s="30">
        <v>18</v>
      </c>
      <c r="AE3194" s="31">
        <v>17</v>
      </c>
    </row>
    <row r="3195" spans="1:31" ht="7.5" customHeight="1" x14ac:dyDescent="0.25">
      <c r="A3195" s="2"/>
      <c r="B3195" s="3"/>
      <c r="C3195" s="4"/>
      <c r="D3195" s="5"/>
      <c r="E3195" s="23"/>
      <c r="F3195" s="5"/>
      <c r="G3195" s="18"/>
      <c r="H3195" s="16"/>
      <c r="I3195" s="19"/>
      <c r="J3195" s="19"/>
      <c r="L3195" s="18"/>
      <c r="Y3195" s="32"/>
      <c r="AA3195" s="38"/>
      <c r="AC3195" s="20">
        <v>20</v>
      </c>
      <c r="AD3195" s="30">
        <v>20</v>
      </c>
      <c r="AE3195" s="31">
        <v>17</v>
      </c>
    </row>
    <row r="3196" spans="1:31" ht="7.5" customHeight="1" x14ac:dyDescent="0.25">
      <c r="A3196" s="2"/>
      <c r="B3196" s="3"/>
      <c r="C3196" s="4"/>
      <c r="D3196" s="5"/>
      <c r="E3196" s="23"/>
      <c r="F3196" s="5"/>
      <c r="G3196" s="18"/>
      <c r="H3196" s="16"/>
      <c r="I3196" s="19"/>
      <c r="J3196" s="19"/>
      <c r="L3196" s="18"/>
      <c r="Y3196" s="32"/>
      <c r="AA3196" s="38"/>
      <c r="AC3196" s="20">
        <v>19</v>
      </c>
      <c r="AD3196" s="30">
        <v>20</v>
      </c>
      <c r="AE3196" s="31">
        <v>19</v>
      </c>
    </row>
    <row r="3197" spans="1:31" ht="7.5" customHeight="1" x14ac:dyDescent="0.25">
      <c r="A3197" s="2"/>
      <c r="B3197" s="3"/>
      <c r="C3197" s="4"/>
      <c r="D3197" s="5"/>
      <c r="E3197" s="23"/>
      <c r="F3197" s="5"/>
      <c r="G3197" s="18"/>
      <c r="H3197" s="16"/>
      <c r="I3197" s="19"/>
      <c r="J3197" s="19"/>
      <c r="L3197" s="18"/>
      <c r="Y3197" s="32"/>
      <c r="AA3197" s="38"/>
      <c r="AC3197" s="20">
        <v>20</v>
      </c>
      <c r="AD3197" s="30">
        <v>20</v>
      </c>
      <c r="AE3197" s="31">
        <v>19</v>
      </c>
    </row>
    <row r="3198" spans="1:31" ht="7.5" customHeight="1" x14ac:dyDescent="0.25">
      <c r="A3198" s="2"/>
      <c r="B3198" s="3"/>
      <c r="C3198" s="4"/>
      <c r="D3198" s="5"/>
      <c r="E3198" s="23"/>
      <c r="F3198" s="5"/>
      <c r="G3198" s="18"/>
      <c r="H3198" s="16"/>
      <c r="I3198" s="19"/>
      <c r="J3198" s="19"/>
      <c r="L3198" s="18"/>
      <c r="Y3198" s="32"/>
      <c r="AA3198" s="38"/>
      <c r="AC3198" s="20">
        <v>21</v>
      </c>
      <c r="AD3198" s="30">
        <v>20</v>
      </c>
      <c r="AE3198" s="31">
        <v>19</v>
      </c>
    </row>
    <row r="3199" spans="1:31" ht="7.5" customHeight="1" x14ac:dyDescent="0.25">
      <c r="A3199" s="2"/>
      <c r="B3199" s="3"/>
      <c r="C3199" s="4"/>
      <c r="D3199" s="5"/>
      <c r="E3199" s="23"/>
      <c r="F3199" s="5"/>
      <c r="G3199" s="18"/>
      <c r="H3199" s="16"/>
      <c r="I3199" s="19"/>
      <c r="J3199" s="19"/>
      <c r="L3199" s="18"/>
      <c r="Y3199" s="32"/>
      <c r="AA3199" s="38"/>
      <c r="AC3199" s="20">
        <v>22</v>
      </c>
      <c r="AD3199" s="30">
        <v>22</v>
      </c>
      <c r="AE3199" s="31">
        <v>19</v>
      </c>
    </row>
    <row r="3200" spans="1:31" ht="7.5" customHeight="1" x14ac:dyDescent="0.25">
      <c r="A3200" s="2"/>
      <c r="B3200" s="3"/>
      <c r="C3200" s="4"/>
      <c r="D3200" s="5"/>
      <c r="E3200" s="23"/>
      <c r="F3200" s="5"/>
      <c r="G3200" s="18"/>
      <c r="H3200" s="16"/>
      <c r="I3200" s="19"/>
      <c r="J3200" s="19"/>
      <c r="L3200" s="18"/>
      <c r="Y3200" s="32"/>
      <c r="AA3200" s="38"/>
      <c r="AC3200" s="20">
        <v>21</v>
      </c>
      <c r="AD3200" s="30">
        <v>22</v>
      </c>
      <c r="AE3200" s="31">
        <v>21</v>
      </c>
    </row>
    <row r="3201" spans="1:31" ht="7.5" customHeight="1" x14ac:dyDescent="0.25">
      <c r="A3201" s="2"/>
      <c r="B3201" s="3"/>
      <c r="C3201" s="4"/>
      <c r="D3201" s="5"/>
      <c r="E3201" s="23"/>
      <c r="F3201" s="5"/>
      <c r="G3201" s="18"/>
      <c r="H3201" s="16"/>
      <c r="I3201" s="19"/>
      <c r="J3201" s="19"/>
      <c r="L3201" s="18"/>
      <c r="Y3201" s="32"/>
      <c r="AA3201" s="38"/>
      <c r="AC3201" s="20">
        <v>22</v>
      </c>
      <c r="AD3201" s="30">
        <v>22</v>
      </c>
      <c r="AE3201" s="31">
        <v>21</v>
      </c>
    </row>
    <row r="3202" spans="1:31" ht="7.5" customHeight="1" x14ac:dyDescent="0.25">
      <c r="A3202" s="2"/>
      <c r="B3202" s="3"/>
      <c r="C3202" s="4"/>
      <c r="D3202" s="5"/>
      <c r="E3202" s="23"/>
      <c r="F3202" s="5"/>
      <c r="G3202" s="18"/>
      <c r="H3202" s="16"/>
      <c r="I3202" s="19"/>
      <c r="J3202" s="19"/>
      <c r="L3202" s="18"/>
      <c r="Y3202" s="32"/>
      <c r="AA3202" s="38"/>
      <c r="AC3202" s="20">
        <v>21</v>
      </c>
      <c r="AD3202" s="30">
        <v>22</v>
      </c>
      <c r="AE3202" s="31">
        <v>21</v>
      </c>
    </row>
    <row r="3203" spans="1:31" ht="7.5" customHeight="1" x14ac:dyDescent="0.25">
      <c r="A3203" s="2"/>
      <c r="B3203" s="3"/>
      <c r="C3203" s="4"/>
      <c r="D3203" s="5"/>
      <c r="E3203" s="23"/>
      <c r="F3203" s="5"/>
      <c r="G3203" s="18"/>
      <c r="H3203" s="16"/>
      <c r="I3203" s="19"/>
      <c r="J3203" s="19"/>
      <c r="L3203" s="18"/>
      <c r="Y3203" s="32"/>
      <c r="AA3203" s="38"/>
      <c r="AC3203" s="20">
        <v>20</v>
      </c>
      <c r="AD3203" s="30">
        <v>22</v>
      </c>
      <c r="AE3203" s="31">
        <v>21</v>
      </c>
    </row>
    <row r="3204" spans="1:31" ht="7.5" customHeight="1" x14ac:dyDescent="0.25">
      <c r="A3204" s="2"/>
      <c r="B3204" s="3"/>
      <c r="C3204" s="4"/>
      <c r="D3204" s="5"/>
      <c r="E3204" s="23"/>
      <c r="F3204" s="5"/>
      <c r="G3204" s="18"/>
      <c r="H3204" s="16"/>
      <c r="I3204" s="19"/>
      <c r="J3204" s="19"/>
      <c r="L3204" s="18"/>
      <c r="Y3204" s="32"/>
      <c r="AA3204" s="38"/>
      <c r="AC3204" s="20">
        <v>19</v>
      </c>
      <c r="AD3204" s="30">
        <v>22</v>
      </c>
      <c r="AE3204" s="31">
        <v>21</v>
      </c>
    </row>
    <row r="3205" spans="1:31" ht="7.5" customHeight="1" x14ac:dyDescent="0.25">
      <c r="A3205" s="2"/>
      <c r="B3205" s="3"/>
      <c r="C3205" s="4"/>
      <c r="D3205" s="5"/>
      <c r="E3205" s="23"/>
      <c r="F3205" s="5"/>
      <c r="G3205" s="18"/>
      <c r="H3205" s="16"/>
      <c r="I3205" s="19"/>
      <c r="J3205" s="19"/>
      <c r="L3205" s="18"/>
      <c r="Y3205" s="32"/>
      <c r="AA3205" s="38"/>
      <c r="AC3205" s="20">
        <v>18</v>
      </c>
      <c r="AD3205" s="30">
        <v>22</v>
      </c>
      <c r="AE3205" s="31">
        <v>18</v>
      </c>
    </row>
    <row r="3206" spans="1:31" ht="7.5" customHeight="1" x14ac:dyDescent="0.25">
      <c r="A3206" s="2"/>
      <c r="B3206" s="3"/>
      <c r="C3206" s="4"/>
      <c r="D3206" s="5"/>
      <c r="E3206" s="23"/>
      <c r="F3206" s="5"/>
      <c r="G3206" s="18"/>
      <c r="H3206" s="16"/>
      <c r="I3206" s="19"/>
      <c r="J3206" s="19"/>
      <c r="L3206" s="18"/>
      <c r="Y3206" s="32"/>
      <c r="AA3206" s="38"/>
      <c r="AC3206" s="20">
        <v>19</v>
      </c>
      <c r="AD3206" s="30">
        <v>19</v>
      </c>
      <c r="AE3206" s="31">
        <v>18</v>
      </c>
    </row>
    <row r="3207" spans="1:31" ht="7.5" customHeight="1" x14ac:dyDescent="0.25">
      <c r="A3207" s="2"/>
      <c r="B3207" s="3"/>
      <c r="C3207" s="4"/>
      <c r="D3207" s="5"/>
      <c r="E3207" s="23"/>
      <c r="F3207" s="5"/>
      <c r="G3207" s="18"/>
      <c r="H3207" s="16"/>
      <c r="I3207" s="19"/>
      <c r="J3207" s="19"/>
      <c r="L3207" s="18"/>
      <c r="Y3207" s="32"/>
      <c r="AA3207" s="38"/>
      <c r="AC3207" s="20">
        <v>18</v>
      </c>
      <c r="AD3207" s="30">
        <v>19</v>
      </c>
      <c r="AE3207" s="31">
        <v>18</v>
      </c>
    </row>
    <row r="3208" spans="1:31" ht="7.5" customHeight="1" x14ac:dyDescent="0.25">
      <c r="A3208" s="2"/>
      <c r="B3208" s="3"/>
      <c r="C3208" s="4"/>
      <c r="D3208" s="5"/>
      <c r="E3208" s="23"/>
      <c r="F3208" s="5"/>
      <c r="G3208" s="18"/>
      <c r="H3208" s="16"/>
      <c r="I3208" s="19"/>
      <c r="J3208" s="19"/>
      <c r="L3208" s="18"/>
      <c r="Y3208" s="32"/>
      <c r="AA3208" s="38"/>
      <c r="AC3208" s="20">
        <v>17</v>
      </c>
      <c r="AD3208" s="30">
        <v>19</v>
      </c>
      <c r="AE3208" s="31">
        <v>17</v>
      </c>
    </row>
    <row r="3209" spans="1:31" ht="7.5" customHeight="1" x14ac:dyDescent="0.25">
      <c r="A3209" s="2"/>
      <c r="B3209" s="3"/>
      <c r="C3209" s="4"/>
      <c r="D3209" s="5"/>
      <c r="E3209" s="23"/>
      <c r="F3209" s="5"/>
      <c r="G3209" s="18"/>
      <c r="H3209" s="16"/>
      <c r="I3209" s="19"/>
      <c r="J3209" s="19"/>
      <c r="L3209" s="18"/>
      <c r="Y3209" s="32"/>
      <c r="AA3209" s="38"/>
      <c r="AC3209" s="20">
        <v>18</v>
      </c>
      <c r="AD3209" s="30">
        <v>18</v>
      </c>
      <c r="AE3209" s="31">
        <v>17</v>
      </c>
    </row>
    <row r="3210" spans="1:31" ht="7.5" customHeight="1" x14ac:dyDescent="0.25">
      <c r="A3210" s="2"/>
      <c r="B3210" s="3"/>
      <c r="C3210" s="4"/>
      <c r="D3210" s="5"/>
      <c r="E3210" s="23"/>
      <c r="F3210" s="5"/>
      <c r="G3210" s="18"/>
      <c r="H3210" s="16"/>
      <c r="I3210" s="19"/>
      <c r="J3210" s="19"/>
      <c r="L3210" s="18"/>
      <c r="Y3210" s="32"/>
      <c r="AA3210" s="38"/>
      <c r="AC3210" s="20">
        <v>17</v>
      </c>
      <c r="AD3210" s="30">
        <v>18</v>
      </c>
      <c r="AE3210" s="31">
        <v>17</v>
      </c>
    </row>
    <row r="3211" spans="1:31" ht="7.5" customHeight="1" x14ac:dyDescent="0.25">
      <c r="A3211" s="2"/>
      <c r="B3211" s="3"/>
      <c r="C3211" s="4"/>
      <c r="D3211" s="5"/>
      <c r="E3211" s="23"/>
      <c r="F3211" s="5"/>
      <c r="G3211" s="18"/>
      <c r="H3211" s="16"/>
      <c r="I3211" s="19"/>
      <c r="J3211" s="19"/>
      <c r="L3211" s="18"/>
      <c r="Y3211" s="32"/>
      <c r="AA3211" s="38"/>
      <c r="AC3211" s="20">
        <v>18</v>
      </c>
      <c r="AD3211" s="30">
        <v>18</v>
      </c>
      <c r="AE3211" s="31">
        <v>17</v>
      </c>
    </row>
    <row r="3212" spans="1:31" ht="7.5" customHeight="1" x14ac:dyDescent="0.25">
      <c r="A3212" s="2"/>
      <c r="B3212" s="3"/>
      <c r="C3212" s="4"/>
      <c r="D3212" s="5"/>
      <c r="E3212" s="23"/>
      <c r="F3212" s="5"/>
      <c r="G3212" s="18"/>
      <c r="H3212" s="16"/>
      <c r="I3212" s="19"/>
      <c r="J3212" s="19"/>
      <c r="L3212" s="18"/>
      <c r="Y3212" s="32"/>
      <c r="AA3212" s="38"/>
      <c r="AC3212" s="20">
        <v>17</v>
      </c>
      <c r="AD3212" s="30">
        <v>18</v>
      </c>
      <c r="AE3212" s="31">
        <v>17</v>
      </c>
    </row>
    <row r="3213" spans="1:31" ht="7.5" customHeight="1" x14ac:dyDescent="0.25">
      <c r="A3213" s="2"/>
      <c r="B3213" s="3"/>
      <c r="C3213" s="4"/>
      <c r="D3213" s="5"/>
      <c r="E3213" s="23"/>
      <c r="F3213" s="5"/>
      <c r="G3213" s="18"/>
      <c r="H3213" s="16"/>
      <c r="I3213" s="19"/>
      <c r="J3213" s="19"/>
      <c r="L3213" s="18"/>
      <c r="Y3213" s="32"/>
      <c r="AA3213" s="38"/>
      <c r="AC3213" s="20">
        <v>18</v>
      </c>
      <c r="AD3213" s="30">
        <v>18</v>
      </c>
      <c r="AE3213" s="31">
        <v>17</v>
      </c>
    </row>
    <row r="3214" spans="1:31" ht="7.5" customHeight="1" x14ac:dyDescent="0.25">
      <c r="A3214" s="2"/>
      <c r="B3214" s="3"/>
      <c r="C3214" s="4"/>
      <c r="D3214" s="5"/>
      <c r="E3214" s="23"/>
      <c r="F3214" s="5"/>
      <c r="G3214" s="18"/>
      <c r="H3214" s="16"/>
      <c r="I3214" s="19"/>
      <c r="J3214" s="19"/>
      <c r="L3214" s="18"/>
      <c r="Y3214" s="32"/>
      <c r="AA3214" s="38"/>
      <c r="AC3214" s="20">
        <v>17</v>
      </c>
      <c r="AD3214" s="30">
        <v>18</v>
      </c>
      <c r="AE3214" s="31">
        <v>17</v>
      </c>
    </row>
    <row r="3215" spans="1:31" ht="7.5" customHeight="1" x14ac:dyDescent="0.25">
      <c r="A3215" s="2"/>
      <c r="B3215" s="3"/>
      <c r="C3215" s="4"/>
      <c r="D3215" s="5"/>
      <c r="E3215" s="23"/>
      <c r="F3215" s="5"/>
      <c r="G3215" s="18"/>
      <c r="H3215" s="16"/>
      <c r="I3215" s="19"/>
      <c r="J3215" s="19"/>
      <c r="L3215" s="18"/>
      <c r="Y3215" s="32"/>
      <c r="AA3215" s="38"/>
      <c r="AC3215" s="20">
        <v>16</v>
      </c>
      <c r="AD3215" s="30">
        <v>18</v>
      </c>
      <c r="AE3215" s="31">
        <v>17</v>
      </c>
    </row>
    <row r="3216" spans="1:31" ht="7.5" customHeight="1" x14ac:dyDescent="0.25">
      <c r="A3216" s="2"/>
      <c r="B3216" s="3"/>
      <c r="C3216" s="4"/>
      <c r="D3216" s="5"/>
      <c r="E3216" s="23"/>
      <c r="F3216" s="5"/>
      <c r="G3216" s="18"/>
      <c r="H3216" s="16"/>
      <c r="I3216" s="19"/>
      <c r="J3216" s="19"/>
      <c r="L3216" s="18"/>
      <c r="Y3216" s="32"/>
      <c r="AA3216" s="38"/>
      <c r="AC3216" s="20">
        <v>15</v>
      </c>
      <c r="AD3216" s="30">
        <v>18</v>
      </c>
      <c r="AE3216" s="31">
        <v>17</v>
      </c>
    </row>
    <row r="3217" spans="1:31" ht="7.5" customHeight="1" x14ac:dyDescent="0.25">
      <c r="A3217" s="2"/>
      <c r="B3217" s="3"/>
      <c r="C3217" s="4"/>
      <c r="D3217" s="5"/>
      <c r="E3217" s="23"/>
      <c r="F3217" s="5"/>
      <c r="G3217" s="18"/>
      <c r="H3217" s="16"/>
      <c r="I3217" s="19"/>
      <c r="J3217" s="19"/>
      <c r="L3217" s="18"/>
      <c r="Y3217" s="32"/>
      <c r="AA3217" s="38"/>
      <c r="AC3217" s="20">
        <v>14</v>
      </c>
      <c r="AD3217" s="30">
        <v>18</v>
      </c>
      <c r="AE3217" s="31">
        <v>17</v>
      </c>
    </row>
    <row r="3218" spans="1:31" ht="7.5" customHeight="1" x14ac:dyDescent="0.25">
      <c r="A3218" s="2"/>
      <c r="B3218" s="3"/>
      <c r="C3218" s="4"/>
      <c r="D3218" s="5"/>
      <c r="E3218" s="23"/>
      <c r="F3218" s="5"/>
      <c r="G3218" s="18"/>
      <c r="H3218" s="16"/>
      <c r="I3218" s="19"/>
      <c r="J3218" s="19"/>
      <c r="L3218" s="18"/>
      <c r="Y3218" s="32"/>
      <c r="AA3218" s="38"/>
      <c r="AC3218" s="20">
        <v>13</v>
      </c>
      <c r="AD3218" s="30">
        <v>18</v>
      </c>
      <c r="AE3218" s="31">
        <v>13</v>
      </c>
    </row>
    <row r="3219" spans="1:31" ht="7.5" customHeight="1" x14ac:dyDescent="0.25">
      <c r="A3219" s="2"/>
      <c r="B3219" s="3"/>
      <c r="C3219" s="4"/>
      <c r="D3219" s="5"/>
      <c r="E3219" s="23"/>
      <c r="F3219" s="5"/>
      <c r="G3219" s="18"/>
      <c r="H3219" s="16"/>
      <c r="I3219" s="19"/>
      <c r="J3219" s="19"/>
      <c r="L3219" s="18"/>
      <c r="Y3219" s="32"/>
      <c r="AA3219" s="38"/>
      <c r="AC3219" s="20">
        <v>14</v>
      </c>
      <c r="AD3219" s="30">
        <v>14</v>
      </c>
      <c r="AE3219" s="31">
        <v>13</v>
      </c>
    </row>
    <row r="3220" spans="1:31" ht="7.5" customHeight="1" x14ac:dyDescent="0.25">
      <c r="A3220" s="2"/>
      <c r="B3220" s="3"/>
      <c r="C3220" s="4"/>
      <c r="D3220" s="5"/>
      <c r="E3220" s="23"/>
      <c r="F3220" s="5"/>
      <c r="G3220" s="18"/>
      <c r="H3220" s="16"/>
      <c r="I3220" s="19"/>
      <c r="J3220" s="19"/>
      <c r="L3220" s="18"/>
      <c r="Y3220" s="32"/>
      <c r="AA3220" s="38"/>
      <c r="AC3220" s="20">
        <v>13</v>
      </c>
      <c r="AD3220" s="30">
        <v>14</v>
      </c>
      <c r="AE3220" s="31">
        <v>13</v>
      </c>
    </row>
    <row r="3221" spans="1:31" ht="7.5" customHeight="1" x14ac:dyDescent="0.25">
      <c r="A3221" s="2"/>
      <c r="B3221" s="3"/>
      <c r="C3221" s="4"/>
      <c r="D3221" s="5"/>
      <c r="E3221" s="23"/>
      <c r="F3221" s="5"/>
      <c r="G3221" s="18"/>
      <c r="H3221" s="16"/>
      <c r="I3221" s="19"/>
      <c r="J3221" s="19"/>
      <c r="L3221" s="18"/>
      <c r="Y3221" s="32"/>
      <c r="AA3221" s="38"/>
      <c r="AC3221" s="20">
        <v>14</v>
      </c>
      <c r="AD3221" s="30">
        <v>14</v>
      </c>
      <c r="AE3221" s="31">
        <v>13</v>
      </c>
    </row>
    <row r="3222" spans="1:31" ht="7.5" customHeight="1" x14ac:dyDescent="0.25">
      <c r="A3222" s="2"/>
      <c r="B3222" s="3"/>
      <c r="C3222" s="4"/>
      <c r="D3222" s="5"/>
      <c r="E3222" s="23"/>
      <c r="F3222" s="5"/>
      <c r="G3222" s="18"/>
      <c r="H3222" s="16"/>
      <c r="I3222" s="19"/>
      <c r="J3222" s="19"/>
      <c r="L3222" s="18"/>
      <c r="Y3222" s="32"/>
      <c r="AA3222" s="38"/>
      <c r="AC3222" s="20">
        <v>15</v>
      </c>
      <c r="AD3222" s="30">
        <v>14</v>
      </c>
      <c r="AE3222" s="31">
        <v>13</v>
      </c>
    </row>
    <row r="3223" spans="1:31" ht="7.5" customHeight="1" x14ac:dyDescent="0.25">
      <c r="A3223" s="2"/>
      <c r="B3223" s="3"/>
      <c r="C3223" s="4"/>
      <c r="D3223" s="5"/>
      <c r="E3223" s="23"/>
      <c r="F3223" s="5"/>
      <c r="G3223" s="18"/>
      <c r="H3223" s="16"/>
      <c r="I3223" s="19"/>
      <c r="J3223" s="19"/>
      <c r="L3223" s="18"/>
      <c r="Y3223" s="32"/>
      <c r="AA3223" s="38"/>
      <c r="AC3223" s="20" t="s">
        <v>38</v>
      </c>
      <c r="AD3223" s="30">
        <v>0</v>
      </c>
      <c r="AE3223" s="31">
        <v>0</v>
      </c>
    </row>
    <row r="3224" spans="1:31" ht="7.5" customHeight="1" x14ac:dyDescent="0.25">
      <c r="A3224" s="2"/>
      <c r="B3224" s="3"/>
      <c r="C3224" s="4"/>
      <c r="D3224" s="5"/>
      <c r="E3224" s="23"/>
      <c r="F3224" s="5"/>
      <c r="G3224" s="18"/>
      <c r="H3224" s="16"/>
      <c r="K3224" s="23"/>
      <c r="AA3224" s="38"/>
      <c r="AC3224" s="20" t="s">
        <v>38</v>
      </c>
      <c r="AD3224" s="30">
        <v>0</v>
      </c>
      <c r="AE3224" s="31">
        <v>0</v>
      </c>
    </row>
    <row r="3225" spans="1:31" ht="7.5" customHeight="1" x14ac:dyDescent="0.25">
      <c r="A3225" s="2"/>
      <c r="B3225" s="3"/>
      <c r="C3225" s="4"/>
      <c r="D3225" s="5"/>
      <c r="E3225" s="23"/>
      <c r="F3225" s="5"/>
      <c r="G3225" s="18"/>
      <c r="H3225" s="16"/>
      <c r="K3225" s="23"/>
      <c r="AA3225" s="38"/>
      <c r="AC3225" s="20">
        <v>1</v>
      </c>
      <c r="AD3225" s="30">
        <v>0</v>
      </c>
      <c r="AE3225" s="31">
        <v>0</v>
      </c>
    </row>
    <row r="3226" spans="1:31" ht="7.5" customHeight="1" x14ac:dyDescent="0.25">
      <c r="A3226" s="2"/>
      <c r="B3226" s="3"/>
      <c r="C3226" s="4"/>
      <c r="D3226" s="5"/>
      <c r="E3226" s="23"/>
      <c r="F3226" s="5"/>
      <c r="G3226" s="18"/>
      <c r="H3226" s="16"/>
      <c r="K3226" s="23"/>
      <c r="AA3226" s="38"/>
      <c r="AC3226" s="20">
        <v>0</v>
      </c>
      <c r="AD3226" s="30">
        <v>0</v>
      </c>
      <c r="AE3226" s="31">
        <v>0</v>
      </c>
    </row>
    <row r="3227" spans="1:31" ht="7.5" customHeight="1" x14ac:dyDescent="0.25">
      <c r="A3227" s="2"/>
      <c r="B3227" s="3"/>
      <c r="C3227" s="4"/>
      <c r="D3227" s="5"/>
      <c r="E3227" s="23"/>
      <c r="F3227" s="5"/>
      <c r="G3227" s="18"/>
      <c r="H3227" s="16"/>
      <c r="K3227" s="23"/>
      <c r="AA3227" s="38"/>
      <c r="AC3227" s="20">
        <v>1</v>
      </c>
      <c r="AD3227" s="30">
        <v>1</v>
      </c>
      <c r="AE3227" s="31">
        <v>0</v>
      </c>
    </row>
    <row r="3228" spans="1:31" ht="7.5" customHeight="1" x14ac:dyDescent="0.25">
      <c r="A3228" s="2"/>
      <c r="B3228" s="3"/>
      <c r="C3228" s="4"/>
      <c r="D3228" s="5"/>
      <c r="E3228" s="23"/>
      <c r="F3228" s="5"/>
      <c r="G3228" s="18"/>
      <c r="H3228" s="16"/>
      <c r="K3228" s="23"/>
      <c r="AA3228" s="38"/>
      <c r="AC3228" s="20">
        <v>0</v>
      </c>
      <c r="AD3228" s="30">
        <v>1</v>
      </c>
      <c r="AE3228" s="31">
        <v>0</v>
      </c>
    </row>
    <row r="3229" spans="1:31" ht="7.5" customHeight="1" x14ac:dyDescent="0.25">
      <c r="A3229" s="2"/>
      <c r="B3229" s="3"/>
      <c r="C3229" s="4"/>
      <c r="D3229" s="5"/>
      <c r="E3229" s="23"/>
      <c r="F3229" s="5"/>
      <c r="G3229" s="18"/>
      <c r="H3229" s="16"/>
      <c r="K3229" s="23"/>
      <c r="AA3229" s="38"/>
      <c r="AC3229" s="20">
        <v>1</v>
      </c>
      <c r="AD3229" s="30">
        <v>1</v>
      </c>
      <c r="AE3229" s="31">
        <v>0</v>
      </c>
    </row>
    <row r="3230" spans="1:31" ht="7.5" customHeight="1" x14ac:dyDescent="0.25">
      <c r="A3230" s="2"/>
      <c r="B3230" s="3"/>
      <c r="C3230" s="4"/>
      <c r="D3230" s="5"/>
      <c r="E3230" s="23"/>
      <c r="F3230" s="5"/>
      <c r="G3230" s="18"/>
      <c r="H3230" s="16"/>
      <c r="K3230" s="23"/>
      <c r="AA3230" s="38"/>
      <c r="AC3230" s="20">
        <v>2</v>
      </c>
      <c r="AD3230" s="30">
        <v>1</v>
      </c>
      <c r="AE3230" s="31">
        <v>0</v>
      </c>
    </row>
    <row r="3231" spans="1:31" ht="7.5" customHeight="1" x14ac:dyDescent="0.25">
      <c r="A3231" s="2"/>
      <c r="B3231" s="3"/>
      <c r="C3231" s="4"/>
      <c r="D3231" s="5"/>
      <c r="E3231" s="23"/>
      <c r="F3231" s="5"/>
      <c r="G3231" s="18"/>
      <c r="H3231" s="16"/>
      <c r="K3231" s="23"/>
      <c r="AA3231" s="38"/>
      <c r="AC3231" s="20">
        <v>3</v>
      </c>
      <c r="AD3231" s="30">
        <v>1</v>
      </c>
      <c r="AE3231" s="31">
        <v>0</v>
      </c>
    </row>
    <row r="3232" spans="1:31" ht="7.5" customHeight="1" x14ac:dyDescent="0.25">
      <c r="A3232" s="2"/>
      <c r="B3232" s="3"/>
      <c r="C3232" s="4"/>
      <c r="D3232" s="5"/>
      <c r="E3232" s="23"/>
      <c r="F3232" s="5"/>
      <c r="G3232" s="18"/>
      <c r="H3232" s="16"/>
      <c r="K3232" s="23"/>
      <c r="AA3232" s="38"/>
      <c r="AC3232" s="20">
        <v>4</v>
      </c>
      <c r="AD3232" s="30">
        <v>4</v>
      </c>
      <c r="AE3232" s="31">
        <v>0</v>
      </c>
    </row>
    <row r="3233" spans="1:31" ht="7.5" customHeight="1" x14ac:dyDescent="0.25">
      <c r="A3233" s="2"/>
      <c r="B3233" s="3"/>
      <c r="C3233" s="4"/>
      <c r="D3233" s="5"/>
      <c r="E3233" s="23"/>
      <c r="F3233" s="5"/>
      <c r="G3233" s="18"/>
      <c r="H3233" s="16"/>
      <c r="K3233" s="23"/>
      <c r="AA3233" s="38"/>
      <c r="AC3233" s="20">
        <v>3</v>
      </c>
      <c r="AD3233" s="30">
        <v>4</v>
      </c>
      <c r="AE3233" s="31">
        <v>0</v>
      </c>
    </row>
    <row r="3234" spans="1:31" ht="7.5" customHeight="1" x14ac:dyDescent="0.25">
      <c r="A3234" s="2"/>
      <c r="B3234" s="3"/>
      <c r="C3234" s="4"/>
      <c r="D3234" s="5"/>
      <c r="E3234" s="23"/>
      <c r="F3234" s="5"/>
      <c r="G3234" s="18"/>
      <c r="H3234" s="16"/>
      <c r="K3234" s="23"/>
      <c r="AA3234" s="38"/>
      <c r="AC3234" s="20">
        <v>2</v>
      </c>
      <c r="AD3234" s="30">
        <v>4</v>
      </c>
      <c r="AE3234" s="31">
        <v>2</v>
      </c>
    </row>
    <row r="3235" spans="1:31" ht="7.5" customHeight="1" x14ac:dyDescent="0.25">
      <c r="A3235" s="2"/>
      <c r="B3235" s="3"/>
      <c r="C3235" s="4"/>
      <c r="D3235" s="5"/>
      <c r="E3235" s="23"/>
      <c r="F3235" s="5"/>
      <c r="G3235" s="18"/>
      <c r="H3235" s="16"/>
      <c r="K3235" s="23"/>
      <c r="AA3235" s="38"/>
      <c r="AC3235" s="20">
        <v>3</v>
      </c>
      <c r="AD3235" s="30">
        <v>3</v>
      </c>
      <c r="AE3235" s="31">
        <v>2</v>
      </c>
    </row>
    <row r="3236" spans="1:31" ht="7.5" customHeight="1" x14ac:dyDescent="0.25">
      <c r="A3236" s="2"/>
      <c r="B3236" s="3"/>
      <c r="C3236" s="4"/>
      <c r="D3236" s="5"/>
      <c r="E3236" s="23"/>
      <c r="F3236" s="5"/>
      <c r="G3236" s="18"/>
      <c r="H3236" s="16"/>
      <c r="K3236" s="23"/>
      <c r="AA3236" s="38"/>
      <c r="AC3236" s="20">
        <v>2</v>
      </c>
      <c r="AD3236" s="30">
        <v>3</v>
      </c>
      <c r="AE3236" s="31">
        <v>2</v>
      </c>
    </row>
    <row r="3237" spans="1:31" ht="7.5" customHeight="1" x14ac:dyDescent="0.25">
      <c r="A3237" s="2"/>
      <c r="B3237" s="3"/>
      <c r="C3237" s="4"/>
      <c r="D3237" s="5"/>
      <c r="E3237" s="23"/>
      <c r="F3237" s="5"/>
      <c r="G3237" s="18"/>
      <c r="H3237" s="16"/>
      <c r="K3237" s="23"/>
      <c r="AA3237" s="38"/>
      <c r="AC3237" s="20">
        <v>1</v>
      </c>
      <c r="AD3237" s="30">
        <v>3</v>
      </c>
      <c r="AE3237" s="31">
        <v>2</v>
      </c>
    </row>
    <row r="3238" spans="1:31" ht="7.5" customHeight="1" x14ac:dyDescent="0.25">
      <c r="A3238" s="2"/>
      <c r="B3238" s="3"/>
      <c r="C3238" s="4"/>
      <c r="D3238" s="5"/>
      <c r="E3238" s="23"/>
      <c r="F3238" s="5"/>
      <c r="G3238" s="18"/>
      <c r="H3238" s="16"/>
      <c r="K3238" s="23"/>
      <c r="AA3238" s="38"/>
      <c r="AC3238" s="20">
        <v>0</v>
      </c>
      <c r="AD3238" s="30">
        <v>3</v>
      </c>
      <c r="AE3238" s="31">
        <v>2</v>
      </c>
    </row>
    <row r="3239" spans="1:31" ht="7.5" customHeight="1" x14ac:dyDescent="0.25">
      <c r="A3239" s="2"/>
      <c r="B3239" s="3"/>
      <c r="C3239" s="4"/>
      <c r="D3239" s="5"/>
      <c r="E3239" s="23"/>
      <c r="F3239" s="5"/>
      <c r="G3239" s="18"/>
      <c r="H3239" s="16"/>
      <c r="K3239" s="23"/>
      <c r="AA3239" s="38"/>
      <c r="AC3239" s="20">
        <v>-1</v>
      </c>
      <c r="AD3239" s="30">
        <v>3</v>
      </c>
      <c r="AE3239" s="31">
        <v>2</v>
      </c>
    </row>
    <row r="3240" spans="1:31" ht="7.5" customHeight="1" x14ac:dyDescent="0.25">
      <c r="A3240" s="2"/>
      <c r="B3240" s="3"/>
      <c r="C3240" s="4"/>
      <c r="D3240" s="5"/>
      <c r="E3240" s="23"/>
      <c r="F3240" s="5"/>
      <c r="G3240" s="18"/>
      <c r="H3240" s="16"/>
      <c r="K3240" s="23"/>
      <c r="AA3240" s="38"/>
      <c r="AC3240" s="20">
        <v>-2</v>
      </c>
      <c r="AD3240" s="30">
        <v>3</v>
      </c>
      <c r="AE3240" s="31">
        <v>-2</v>
      </c>
    </row>
    <row r="3241" spans="1:31" ht="7.5" customHeight="1" x14ac:dyDescent="0.25">
      <c r="A3241" s="2"/>
      <c r="B3241" s="3"/>
      <c r="C3241" s="4"/>
      <c r="D3241" s="5"/>
      <c r="E3241" s="23"/>
      <c r="F3241" s="5"/>
      <c r="G3241" s="18"/>
      <c r="H3241" s="16"/>
      <c r="K3241" s="23"/>
      <c r="AA3241" s="38"/>
      <c r="AC3241" s="20">
        <v>-1</v>
      </c>
      <c r="AD3241" s="30">
        <v>-1</v>
      </c>
      <c r="AE3241" s="31">
        <v>-2</v>
      </c>
    </row>
    <row r="3242" spans="1:31" ht="7.5" customHeight="1" x14ac:dyDescent="0.25">
      <c r="A3242" s="2"/>
      <c r="B3242" s="3"/>
      <c r="C3242" s="4"/>
      <c r="D3242" s="5"/>
      <c r="E3242" s="23"/>
      <c r="F3242" s="5"/>
      <c r="G3242" s="18"/>
      <c r="H3242" s="16"/>
      <c r="K3242" s="23"/>
      <c r="AA3242" s="38"/>
      <c r="AC3242" s="20">
        <v>-2</v>
      </c>
      <c r="AD3242" s="30">
        <v>-1</v>
      </c>
      <c r="AE3242" s="31">
        <v>-2</v>
      </c>
    </row>
    <row r="3243" spans="1:31" ht="7.5" customHeight="1" x14ac:dyDescent="0.25">
      <c r="A3243" s="2"/>
      <c r="B3243" s="3"/>
      <c r="C3243" s="4"/>
      <c r="D3243" s="5"/>
      <c r="E3243" s="23"/>
      <c r="F3243" s="5"/>
      <c r="G3243" s="18"/>
      <c r="H3243" s="16"/>
      <c r="K3243" s="23"/>
      <c r="AA3243" s="38"/>
      <c r="AC3243" s="20">
        <v>-1</v>
      </c>
      <c r="AD3243" s="30">
        <v>-1</v>
      </c>
      <c r="AE3243" s="31">
        <v>-2</v>
      </c>
    </row>
    <row r="3244" spans="1:31" ht="7.5" customHeight="1" x14ac:dyDescent="0.25">
      <c r="A3244" s="2"/>
      <c r="B3244" s="3"/>
      <c r="C3244" s="4"/>
      <c r="D3244" s="5"/>
      <c r="E3244" s="23"/>
      <c r="F3244" s="5"/>
      <c r="G3244" s="18"/>
      <c r="H3244" s="16"/>
      <c r="K3244" s="23"/>
      <c r="AA3244" s="38"/>
      <c r="AC3244" s="20">
        <v>-2</v>
      </c>
      <c r="AD3244" s="30">
        <v>-1</v>
      </c>
      <c r="AE3244" s="31">
        <v>-2</v>
      </c>
    </row>
    <row r="3245" spans="1:31" ht="7.5" customHeight="1" x14ac:dyDescent="0.25">
      <c r="A3245" s="2"/>
      <c r="B3245" s="3"/>
      <c r="C3245" s="4"/>
      <c r="D3245" s="5"/>
      <c r="E3245" s="23"/>
      <c r="F3245" s="5"/>
      <c r="G3245" s="18"/>
      <c r="H3245" s="16"/>
      <c r="K3245" s="23"/>
      <c r="AA3245" s="38"/>
      <c r="AC3245" s="20">
        <v>-1</v>
      </c>
      <c r="AD3245" s="30">
        <v>-1</v>
      </c>
      <c r="AE3245" s="31">
        <v>-2</v>
      </c>
    </row>
    <row r="3246" spans="1:31" ht="7.5" customHeight="1" x14ac:dyDescent="0.25">
      <c r="A3246" s="2"/>
      <c r="B3246" s="3"/>
      <c r="C3246" s="4"/>
      <c r="D3246" s="5"/>
      <c r="E3246" s="23"/>
      <c r="F3246" s="5"/>
      <c r="G3246" s="18"/>
      <c r="H3246" s="16"/>
      <c r="K3246" s="23"/>
      <c r="AA3246" s="38"/>
      <c r="AC3246" s="20">
        <v>0</v>
      </c>
      <c r="AD3246" s="30">
        <v>-1</v>
      </c>
      <c r="AE3246" s="31">
        <v>-2</v>
      </c>
    </row>
    <row r="3247" spans="1:31" ht="7.5" customHeight="1" x14ac:dyDescent="0.25">
      <c r="A3247" s="2"/>
      <c r="B3247" s="3"/>
      <c r="C3247" s="4"/>
      <c r="D3247" s="5"/>
      <c r="E3247" s="23"/>
      <c r="F3247" s="5"/>
      <c r="G3247" s="18"/>
      <c r="H3247" s="16"/>
      <c r="K3247" s="23"/>
      <c r="AA3247" s="38"/>
      <c r="AC3247" s="20">
        <v>1</v>
      </c>
      <c r="AD3247" s="30">
        <v>-1</v>
      </c>
      <c r="AE3247" s="31">
        <v>-2</v>
      </c>
    </row>
    <row r="3248" spans="1:31" ht="7.5" customHeight="1" x14ac:dyDescent="0.25">
      <c r="A3248" s="2"/>
      <c r="B3248" s="3"/>
      <c r="C3248" s="4"/>
      <c r="D3248" s="5"/>
      <c r="E3248" s="23"/>
      <c r="F3248" s="5"/>
      <c r="G3248" s="18"/>
      <c r="H3248" s="16"/>
      <c r="K3248" s="23"/>
      <c r="AA3248" s="38"/>
      <c r="AC3248" s="20">
        <v>2</v>
      </c>
      <c r="AD3248" s="30">
        <v>2</v>
      </c>
      <c r="AE3248" s="31">
        <v>-2</v>
      </c>
    </row>
    <row r="3249" spans="1:31" ht="7.5" customHeight="1" x14ac:dyDescent="0.25">
      <c r="A3249" s="2"/>
      <c r="B3249" s="3"/>
      <c r="C3249" s="4"/>
      <c r="D3249" s="5"/>
      <c r="E3249" s="23"/>
      <c r="F3249" s="5"/>
      <c r="G3249" s="18"/>
      <c r="H3249" s="16"/>
      <c r="K3249" s="23"/>
      <c r="AA3249" s="38"/>
      <c r="AC3249" s="20">
        <v>1</v>
      </c>
      <c r="AD3249" s="30">
        <v>2</v>
      </c>
      <c r="AE3249" s="31">
        <v>-2</v>
      </c>
    </row>
    <row r="3250" spans="1:31" ht="7.5" customHeight="1" x14ac:dyDescent="0.25">
      <c r="A3250" s="2"/>
      <c r="B3250" s="3"/>
      <c r="C3250" s="4"/>
      <c r="D3250" s="5"/>
      <c r="E3250" s="23"/>
      <c r="F3250" s="5"/>
      <c r="G3250" s="18"/>
      <c r="H3250" s="16"/>
      <c r="K3250" s="23"/>
      <c r="AA3250" s="38"/>
      <c r="AC3250" s="20">
        <v>0</v>
      </c>
      <c r="AD3250" s="30">
        <v>2</v>
      </c>
      <c r="AE3250" s="31">
        <v>0</v>
      </c>
    </row>
    <row r="3251" spans="1:31" ht="7.5" customHeight="1" x14ac:dyDescent="0.25">
      <c r="A3251" s="2"/>
      <c r="B3251" s="3"/>
      <c r="C3251" s="4"/>
      <c r="D3251" s="5"/>
      <c r="E3251" s="23"/>
      <c r="F3251" s="5"/>
      <c r="G3251" s="18"/>
      <c r="H3251" s="16"/>
      <c r="K3251" s="23"/>
      <c r="AA3251" s="38"/>
      <c r="AC3251" s="20">
        <v>1</v>
      </c>
      <c r="AD3251" s="30">
        <v>2</v>
      </c>
      <c r="AE3251" s="31">
        <v>0</v>
      </c>
    </row>
    <row r="3252" spans="1:31" ht="7.5" customHeight="1" x14ac:dyDescent="0.25">
      <c r="A3252" s="2"/>
      <c r="B3252" s="3"/>
      <c r="C3252" s="4"/>
      <c r="D3252" s="5"/>
      <c r="E3252" s="23"/>
      <c r="F3252" s="5"/>
      <c r="G3252" s="18"/>
      <c r="H3252" s="16"/>
      <c r="K3252" s="23"/>
      <c r="AA3252" s="38"/>
      <c r="AC3252" s="20">
        <v>2</v>
      </c>
      <c r="AD3252" s="30">
        <v>2</v>
      </c>
      <c r="AE3252" s="31">
        <v>0</v>
      </c>
    </row>
    <row r="3253" spans="1:31" ht="7.5" customHeight="1" x14ac:dyDescent="0.25">
      <c r="A3253" s="2"/>
      <c r="B3253" s="3"/>
      <c r="C3253" s="4"/>
      <c r="D3253" s="5"/>
      <c r="E3253" s="23"/>
      <c r="F3253" s="5"/>
      <c r="G3253" s="18"/>
      <c r="H3253" s="16"/>
      <c r="K3253" s="23"/>
      <c r="AA3253" s="38"/>
      <c r="AC3253" s="20">
        <v>1</v>
      </c>
      <c r="AD3253" s="30">
        <v>2</v>
      </c>
      <c r="AE3253" s="31">
        <v>0</v>
      </c>
    </row>
    <row r="3254" spans="1:31" ht="7.5" customHeight="1" x14ac:dyDescent="0.25">
      <c r="A3254" s="2"/>
      <c r="B3254" s="3"/>
      <c r="C3254" s="4"/>
      <c r="D3254" s="5"/>
      <c r="E3254" s="23"/>
      <c r="F3254" s="5"/>
      <c r="G3254" s="18"/>
      <c r="H3254" s="16"/>
      <c r="K3254" s="23"/>
      <c r="AA3254" s="38"/>
      <c r="AC3254" s="20">
        <v>0</v>
      </c>
      <c r="AD3254" s="30">
        <v>2</v>
      </c>
      <c r="AE3254" s="31">
        <v>0</v>
      </c>
    </row>
    <row r="3255" spans="1:31" ht="7.5" customHeight="1" x14ac:dyDescent="0.25">
      <c r="A3255" s="2"/>
      <c r="B3255" s="3"/>
      <c r="C3255" s="4"/>
      <c r="D3255" s="5"/>
      <c r="E3255" s="23"/>
      <c r="F3255" s="5"/>
      <c r="G3255" s="18"/>
      <c r="H3255" s="16"/>
      <c r="K3255" s="23"/>
      <c r="AA3255" s="38"/>
      <c r="AC3255" s="20">
        <v>1</v>
      </c>
      <c r="AD3255" s="30">
        <v>1</v>
      </c>
      <c r="AE3255" s="31">
        <v>0</v>
      </c>
    </row>
    <row r="3256" spans="1:31" ht="7.5" customHeight="1" x14ac:dyDescent="0.25">
      <c r="A3256" s="2"/>
      <c r="B3256" s="3"/>
      <c r="C3256" s="4"/>
      <c r="D3256" s="5"/>
      <c r="E3256" s="23"/>
      <c r="F3256" s="5"/>
      <c r="G3256" s="18"/>
      <c r="H3256" s="16"/>
      <c r="K3256" s="23"/>
      <c r="AA3256" s="38"/>
      <c r="AC3256" s="20">
        <v>0</v>
      </c>
      <c r="AD3256" s="30">
        <v>1</v>
      </c>
      <c r="AE3256" s="31">
        <v>0</v>
      </c>
    </row>
    <row r="3257" spans="1:31" ht="7.5" customHeight="1" x14ac:dyDescent="0.25">
      <c r="A3257" s="2"/>
      <c r="B3257" s="3"/>
      <c r="C3257" s="4"/>
      <c r="D3257" s="5"/>
      <c r="E3257" s="23"/>
      <c r="F3257" s="5"/>
      <c r="G3257" s="18"/>
      <c r="H3257" s="16"/>
      <c r="K3257" s="23"/>
      <c r="AA3257" s="38"/>
      <c r="AC3257" s="20">
        <v>-1</v>
      </c>
      <c r="AD3257" s="30">
        <v>1</v>
      </c>
      <c r="AE3257" s="31">
        <v>0</v>
      </c>
    </row>
    <row r="3258" spans="1:31" ht="7.5" customHeight="1" x14ac:dyDescent="0.25">
      <c r="A3258" s="2"/>
      <c r="B3258" s="3"/>
      <c r="C3258" s="4"/>
      <c r="D3258" s="5"/>
      <c r="E3258" s="23"/>
      <c r="F3258" s="5"/>
      <c r="G3258" s="18"/>
      <c r="H3258" s="16"/>
      <c r="K3258" s="23"/>
      <c r="AA3258" s="38"/>
      <c r="AC3258" s="20">
        <v>-2</v>
      </c>
      <c r="AD3258" s="30">
        <v>1</v>
      </c>
      <c r="AE3258" s="31">
        <v>-2</v>
      </c>
    </row>
    <row r="3259" spans="1:31" ht="7.5" customHeight="1" x14ac:dyDescent="0.25">
      <c r="A3259" s="2"/>
      <c r="B3259" s="3"/>
      <c r="C3259" s="4"/>
      <c r="D3259" s="5"/>
      <c r="E3259" s="23"/>
      <c r="F3259" s="5"/>
      <c r="G3259" s="18"/>
      <c r="H3259" s="16"/>
      <c r="K3259" s="23"/>
      <c r="AA3259" s="38"/>
      <c r="AC3259" s="20">
        <v>-1</v>
      </c>
      <c r="AD3259" s="30">
        <v>-1</v>
      </c>
      <c r="AE3259" s="31">
        <v>-2</v>
      </c>
    </row>
    <row r="3260" spans="1:31" ht="7.5" customHeight="1" x14ac:dyDescent="0.25">
      <c r="A3260" s="2"/>
      <c r="B3260" s="3"/>
      <c r="C3260" s="4"/>
      <c r="D3260" s="5"/>
      <c r="E3260" s="23"/>
      <c r="F3260" s="5"/>
      <c r="G3260" s="18"/>
      <c r="H3260" s="16"/>
      <c r="K3260" s="23"/>
      <c r="AA3260" s="38"/>
      <c r="AC3260" s="20">
        <v>-2</v>
      </c>
      <c r="AD3260" s="30">
        <v>-1</v>
      </c>
      <c r="AE3260" s="31">
        <v>-2</v>
      </c>
    </row>
    <row r="3261" spans="1:31" ht="7.5" customHeight="1" x14ac:dyDescent="0.25">
      <c r="A3261" s="2"/>
      <c r="B3261" s="3"/>
      <c r="C3261" s="4"/>
      <c r="D3261" s="5"/>
      <c r="E3261" s="23"/>
      <c r="F3261" s="5"/>
      <c r="G3261" s="18"/>
      <c r="H3261" s="16"/>
      <c r="K3261" s="23"/>
      <c r="AA3261" s="38"/>
      <c r="AC3261" s="20">
        <v>-1</v>
      </c>
      <c r="AD3261" s="30">
        <v>-1</v>
      </c>
      <c r="AE3261" s="31">
        <v>-2</v>
      </c>
    </row>
    <row r="3262" spans="1:31" ht="7.5" customHeight="1" x14ac:dyDescent="0.25">
      <c r="A3262" s="2"/>
      <c r="B3262" s="3"/>
      <c r="C3262" s="4"/>
      <c r="D3262" s="5"/>
      <c r="E3262" s="23"/>
      <c r="F3262" s="5"/>
      <c r="G3262" s="18"/>
      <c r="H3262" s="16"/>
      <c r="K3262" s="23"/>
      <c r="AA3262" s="38"/>
      <c r="AC3262" s="20">
        <v>0</v>
      </c>
      <c r="AD3262" s="30">
        <v>-1</v>
      </c>
      <c r="AE3262" s="31">
        <v>-2</v>
      </c>
    </row>
    <row r="3263" spans="1:31" ht="7.5" customHeight="1" x14ac:dyDescent="0.25">
      <c r="A3263" s="2"/>
      <c r="B3263" s="3"/>
      <c r="C3263" s="4"/>
      <c r="D3263" s="5"/>
      <c r="E3263" s="23"/>
      <c r="F3263" s="5"/>
      <c r="G3263" s="18"/>
      <c r="H3263" s="16"/>
      <c r="K3263" s="23"/>
      <c r="AA3263" s="38"/>
      <c r="AC3263" s="20">
        <v>1</v>
      </c>
      <c r="AD3263" s="30">
        <v>1</v>
      </c>
      <c r="AE3263" s="31">
        <v>-2</v>
      </c>
    </row>
    <row r="3264" spans="1:31" ht="7.5" customHeight="1" x14ac:dyDescent="0.25">
      <c r="A3264" s="2"/>
      <c r="B3264" s="3"/>
      <c r="C3264" s="4"/>
      <c r="D3264" s="5"/>
      <c r="E3264" s="23"/>
      <c r="F3264" s="5"/>
      <c r="G3264" s="18"/>
      <c r="H3264" s="16"/>
      <c r="K3264" s="23"/>
      <c r="AA3264" s="38"/>
      <c r="AC3264" s="20">
        <v>0</v>
      </c>
      <c r="AD3264" s="30">
        <v>1</v>
      </c>
      <c r="AE3264" s="31">
        <v>0</v>
      </c>
    </row>
    <row r="3265" spans="1:31" ht="7.5" customHeight="1" x14ac:dyDescent="0.25">
      <c r="A3265" s="2"/>
      <c r="B3265" s="3"/>
      <c r="C3265" s="4"/>
      <c r="D3265" s="5"/>
      <c r="E3265" s="23"/>
      <c r="F3265" s="5"/>
      <c r="G3265" s="18"/>
      <c r="H3265" s="16"/>
      <c r="K3265" s="23"/>
      <c r="AA3265" s="38"/>
      <c r="AC3265" s="20">
        <v>1</v>
      </c>
      <c r="AD3265" s="30">
        <v>1</v>
      </c>
      <c r="AE3265" s="31">
        <v>0</v>
      </c>
    </row>
    <row r="3266" spans="1:31" ht="7.5" customHeight="1" x14ac:dyDescent="0.25">
      <c r="A3266" s="2"/>
      <c r="B3266" s="3"/>
      <c r="C3266" s="4"/>
      <c r="D3266" s="5"/>
      <c r="E3266" s="23"/>
      <c r="F3266" s="5"/>
      <c r="G3266" s="18"/>
      <c r="H3266" s="16"/>
      <c r="K3266" s="23"/>
      <c r="AA3266" s="38"/>
      <c r="AC3266" s="20">
        <v>2</v>
      </c>
      <c r="AD3266" s="30">
        <v>1</v>
      </c>
      <c r="AE3266" s="31">
        <v>0</v>
      </c>
    </row>
    <row r="3267" spans="1:31" ht="7.5" customHeight="1" x14ac:dyDescent="0.25">
      <c r="A3267" s="2"/>
      <c r="B3267" s="3"/>
      <c r="C3267" s="4"/>
      <c r="D3267" s="5"/>
      <c r="E3267" s="23"/>
      <c r="F3267" s="5"/>
      <c r="G3267" s="18"/>
      <c r="H3267" s="16"/>
      <c r="K3267" s="23"/>
      <c r="AA3267" s="38"/>
      <c r="AC3267" s="20">
        <v>3</v>
      </c>
      <c r="AD3267" s="30">
        <v>1</v>
      </c>
      <c r="AE3267" s="31">
        <v>0</v>
      </c>
    </row>
    <row r="3268" spans="1:31" ht="7.5" customHeight="1" x14ac:dyDescent="0.25">
      <c r="A3268" s="2"/>
      <c r="B3268" s="3"/>
      <c r="C3268" s="4"/>
      <c r="D3268" s="5"/>
      <c r="E3268" s="23"/>
      <c r="F3268" s="5"/>
      <c r="G3268" s="18"/>
      <c r="H3268" s="16"/>
      <c r="K3268" s="23"/>
      <c r="AA3268" s="38"/>
      <c r="AC3268" s="20">
        <v>4</v>
      </c>
      <c r="AD3268" s="30">
        <v>4</v>
      </c>
      <c r="AE3268" s="31">
        <v>0</v>
      </c>
    </row>
    <row r="3269" spans="1:31" ht="7.5" customHeight="1" x14ac:dyDescent="0.25">
      <c r="A3269" s="2"/>
      <c r="B3269" s="3"/>
      <c r="C3269" s="4"/>
      <c r="D3269" s="5"/>
      <c r="E3269" s="23"/>
      <c r="F3269" s="5"/>
      <c r="G3269" s="18"/>
      <c r="H3269" s="16"/>
      <c r="K3269" s="23"/>
      <c r="AA3269" s="38"/>
      <c r="AC3269" s="20">
        <v>3</v>
      </c>
      <c r="AD3269" s="30">
        <v>4</v>
      </c>
      <c r="AE3269" s="31">
        <v>3</v>
      </c>
    </row>
    <row r="3270" spans="1:31" ht="7.5" customHeight="1" x14ac:dyDescent="0.25">
      <c r="A3270" s="2"/>
      <c r="B3270" s="3"/>
      <c r="C3270" s="4"/>
      <c r="D3270" s="5"/>
      <c r="E3270" s="23"/>
      <c r="F3270" s="5"/>
      <c r="G3270" s="18"/>
      <c r="H3270" s="16"/>
      <c r="K3270" s="23"/>
      <c r="AA3270" s="38"/>
      <c r="AC3270" s="20">
        <v>4</v>
      </c>
      <c r="AD3270" s="30">
        <v>4</v>
      </c>
      <c r="AE3270" s="31">
        <v>3</v>
      </c>
    </row>
    <row r="3271" spans="1:31" ht="7.5" customHeight="1" x14ac:dyDescent="0.25">
      <c r="A3271" s="2"/>
      <c r="B3271" s="3"/>
      <c r="C3271" s="4"/>
      <c r="D3271" s="5"/>
      <c r="E3271" s="23"/>
      <c r="F3271" s="5"/>
      <c r="G3271" s="18"/>
      <c r="H3271" s="16"/>
      <c r="K3271" s="23"/>
      <c r="AA3271" s="38"/>
      <c r="AC3271" s="20">
        <v>5</v>
      </c>
      <c r="AD3271" s="30">
        <v>4</v>
      </c>
      <c r="AE3271" s="31">
        <v>3</v>
      </c>
    </row>
    <row r="3272" spans="1:31" ht="7.5" customHeight="1" x14ac:dyDescent="0.25">
      <c r="A3272" s="2"/>
      <c r="B3272" s="3"/>
      <c r="C3272" s="4"/>
      <c r="D3272" s="5"/>
      <c r="E3272" s="23"/>
      <c r="F3272" s="5"/>
      <c r="G3272" s="18"/>
      <c r="H3272" s="16"/>
      <c r="K3272" s="23"/>
      <c r="AA3272" s="38"/>
      <c r="AC3272" s="20">
        <v>6</v>
      </c>
      <c r="AD3272" s="30">
        <v>4</v>
      </c>
      <c r="AE3272" s="31">
        <v>3</v>
      </c>
    </row>
    <row r="3273" spans="1:31" ht="7.5" customHeight="1" x14ac:dyDescent="0.25">
      <c r="A3273" s="2"/>
      <c r="B3273" s="3"/>
      <c r="C3273" s="4"/>
      <c r="D3273" s="5"/>
      <c r="E3273" s="23"/>
      <c r="F3273" s="5"/>
      <c r="G3273" s="18"/>
      <c r="H3273" s="16"/>
      <c r="K3273" s="23"/>
      <c r="AA3273" s="38"/>
      <c r="AC3273" s="20">
        <v>7</v>
      </c>
      <c r="AD3273" s="30">
        <v>7</v>
      </c>
      <c r="AE3273" s="31">
        <v>3</v>
      </c>
    </row>
    <row r="3274" spans="1:31" ht="7.5" customHeight="1" x14ac:dyDescent="0.25">
      <c r="A3274" s="2"/>
      <c r="B3274" s="3"/>
      <c r="C3274" s="4"/>
      <c r="D3274" s="5"/>
      <c r="E3274" s="23"/>
      <c r="F3274" s="5"/>
      <c r="G3274" s="18"/>
      <c r="H3274" s="16"/>
      <c r="K3274" s="23"/>
      <c r="AA3274" s="38"/>
      <c r="AC3274" s="20">
        <v>6</v>
      </c>
      <c r="AD3274" s="30">
        <v>7</v>
      </c>
      <c r="AE3274" s="31">
        <v>6</v>
      </c>
    </row>
    <row r="3275" spans="1:31" ht="7.5" customHeight="1" x14ac:dyDescent="0.25">
      <c r="A3275" s="2"/>
      <c r="B3275" s="3"/>
      <c r="C3275" s="4"/>
      <c r="D3275" s="5"/>
      <c r="E3275" s="23"/>
      <c r="F3275" s="5"/>
      <c r="G3275" s="18"/>
      <c r="H3275" s="16"/>
      <c r="K3275" s="23"/>
      <c r="AA3275" s="38"/>
      <c r="AC3275" s="20">
        <v>7</v>
      </c>
      <c r="AD3275" s="30">
        <v>7</v>
      </c>
      <c r="AE3275" s="31">
        <v>6</v>
      </c>
    </row>
    <row r="3276" spans="1:31" ht="7.5" customHeight="1" x14ac:dyDescent="0.25">
      <c r="A3276" s="2"/>
      <c r="B3276" s="3"/>
      <c r="C3276" s="4"/>
      <c r="D3276" s="5"/>
      <c r="E3276" s="23"/>
      <c r="F3276" s="5"/>
      <c r="G3276" s="18"/>
      <c r="H3276" s="16"/>
      <c r="K3276" s="23"/>
      <c r="AA3276" s="38"/>
      <c r="AC3276" s="20">
        <v>6</v>
      </c>
      <c r="AD3276" s="30">
        <v>7</v>
      </c>
      <c r="AE3276" s="31">
        <v>6</v>
      </c>
    </row>
    <row r="3277" spans="1:31" ht="7.5" customHeight="1" x14ac:dyDescent="0.25">
      <c r="A3277" s="2"/>
      <c r="B3277" s="3"/>
      <c r="C3277" s="4"/>
      <c r="D3277" s="5"/>
      <c r="E3277" s="23"/>
      <c r="F3277" s="5"/>
      <c r="G3277" s="18"/>
      <c r="H3277" s="16"/>
      <c r="K3277" s="23"/>
      <c r="AA3277" s="38"/>
      <c r="AC3277" s="20">
        <v>7</v>
      </c>
      <c r="AD3277" s="30">
        <v>7</v>
      </c>
      <c r="AE3277" s="31">
        <v>6</v>
      </c>
    </row>
    <row r="3278" spans="1:31" ht="7.5" customHeight="1" x14ac:dyDescent="0.25">
      <c r="A3278" s="2"/>
      <c r="B3278" s="3"/>
      <c r="C3278" s="4"/>
      <c r="D3278" s="5"/>
      <c r="E3278" s="23"/>
      <c r="F3278" s="5"/>
      <c r="G3278" s="18"/>
      <c r="H3278" s="16"/>
      <c r="K3278" s="23"/>
      <c r="AA3278" s="38"/>
      <c r="AC3278" s="20">
        <v>6</v>
      </c>
      <c r="AD3278" s="30">
        <v>7</v>
      </c>
      <c r="AE3278" s="31">
        <v>6</v>
      </c>
    </row>
    <row r="3279" spans="1:31" ht="7.5" customHeight="1" x14ac:dyDescent="0.25">
      <c r="A3279" s="2"/>
      <c r="B3279" s="3"/>
      <c r="C3279" s="4"/>
      <c r="D3279" s="5"/>
      <c r="E3279" s="23"/>
      <c r="F3279" s="5"/>
      <c r="G3279" s="18"/>
      <c r="H3279" s="16"/>
      <c r="K3279" s="23"/>
      <c r="AA3279" s="38"/>
      <c r="AC3279" s="20">
        <v>5</v>
      </c>
      <c r="AD3279" s="30">
        <v>7</v>
      </c>
      <c r="AE3279" s="31">
        <v>5</v>
      </c>
    </row>
    <row r="3280" spans="1:31" ht="7.5" customHeight="1" x14ac:dyDescent="0.25">
      <c r="A3280" s="2"/>
      <c r="B3280" s="3"/>
      <c r="C3280" s="4"/>
      <c r="D3280" s="5"/>
      <c r="E3280" s="23"/>
      <c r="F3280" s="5"/>
      <c r="G3280" s="18"/>
      <c r="H3280" s="16"/>
      <c r="K3280" s="23"/>
      <c r="AA3280" s="38"/>
      <c r="AC3280" s="20">
        <v>6</v>
      </c>
      <c r="AD3280" s="30">
        <v>7</v>
      </c>
      <c r="AE3280" s="31">
        <v>5</v>
      </c>
    </row>
    <row r="3281" spans="1:31" ht="7.5" customHeight="1" x14ac:dyDescent="0.25">
      <c r="A3281" s="2"/>
      <c r="B3281" s="3"/>
      <c r="C3281" s="4"/>
      <c r="D3281" s="5"/>
      <c r="E3281" s="23"/>
      <c r="F3281" s="5"/>
      <c r="G3281" s="18"/>
      <c r="H3281" s="16"/>
      <c r="K3281" s="23"/>
      <c r="AA3281" s="38"/>
      <c r="AC3281" s="20">
        <v>7</v>
      </c>
      <c r="AD3281" s="30">
        <v>7</v>
      </c>
      <c r="AE3281" s="31">
        <v>5</v>
      </c>
    </row>
    <row r="3282" spans="1:31" ht="7.5" customHeight="1" x14ac:dyDescent="0.25">
      <c r="A3282" s="2"/>
      <c r="B3282" s="3"/>
      <c r="C3282" s="4"/>
      <c r="D3282" s="5"/>
      <c r="E3282" s="23"/>
      <c r="F3282" s="5"/>
      <c r="G3282" s="18"/>
      <c r="H3282" s="16"/>
      <c r="K3282" s="23"/>
      <c r="AA3282" s="38"/>
      <c r="AC3282" s="20">
        <v>6</v>
      </c>
      <c r="AD3282" s="30">
        <v>7</v>
      </c>
      <c r="AE3282" s="31">
        <v>6</v>
      </c>
    </row>
    <row r="3283" spans="1:31" ht="7.5" customHeight="1" x14ac:dyDescent="0.25">
      <c r="A3283" s="2"/>
      <c r="B3283" s="3"/>
      <c r="C3283" s="4"/>
      <c r="D3283" s="5"/>
      <c r="E3283" s="23"/>
      <c r="F3283" s="5"/>
      <c r="G3283" s="18"/>
      <c r="H3283" s="16"/>
      <c r="K3283" s="23"/>
      <c r="AA3283" s="38"/>
      <c r="AC3283" s="20">
        <v>7</v>
      </c>
      <c r="AD3283" s="30">
        <v>7</v>
      </c>
      <c r="AE3283" s="31">
        <v>6</v>
      </c>
    </row>
    <row r="3284" spans="1:31" ht="7.5" customHeight="1" x14ac:dyDescent="0.25">
      <c r="A3284" s="2"/>
      <c r="B3284" s="3"/>
      <c r="C3284" s="4"/>
      <c r="D3284" s="5"/>
      <c r="E3284" s="23"/>
      <c r="F3284" s="5"/>
      <c r="G3284" s="18"/>
      <c r="H3284" s="16"/>
      <c r="K3284" s="23"/>
      <c r="AA3284" s="38"/>
      <c r="AC3284" s="20">
        <v>8</v>
      </c>
      <c r="AD3284" s="30">
        <v>8</v>
      </c>
      <c r="AE3284" s="31">
        <v>6</v>
      </c>
    </row>
    <row r="3285" spans="1:31" ht="7.5" customHeight="1" x14ac:dyDescent="0.25">
      <c r="A3285" s="2"/>
      <c r="B3285" s="3"/>
      <c r="C3285" s="4"/>
      <c r="D3285" s="5"/>
      <c r="E3285" s="23"/>
      <c r="F3285" s="5"/>
      <c r="G3285" s="18"/>
      <c r="H3285" s="16"/>
      <c r="K3285" s="23"/>
      <c r="AA3285" s="38"/>
      <c r="AC3285" s="20">
        <v>7</v>
      </c>
      <c r="AD3285" s="30">
        <v>8</v>
      </c>
      <c r="AE3285" s="31">
        <v>7</v>
      </c>
    </row>
    <row r="3286" spans="1:31" ht="7.5" customHeight="1" x14ac:dyDescent="0.25">
      <c r="A3286" s="2"/>
      <c r="B3286" s="3"/>
      <c r="C3286" s="4"/>
      <c r="D3286" s="5"/>
      <c r="E3286" s="23"/>
      <c r="F3286" s="5"/>
      <c r="G3286" s="18"/>
      <c r="H3286" s="16"/>
      <c r="K3286" s="23"/>
      <c r="AA3286" s="38"/>
      <c r="AC3286" s="20">
        <v>8</v>
      </c>
      <c r="AD3286" s="30">
        <v>8</v>
      </c>
      <c r="AE3286" s="31">
        <v>7</v>
      </c>
    </row>
    <row r="3287" spans="1:31" ht="7.5" customHeight="1" x14ac:dyDescent="0.25">
      <c r="A3287" s="2"/>
      <c r="B3287" s="3"/>
      <c r="C3287" s="4"/>
      <c r="D3287" s="5"/>
      <c r="E3287" s="23"/>
      <c r="F3287" s="5"/>
      <c r="G3287" s="18"/>
      <c r="H3287" s="16"/>
      <c r="K3287" s="23"/>
      <c r="AA3287" s="38"/>
      <c r="AC3287" s="20">
        <v>7</v>
      </c>
      <c r="AD3287" s="30">
        <v>8</v>
      </c>
      <c r="AE3287" s="31">
        <v>7</v>
      </c>
    </row>
    <row r="3288" spans="1:31" ht="7.5" customHeight="1" x14ac:dyDescent="0.25">
      <c r="A3288" s="2"/>
      <c r="B3288" s="3"/>
      <c r="C3288" s="4"/>
      <c r="D3288" s="5"/>
      <c r="E3288" s="23"/>
      <c r="F3288" s="5"/>
      <c r="G3288" s="18"/>
      <c r="H3288" s="16"/>
      <c r="K3288" s="23"/>
      <c r="AA3288" s="38"/>
      <c r="AC3288" s="20">
        <v>6</v>
      </c>
      <c r="AD3288" s="30">
        <v>8</v>
      </c>
      <c r="AE3288" s="31">
        <v>6</v>
      </c>
    </row>
    <row r="3289" spans="1:31" ht="7.5" customHeight="1" x14ac:dyDescent="0.25">
      <c r="A3289" s="2"/>
      <c r="B3289" s="3"/>
      <c r="C3289" s="4"/>
      <c r="D3289" s="5"/>
      <c r="E3289" s="23"/>
      <c r="F3289" s="5"/>
      <c r="G3289" s="18"/>
      <c r="H3289" s="16"/>
      <c r="K3289" s="23"/>
      <c r="AA3289" s="38"/>
      <c r="AC3289" s="20">
        <v>7</v>
      </c>
      <c r="AD3289" s="30">
        <v>7</v>
      </c>
      <c r="AE3289" s="31">
        <v>6</v>
      </c>
    </row>
    <row r="3290" spans="1:31" ht="7.5" customHeight="1" x14ac:dyDescent="0.25">
      <c r="A3290" s="2"/>
      <c r="B3290" s="3"/>
      <c r="C3290" s="4"/>
      <c r="D3290" s="5"/>
      <c r="E3290" s="23"/>
      <c r="F3290" s="5"/>
      <c r="G3290" s="18"/>
      <c r="H3290" s="16"/>
      <c r="K3290" s="23"/>
      <c r="AA3290" s="38"/>
      <c r="AC3290" s="20">
        <v>6</v>
      </c>
      <c r="AD3290" s="30">
        <v>7</v>
      </c>
      <c r="AE3290" s="31">
        <v>6</v>
      </c>
    </row>
    <row r="3291" spans="1:31" ht="7.5" customHeight="1" x14ac:dyDescent="0.25">
      <c r="A3291" s="2"/>
      <c r="B3291" s="3"/>
      <c r="C3291" s="4"/>
      <c r="D3291" s="5"/>
      <c r="E3291" s="23"/>
      <c r="F3291" s="5"/>
      <c r="G3291" s="18"/>
      <c r="H3291" s="16"/>
      <c r="K3291" s="23"/>
      <c r="AA3291" s="38"/>
      <c r="AC3291" s="20">
        <v>7</v>
      </c>
      <c r="AD3291" s="30">
        <v>7</v>
      </c>
      <c r="AE3291" s="31">
        <v>6</v>
      </c>
    </row>
    <row r="3292" spans="1:31" ht="7.5" customHeight="1" x14ac:dyDescent="0.25">
      <c r="A3292" s="2"/>
      <c r="B3292" s="3"/>
      <c r="C3292" s="4"/>
      <c r="D3292" s="5"/>
      <c r="E3292" s="23"/>
      <c r="F3292" s="5"/>
      <c r="G3292" s="18"/>
      <c r="H3292" s="16"/>
      <c r="K3292" s="23"/>
      <c r="AA3292" s="38"/>
      <c r="AC3292" s="20">
        <v>8</v>
      </c>
      <c r="AD3292" s="30">
        <v>7</v>
      </c>
      <c r="AE3292" s="31">
        <v>6</v>
      </c>
    </row>
    <row r="3293" spans="1:31" ht="7.5" customHeight="1" x14ac:dyDescent="0.25">
      <c r="A3293" s="2"/>
      <c r="B3293" s="3"/>
      <c r="C3293" s="4"/>
      <c r="D3293" s="5"/>
      <c r="E3293" s="23"/>
      <c r="F3293" s="5"/>
      <c r="G3293" s="18"/>
      <c r="H3293" s="16"/>
      <c r="K3293" s="23"/>
      <c r="AA3293" s="38"/>
      <c r="AC3293" s="20">
        <v>9</v>
      </c>
      <c r="AD3293" s="30">
        <v>9</v>
      </c>
      <c r="AE3293" s="31">
        <v>6</v>
      </c>
    </row>
    <row r="3294" spans="1:31" ht="7.5" customHeight="1" x14ac:dyDescent="0.25">
      <c r="A3294" s="2"/>
      <c r="B3294" s="3"/>
      <c r="C3294" s="4"/>
      <c r="D3294" s="5"/>
      <c r="E3294" s="23"/>
      <c r="F3294" s="5"/>
      <c r="G3294" s="18"/>
      <c r="H3294" s="16"/>
      <c r="K3294" s="23"/>
      <c r="AA3294" s="38"/>
      <c r="AC3294" s="20">
        <v>8</v>
      </c>
      <c r="AD3294" s="30">
        <v>9</v>
      </c>
      <c r="AE3294" s="31">
        <v>6</v>
      </c>
    </row>
    <row r="3295" spans="1:31" ht="7.5" customHeight="1" x14ac:dyDescent="0.25">
      <c r="A3295" s="2"/>
      <c r="B3295" s="3"/>
      <c r="C3295" s="4"/>
      <c r="D3295" s="5"/>
      <c r="E3295" s="23"/>
      <c r="F3295" s="5"/>
      <c r="G3295" s="18"/>
      <c r="H3295" s="16"/>
      <c r="K3295" s="23"/>
      <c r="AA3295" s="38"/>
      <c r="AC3295" s="20">
        <v>7</v>
      </c>
      <c r="AD3295" s="30">
        <v>9</v>
      </c>
      <c r="AE3295" s="31">
        <v>7</v>
      </c>
    </row>
    <row r="3296" spans="1:31" ht="7.5" customHeight="1" x14ac:dyDescent="0.25">
      <c r="A3296" s="2"/>
      <c r="B3296" s="3"/>
      <c r="C3296" s="4"/>
      <c r="D3296" s="5"/>
      <c r="E3296" s="23"/>
      <c r="F3296" s="5"/>
      <c r="G3296" s="18"/>
      <c r="H3296" s="16"/>
      <c r="K3296" s="23"/>
      <c r="AA3296" s="38"/>
      <c r="AC3296" s="20">
        <v>8</v>
      </c>
      <c r="AD3296" s="30">
        <v>8</v>
      </c>
      <c r="AE3296" s="31">
        <v>7</v>
      </c>
    </row>
    <row r="3297" spans="1:31" ht="7.5" customHeight="1" x14ac:dyDescent="0.25">
      <c r="A3297" s="2"/>
      <c r="B3297" s="3"/>
      <c r="C3297" s="4"/>
      <c r="D3297" s="5"/>
      <c r="E3297" s="23"/>
      <c r="F3297" s="5"/>
      <c r="G3297" s="18"/>
      <c r="H3297" s="16"/>
      <c r="K3297" s="23"/>
      <c r="AA3297" s="38"/>
      <c r="AC3297" s="20">
        <v>7</v>
      </c>
      <c r="AD3297" s="30">
        <v>8</v>
      </c>
      <c r="AE3297" s="31">
        <v>7</v>
      </c>
    </row>
    <row r="3298" spans="1:31" ht="7.5" customHeight="1" x14ac:dyDescent="0.25">
      <c r="A3298" s="2"/>
      <c r="B3298" s="3"/>
      <c r="C3298" s="4"/>
      <c r="D3298" s="5"/>
      <c r="E3298" s="23"/>
      <c r="F3298" s="5"/>
      <c r="G3298" s="18"/>
      <c r="H3298" s="16"/>
      <c r="K3298" s="23"/>
      <c r="AA3298" s="38"/>
      <c r="AC3298" s="20">
        <v>8</v>
      </c>
      <c r="AD3298" s="30">
        <v>8</v>
      </c>
      <c r="AE3298" s="31">
        <v>7</v>
      </c>
    </row>
    <row r="3299" spans="1:31" ht="7.5" customHeight="1" x14ac:dyDescent="0.25">
      <c r="A3299" s="2"/>
      <c r="B3299" s="3"/>
      <c r="C3299" s="4"/>
      <c r="D3299" s="5"/>
      <c r="E3299" s="23"/>
      <c r="F3299" s="5"/>
      <c r="G3299" s="18"/>
      <c r="H3299" s="16"/>
      <c r="K3299" s="23"/>
      <c r="AA3299" s="38"/>
      <c r="AC3299" s="20">
        <v>7</v>
      </c>
      <c r="AD3299" s="30">
        <v>8</v>
      </c>
      <c r="AE3299" s="31">
        <v>7</v>
      </c>
    </row>
    <row r="3300" spans="1:31" ht="7.5" customHeight="1" x14ac:dyDescent="0.25">
      <c r="A3300" s="2"/>
      <c r="B3300" s="3"/>
      <c r="C3300" s="4"/>
      <c r="D3300" s="5"/>
      <c r="E3300" s="23"/>
      <c r="F3300" s="5"/>
      <c r="G3300" s="18"/>
      <c r="H3300" s="16"/>
      <c r="K3300" s="23"/>
      <c r="AA3300" s="38"/>
      <c r="AC3300" s="20">
        <v>8</v>
      </c>
      <c r="AD3300" s="30">
        <v>8</v>
      </c>
      <c r="AE3300" s="31">
        <v>7</v>
      </c>
    </row>
    <row r="3301" spans="1:31" ht="7.5" customHeight="1" x14ac:dyDescent="0.25">
      <c r="A3301" s="2"/>
      <c r="B3301" s="3"/>
      <c r="C3301" s="4"/>
      <c r="D3301" s="5"/>
      <c r="E3301" s="23"/>
      <c r="F3301" s="5"/>
      <c r="G3301" s="18"/>
      <c r="H3301" s="16"/>
      <c r="K3301" s="23"/>
      <c r="AA3301" s="38"/>
      <c r="AC3301" s="20">
        <v>9</v>
      </c>
      <c r="AD3301" s="30">
        <v>8</v>
      </c>
      <c r="AE3301" s="31">
        <v>7</v>
      </c>
    </row>
    <row r="3302" spans="1:31" ht="7.5" customHeight="1" x14ac:dyDescent="0.25">
      <c r="A3302" s="2"/>
      <c r="B3302" s="3"/>
      <c r="C3302" s="4"/>
      <c r="D3302" s="5"/>
      <c r="E3302" s="23"/>
      <c r="F3302" s="5"/>
      <c r="G3302" s="18"/>
      <c r="H3302" s="16"/>
      <c r="K3302" s="23"/>
      <c r="AA3302" s="38"/>
      <c r="AC3302" s="20">
        <v>10</v>
      </c>
      <c r="AD3302" s="30">
        <v>10</v>
      </c>
      <c r="AE3302" s="31">
        <v>7</v>
      </c>
    </row>
    <row r="3303" spans="1:31" ht="7.5" customHeight="1" x14ac:dyDescent="0.25">
      <c r="A3303" s="2"/>
      <c r="B3303" s="3"/>
      <c r="C3303" s="4"/>
      <c r="D3303" s="5"/>
      <c r="E3303" s="23"/>
      <c r="F3303" s="5"/>
      <c r="G3303" s="18"/>
      <c r="H3303" s="16"/>
      <c r="K3303" s="23"/>
      <c r="AA3303" s="38"/>
      <c r="AC3303" s="20">
        <v>9</v>
      </c>
      <c r="AD3303" s="30">
        <v>10</v>
      </c>
      <c r="AE3303" s="31">
        <v>9</v>
      </c>
    </row>
    <row r="3304" spans="1:31" ht="7.5" customHeight="1" x14ac:dyDescent="0.25">
      <c r="A3304" s="2"/>
      <c r="B3304" s="3"/>
      <c r="C3304" s="4"/>
      <c r="D3304" s="5"/>
      <c r="E3304" s="23"/>
      <c r="F3304" s="5"/>
      <c r="G3304" s="18"/>
      <c r="H3304" s="16"/>
      <c r="K3304" s="23"/>
      <c r="AA3304" s="38"/>
      <c r="AC3304" s="20">
        <v>10</v>
      </c>
      <c r="AD3304" s="30">
        <v>10</v>
      </c>
      <c r="AE3304" s="31">
        <v>9</v>
      </c>
    </row>
    <row r="3305" spans="1:31" ht="7.5" customHeight="1" x14ac:dyDescent="0.25">
      <c r="A3305" s="2"/>
      <c r="B3305" s="3"/>
      <c r="C3305" s="4"/>
      <c r="D3305" s="5"/>
      <c r="E3305" s="23"/>
      <c r="F3305" s="5"/>
      <c r="G3305" s="18"/>
      <c r="H3305" s="16"/>
      <c r="K3305" s="23"/>
      <c r="AA3305" s="38"/>
      <c r="AC3305" s="20">
        <v>9</v>
      </c>
      <c r="AD3305" s="30">
        <v>10</v>
      </c>
      <c r="AE3305" s="31">
        <v>9</v>
      </c>
    </row>
    <row r="3306" spans="1:31" ht="7.5" customHeight="1" x14ac:dyDescent="0.25">
      <c r="A3306" s="2"/>
      <c r="B3306" s="3"/>
      <c r="C3306" s="4"/>
      <c r="D3306" s="5"/>
      <c r="E3306" s="23"/>
      <c r="F3306" s="5"/>
      <c r="G3306" s="18"/>
      <c r="H3306" s="16"/>
      <c r="K3306" s="23"/>
      <c r="AA3306" s="38"/>
      <c r="AC3306" s="20">
        <v>10</v>
      </c>
      <c r="AD3306" s="30">
        <v>10</v>
      </c>
      <c r="AE3306" s="31">
        <v>9</v>
      </c>
    </row>
    <row r="3307" spans="1:31" ht="7.5" customHeight="1" x14ac:dyDescent="0.25">
      <c r="A3307" s="2"/>
      <c r="B3307" s="3"/>
      <c r="C3307" s="4"/>
      <c r="D3307" s="5"/>
      <c r="E3307" s="23"/>
      <c r="F3307" s="5"/>
      <c r="G3307" s="18"/>
      <c r="H3307" s="16"/>
      <c r="K3307" s="23"/>
      <c r="AA3307" s="38"/>
      <c r="AC3307" s="20">
        <v>9</v>
      </c>
      <c r="AD3307" s="30">
        <v>10</v>
      </c>
      <c r="AE3307" s="31">
        <v>9</v>
      </c>
    </row>
    <row r="3308" spans="1:31" ht="7.5" customHeight="1" x14ac:dyDescent="0.25">
      <c r="A3308" s="2"/>
      <c r="B3308" s="3"/>
      <c r="C3308" s="4"/>
      <c r="D3308" s="5"/>
      <c r="E3308" s="23"/>
      <c r="F3308" s="5"/>
      <c r="G3308" s="18"/>
      <c r="H3308" s="16"/>
      <c r="K3308" s="23"/>
      <c r="AA3308" s="38"/>
      <c r="AC3308" s="20">
        <v>8</v>
      </c>
      <c r="AD3308" s="30">
        <v>10</v>
      </c>
      <c r="AE3308" s="31">
        <v>8</v>
      </c>
    </row>
    <row r="3309" spans="1:31" ht="7.5" customHeight="1" x14ac:dyDescent="0.25">
      <c r="A3309" s="2"/>
      <c r="B3309" s="3"/>
      <c r="C3309" s="4"/>
      <c r="D3309" s="5"/>
      <c r="E3309" s="23"/>
      <c r="F3309" s="5"/>
      <c r="G3309" s="18"/>
      <c r="H3309" s="16"/>
      <c r="K3309" s="23"/>
      <c r="AA3309" s="38"/>
      <c r="AC3309" s="20">
        <v>9</v>
      </c>
      <c r="AD3309" s="30">
        <v>9</v>
      </c>
      <c r="AE3309" s="31">
        <v>8</v>
      </c>
    </row>
    <row r="3310" spans="1:31" ht="7.5" customHeight="1" x14ac:dyDescent="0.25">
      <c r="A3310" s="2"/>
      <c r="B3310" s="3"/>
      <c r="C3310" s="4"/>
      <c r="D3310" s="5"/>
      <c r="E3310" s="23"/>
      <c r="F3310" s="5"/>
      <c r="G3310" s="18"/>
      <c r="H3310" s="16"/>
      <c r="K3310" s="23"/>
      <c r="AA3310" s="38"/>
      <c r="AC3310" s="20">
        <v>8</v>
      </c>
      <c r="AD3310" s="30">
        <v>9</v>
      </c>
      <c r="AE3310" s="31">
        <v>8</v>
      </c>
    </row>
    <row r="3311" spans="1:31" ht="7.5" customHeight="1" x14ac:dyDescent="0.25">
      <c r="A3311" s="2"/>
      <c r="B3311" s="3"/>
      <c r="C3311" s="4"/>
      <c r="D3311" s="5"/>
      <c r="E3311" s="23"/>
      <c r="F3311" s="5"/>
      <c r="G3311" s="18"/>
      <c r="H3311" s="16"/>
      <c r="K3311" s="23"/>
      <c r="AA3311" s="38"/>
      <c r="AC3311" s="20">
        <v>7</v>
      </c>
      <c r="AD3311" s="30">
        <v>9</v>
      </c>
      <c r="AE3311" s="31">
        <v>8</v>
      </c>
    </row>
    <row r="3312" spans="1:31" ht="7.5" customHeight="1" x14ac:dyDescent="0.25">
      <c r="A3312" s="2"/>
      <c r="B3312" s="3"/>
      <c r="C3312" s="4"/>
      <c r="D3312" s="5"/>
      <c r="E3312" s="23"/>
      <c r="F3312" s="5"/>
      <c r="G3312" s="18"/>
      <c r="H3312" s="16"/>
      <c r="K3312" s="23"/>
      <c r="AA3312" s="38"/>
      <c r="AC3312" s="20">
        <v>6</v>
      </c>
      <c r="AD3312" s="30">
        <v>9</v>
      </c>
      <c r="AE3312" s="31">
        <v>8</v>
      </c>
    </row>
    <row r="3313" spans="1:31" ht="7.5" customHeight="1" x14ac:dyDescent="0.25">
      <c r="A3313" s="2"/>
      <c r="B3313" s="3"/>
      <c r="C3313" s="4"/>
      <c r="D3313" s="5"/>
      <c r="E3313" s="23"/>
      <c r="F3313" s="5"/>
      <c r="G3313" s="18"/>
      <c r="H3313" s="16"/>
      <c r="K3313" s="23"/>
      <c r="AA3313" s="38"/>
      <c r="AC3313" s="20">
        <v>5</v>
      </c>
      <c r="AD3313" s="30">
        <v>9</v>
      </c>
      <c r="AE3313" s="31">
        <v>5</v>
      </c>
    </row>
    <row r="3314" spans="1:31" ht="7.5" customHeight="1" x14ac:dyDescent="0.25">
      <c r="A3314" s="2"/>
      <c r="B3314" s="3"/>
      <c r="C3314" s="4"/>
      <c r="D3314" s="5"/>
      <c r="E3314" s="23"/>
      <c r="F3314" s="5"/>
      <c r="G3314" s="18"/>
      <c r="H3314" s="16"/>
      <c r="K3314" s="23"/>
      <c r="AA3314" s="38"/>
      <c r="AC3314" s="20">
        <v>6</v>
      </c>
      <c r="AD3314" s="30">
        <v>6</v>
      </c>
      <c r="AE3314" s="31">
        <v>5</v>
      </c>
    </row>
    <row r="3315" spans="1:31" ht="7.5" customHeight="1" x14ac:dyDescent="0.25">
      <c r="A3315" s="2"/>
      <c r="B3315" s="3"/>
      <c r="C3315" s="4"/>
      <c r="D3315" s="5"/>
      <c r="E3315" s="23"/>
      <c r="F3315" s="5"/>
      <c r="G3315" s="18"/>
      <c r="H3315" s="16"/>
      <c r="K3315" s="23"/>
      <c r="AA3315" s="38"/>
      <c r="AC3315" s="20">
        <v>5</v>
      </c>
      <c r="AD3315" s="30">
        <v>6</v>
      </c>
      <c r="AE3315" s="31">
        <v>5</v>
      </c>
    </row>
    <row r="3316" spans="1:31" ht="7.5" customHeight="1" x14ac:dyDescent="0.25">
      <c r="A3316" s="2"/>
      <c r="B3316" s="3"/>
      <c r="C3316" s="4"/>
      <c r="D3316" s="5"/>
      <c r="E3316" s="23"/>
      <c r="F3316" s="5"/>
      <c r="G3316" s="18"/>
      <c r="H3316" s="16"/>
      <c r="K3316" s="23"/>
      <c r="AA3316" s="38"/>
      <c r="AC3316" s="20">
        <v>6</v>
      </c>
      <c r="AD3316" s="30">
        <v>6</v>
      </c>
      <c r="AE3316" s="31">
        <v>5</v>
      </c>
    </row>
    <row r="3317" spans="1:31" ht="7.5" customHeight="1" x14ac:dyDescent="0.25">
      <c r="A3317" s="2"/>
      <c r="B3317" s="3"/>
      <c r="C3317" s="4"/>
      <c r="D3317" s="5"/>
      <c r="E3317" s="23"/>
      <c r="F3317" s="5"/>
      <c r="G3317" s="18"/>
      <c r="H3317" s="16"/>
      <c r="K3317" s="23"/>
      <c r="AA3317" s="38"/>
      <c r="AC3317" s="20">
        <v>7</v>
      </c>
      <c r="AD3317" s="30">
        <v>7</v>
      </c>
      <c r="AE3317" s="31">
        <v>5</v>
      </c>
    </row>
    <row r="3318" spans="1:31" ht="7.5" customHeight="1" x14ac:dyDescent="0.25">
      <c r="A3318" s="2"/>
      <c r="B3318" s="3"/>
      <c r="C3318" s="4"/>
      <c r="D3318" s="5"/>
      <c r="E3318" s="23"/>
      <c r="F3318" s="5"/>
      <c r="G3318" s="18"/>
      <c r="H3318" s="16"/>
      <c r="K3318" s="23"/>
      <c r="AA3318" s="38"/>
      <c r="AC3318" s="20">
        <v>6</v>
      </c>
      <c r="AD3318" s="30">
        <v>7</v>
      </c>
      <c r="AE3318" s="31">
        <v>6</v>
      </c>
    </row>
    <row r="3319" spans="1:31" ht="7.5" customHeight="1" x14ac:dyDescent="0.25">
      <c r="A3319" s="2"/>
      <c r="B3319" s="3"/>
      <c r="C3319" s="4"/>
      <c r="D3319" s="5"/>
      <c r="E3319" s="23"/>
      <c r="F3319" s="5"/>
      <c r="G3319" s="18"/>
      <c r="H3319" s="16"/>
      <c r="K3319" s="23"/>
      <c r="AA3319" s="38"/>
      <c r="AC3319" s="20">
        <v>7</v>
      </c>
      <c r="AD3319" s="30">
        <v>7</v>
      </c>
      <c r="AE3319" s="31">
        <v>6</v>
      </c>
    </row>
    <row r="3320" spans="1:31" ht="7.5" customHeight="1" x14ac:dyDescent="0.25">
      <c r="A3320" s="2"/>
      <c r="B3320" s="3"/>
      <c r="C3320" s="4"/>
      <c r="D3320" s="5"/>
      <c r="E3320" s="23"/>
      <c r="F3320" s="5"/>
      <c r="G3320" s="18"/>
      <c r="H3320" s="16"/>
      <c r="K3320" s="23"/>
      <c r="AA3320" s="38"/>
      <c r="AC3320" s="20">
        <v>6</v>
      </c>
      <c r="AD3320" s="30">
        <v>7</v>
      </c>
      <c r="AE3320" s="31">
        <v>6</v>
      </c>
    </row>
    <row r="3321" spans="1:31" ht="7.5" customHeight="1" x14ac:dyDescent="0.25">
      <c r="A3321" s="2"/>
      <c r="B3321" s="3"/>
      <c r="C3321" s="4"/>
      <c r="D3321" s="5"/>
      <c r="E3321" s="23"/>
      <c r="F3321" s="5"/>
      <c r="G3321" s="18"/>
      <c r="H3321" s="16"/>
      <c r="K3321" s="23"/>
      <c r="AA3321" s="38"/>
      <c r="AC3321" s="20">
        <v>7</v>
      </c>
      <c r="AD3321" s="30">
        <v>7</v>
      </c>
      <c r="AE3321" s="31">
        <v>6</v>
      </c>
    </row>
    <row r="3322" spans="1:31" ht="7.5" customHeight="1" x14ac:dyDescent="0.25">
      <c r="A3322" s="2"/>
      <c r="B3322" s="3"/>
      <c r="C3322" s="4"/>
      <c r="D3322" s="5"/>
      <c r="E3322" s="23"/>
      <c r="F3322" s="5"/>
      <c r="G3322" s="18"/>
      <c r="H3322" s="16"/>
      <c r="K3322" s="23"/>
      <c r="AA3322" s="38"/>
      <c r="AC3322" s="20">
        <v>8</v>
      </c>
      <c r="AD3322" s="30">
        <v>7</v>
      </c>
      <c r="AE3322" s="31">
        <v>6</v>
      </c>
    </row>
    <row r="3323" spans="1:31" ht="7.5" customHeight="1" x14ac:dyDescent="0.25">
      <c r="A3323" s="2"/>
      <c r="B3323" s="3"/>
      <c r="C3323" s="4"/>
      <c r="D3323" s="5"/>
      <c r="E3323" s="23"/>
      <c r="F3323" s="5"/>
      <c r="G3323" s="18"/>
      <c r="H3323" s="16"/>
      <c r="K3323" s="23"/>
      <c r="AA3323" s="38"/>
      <c r="AC3323" s="20">
        <v>9</v>
      </c>
      <c r="AD3323" s="30">
        <v>7</v>
      </c>
      <c r="AE3323" s="31">
        <v>6</v>
      </c>
    </row>
    <row r="3324" spans="1:31" ht="7.5" customHeight="1" x14ac:dyDescent="0.25">
      <c r="A3324" s="2"/>
      <c r="B3324" s="3"/>
      <c r="C3324" s="4"/>
      <c r="D3324" s="5"/>
      <c r="E3324" s="23"/>
      <c r="F3324" s="5"/>
      <c r="G3324" s="18"/>
      <c r="H3324" s="16"/>
      <c r="K3324" s="23"/>
      <c r="AA3324" s="38"/>
      <c r="AC3324" s="20">
        <v>10</v>
      </c>
      <c r="AD3324" s="30">
        <v>7</v>
      </c>
      <c r="AE3324" s="31">
        <v>6</v>
      </c>
    </row>
    <row r="3325" spans="1:31" ht="7.5" customHeight="1" x14ac:dyDescent="0.25">
      <c r="A3325" s="2"/>
      <c r="B3325" s="3"/>
      <c r="C3325" s="4"/>
      <c r="D3325" s="5"/>
      <c r="E3325" s="23"/>
      <c r="F3325" s="5"/>
      <c r="G3325" s="18"/>
      <c r="H3325" s="16"/>
      <c r="K3325" s="23"/>
      <c r="AA3325" s="38"/>
      <c r="AC3325" s="20">
        <v>11</v>
      </c>
      <c r="AD3325" s="30">
        <v>11</v>
      </c>
      <c r="AE3325" s="31">
        <v>6</v>
      </c>
    </row>
    <row r="3326" spans="1:31" ht="7.5" customHeight="1" x14ac:dyDescent="0.25">
      <c r="A3326" s="2"/>
      <c r="B3326" s="3"/>
      <c r="C3326" s="4"/>
      <c r="D3326" s="5"/>
      <c r="E3326" s="23"/>
      <c r="F3326" s="5"/>
      <c r="G3326" s="18"/>
      <c r="H3326" s="16"/>
      <c r="K3326" s="23"/>
      <c r="AA3326" s="38"/>
      <c r="AC3326" s="20">
        <v>10</v>
      </c>
      <c r="AD3326" s="30">
        <v>11</v>
      </c>
      <c r="AE3326" s="31">
        <v>6</v>
      </c>
    </row>
    <row r="3327" spans="1:31" ht="7.5" customHeight="1" x14ac:dyDescent="0.25">
      <c r="A3327" s="2"/>
      <c r="B3327" s="3"/>
      <c r="C3327" s="4"/>
      <c r="D3327" s="5"/>
      <c r="E3327" s="23"/>
      <c r="F3327" s="5"/>
      <c r="G3327" s="18"/>
      <c r="H3327" s="16"/>
      <c r="K3327" s="23"/>
      <c r="AA3327" s="38"/>
      <c r="AC3327" s="20">
        <v>9</v>
      </c>
      <c r="AD3327" s="30">
        <v>11</v>
      </c>
      <c r="AE3327" s="31">
        <v>9</v>
      </c>
    </row>
    <row r="3328" spans="1:31" ht="7.5" customHeight="1" x14ac:dyDescent="0.25">
      <c r="A3328" s="2"/>
      <c r="B3328" s="3"/>
      <c r="C3328" s="4"/>
      <c r="D3328" s="5"/>
      <c r="E3328" s="23"/>
      <c r="F3328" s="5"/>
      <c r="G3328" s="18"/>
      <c r="H3328" s="16"/>
      <c r="K3328" s="23"/>
      <c r="AA3328" s="38"/>
      <c r="AC3328" s="20">
        <v>10</v>
      </c>
      <c r="AD3328" s="30">
        <v>11</v>
      </c>
      <c r="AE3328" s="31">
        <v>9</v>
      </c>
    </row>
    <row r="3329" spans="1:31" ht="7.5" customHeight="1" x14ac:dyDescent="0.25">
      <c r="A3329" s="2"/>
      <c r="B3329" s="3"/>
      <c r="C3329" s="4"/>
      <c r="D3329" s="5"/>
      <c r="E3329" s="23"/>
      <c r="F3329" s="5"/>
      <c r="G3329" s="18"/>
      <c r="H3329" s="16"/>
      <c r="K3329" s="23"/>
      <c r="AA3329" s="38"/>
      <c r="AC3329" s="20">
        <v>11</v>
      </c>
      <c r="AD3329" s="30">
        <v>11</v>
      </c>
      <c r="AE3329" s="31">
        <v>9</v>
      </c>
    </row>
    <row r="3330" spans="1:31" ht="7.5" customHeight="1" x14ac:dyDescent="0.25">
      <c r="A3330" s="2"/>
      <c r="B3330" s="3"/>
      <c r="C3330" s="4"/>
      <c r="D3330" s="5"/>
      <c r="E3330" s="23"/>
      <c r="F3330" s="5"/>
      <c r="G3330" s="18"/>
      <c r="H3330" s="16"/>
      <c r="K3330" s="23"/>
      <c r="AA3330" s="38"/>
      <c r="AC3330" s="20">
        <v>12</v>
      </c>
      <c r="AD3330" s="30">
        <v>12</v>
      </c>
      <c r="AE3330" s="31">
        <v>9</v>
      </c>
    </row>
    <row r="3331" spans="1:31" ht="7.5" customHeight="1" x14ac:dyDescent="0.25">
      <c r="A3331" s="2"/>
      <c r="B3331" s="3"/>
      <c r="C3331" s="4"/>
      <c r="D3331" s="5"/>
      <c r="E3331" s="23"/>
      <c r="F3331" s="5"/>
      <c r="G3331" s="18"/>
      <c r="H3331" s="16"/>
      <c r="K3331" s="23"/>
      <c r="AA3331" s="38"/>
      <c r="AC3331" s="20">
        <v>11</v>
      </c>
      <c r="AD3331" s="30">
        <v>12</v>
      </c>
      <c r="AE3331" s="31">
        <v>9</v>
      </c>
    </row>
    <row r="3332" spans="1:31" ht="7.5" customHeight="1" x14ac:dyDescent="0.25">
      <c r="A3332" s="2"/>
      <c r="B3332" s="3"/>
      <c r="C3332" s="4"/>
      <c r="D3332" s="5"/>
      <c r="E3332" s="23"/>
      <c r="F3332" s="5"/>
      <c r="G3332" s="18"/>
      <c r="H3332" s="16"/>
      <c r="K3332" s="23"/>
      <c r="AA3332" s="38"/>
      <c r="AC3332" s="20">
        <v>10</v>
      </c>
      <c r="AD3332" s="30">
        <v>12</v>
      </c>
      <c r="AE3332" s="31">
        <v>9</v>
      </c>
    </row>
    <row r="3333" spans="1:31" ht="7.5" customHeight="1" x14ac:dyDescent="0.25">
      <c r="A3333" s="2"/>
      <c r="B3333" s="3"/>
      <c r="C3333" s="4"/>
      <c r="D3333" s="5"/>
      <c r="E3333" s="23"/>
      <c r="F3333" s="5"/>
      <c r="G3333" s="18"/>
      <c r="H3333" s="16"/>
      <c r="K3333" s="23"/>
      <c r="AA3333" s="38"/>
      <c r="AC3333" s="20">
        <v>9</v>
      </c>
      <c r="AD3333" s="30">
        <v>12</v>
      </c>
      <c r="AE3333" s="31">
        <v>9</v>
      </c>
    </row>
    <row r="3334" spans="1:31" ht="7.5" customHeight="1" x14ac:dyDescent="0.25">
      <c r="A3334" s="2"/>
      <c r="B3334" s="3"/>
      <c r="C3334" s="4"/>
      <c r="D3334" s="5"/>
      <c r="E3334" s="23"/>
      <c r="F3334" s="5"/>
      <c r="G3334" s="18"/>
      <c r="H3334" s="16"/>
      <c r="K3334" s="23"/>
      <c r="AA3334" s="38"/>
      <c r="AC3334" s="20">
        <v>10</v>
      </c>
      <c r="AD3334" s="30">
        <v>10</v>
      </c>
      <c r="AE3334" s="31">
        <v>9</v>
      </c>
    </row>
    <row r="3335" spans="1:31" ht="7.5" customHeight="1" x14ac:dyDescent="0.25">
      <c r="A3335" s="2"/>
      <c r="B3335" s="3"/>
      <c r="C3335" s="4"/>
      <c r="D3335" s="5"/>
      <c r="E3335" s="23"/>
      <c r="F3335" s="5"/>
      <c r="G3335" s="18"/>
      <c r="H3335" s="16"/>
      <c r="K3335" s="23"/>
      <c r="AA3335" s="38"/>
      <c r="AC3335" s="20">
        <v>9</v>
      </c>
      <c r="AD3335" s="30">
        <v>10</v>
      </c>
      <c r="AE3335" s="31">
        <v>9</v>
      </c>
    </row>
    <row r="3336" spans="1:31" ht="7.5" customHeight="1" x14ac:dyDescent="0.25">
      <c r="A3336" s="2"/>
      <c r="B3336" s="3"/>
      <c r="C3336" s="4"/>
      <c r="D3336" s="5"/>
      <c r="E3336" s="23"/>
      <c r="F3336" s="5"/>
      <c r="G3336" s="18"/>
      <c r="H3336" s="16"/>
      <c r="K3336" s="23"/>
      <c r="AA3336" s="38"/>
      <c r="AC3336" s="20">
        <v>8</v>
      </c>
      <c r="AD3336" s="30">
        <v>10</v>
      </c>
      <c r="AE3336" s="31">
        <v>9</v>
      </c>
    </row>
    <row r="3337" spans="1:31" ht="7.5" customHeight="1" x14ac:dyDescent="0.25">
      <c r="A3337" s="2"/>
      <c r="B3337" s="3"/>
      <c r="C3337" s="4"/>
      <c r="D3337" s="5"/>
      <c r="E3337" s="23"/>
      <c r="F3337" s="5"/>
      <c r="G3337" s="18"/>
      <c r="H3337" s="16"/>
      <c r="K3337" s="23"/>
      <c r="AA3337" s="38"/>
      <c r="AC3337" s="20">
        <v>7</v>
      </c>
      <c r="AD3337" s="30">
        <v>10</v>
      </c>
      <c r="AE3337" s="31">
        <v>7</v>
      </c>
    </row>
    <row r="3338" spans="1:31" ht="7.5" customHeight="1" x14ac:dyDescent="0.25">
      <c r="A3338" s="2"/>
      <c r="B3338" s="3"/>
      <c r="C3338" s="4"/>
      <c r="D3338" s="5"/>
      <c r="E3338" s="23"/>
      <c r="F3338" s="5"/>
      <c r="G3338" s="18"/>
      <c r="H3338" s="16"/>
      <c r="K3338" s="23"/>
      <c r="AA3338" s="38"/>
      <c r="AC3338" s="20">
        <v>8</v>
      </c>
      <c r="AD3338" s="30">
        <v>8</v>
      </c>
      <c r="AE3338" s="31">
        <v>7</v>
      </c>
    </row>
    <row r="3339" spans="1:31" ht="7.5" customHeight="1" x14ac:dyDescent="0.25">
      <c r="A3339" s="2"/>
      <c r="B3339" s="3"/>
      <c r="C3339" s="4"/>
      <c r="D3339" s="5"/>
      <c r="E3339" s="23"/>
      <c r="F3339" s="5"/>
      <c r="G3339" s="18"/>
      <c r="H3339" s="16"/>
      <c r="K3339" s="23"/>
      <c r="AA3339" s="38"/>
      <c r="AC3339" s="20">
        <v>7</v>
      </c>
      <c r="AD3339" s="30">
        <v>8</v>
      </c>
      <c r="AE3339" s="31">
        <v>7</v>
      </c>
    </row>
    <row r="3340" spans="1:31" ht="7.5" customHeight="1" x14ac:dyDescent="0.25">
      <c r="A3340" s="2"/>
      <c r="B3340" s="3"/>
      <c r="C3340" s="4"/>
      <c r="D3340" s="5"/>
      <c r="E3340" s="23"/>
      <c r="F3340" s="5"/>
      <c r="G3340" s="18"/>
      <c r="H3340" s="16"/>
      <c r="K3340" s="23"/>
      <c r="AA3340" s="38"/>
      <c r="AC3340" s="20">
        <v>8</v>
      </c>
      <c r="AD3340" s="30">
        <v>8</v>
      </c>
      <c r="AE3340" s="31">
        <v>7</v>
      </c>
    </row>
    <row r="3341" spans="1:31" ht="7.5" customHeight="1" x14ac:dyDescent="0.25">
      <c r="A3341" s="2"/>
      <c r="B3341" s="3"/>
      <c r="C3341" s="4"/>
      <c r="D3341" s="5"/>
      <c r="E3341" s="23"/>
      <c r="F3341" s="5"/>
      <c r="G3341" s="18"/>
      <c r="H3341" s="16"/>
      <c r="K3341" s="23"/>
      <c r="AA3341" s="38"/>
      <c r="AC3341" s="20">
        <v>7</v>
      </c>
      <c r="AD3341" s="30">
        <v>8</v>
      </c>
      <c r="AE3341" s="31">
        <v>7</v>
      </c>
    </row>
    <row r="3342" spans="1:31" ht="7.5" customHeight="1" x14ac:dyDescent="0.25">
      <c r="A3342" s="2"/>
      <c r="B3342" s="3"/>
      <c r="C3342" s="4"/>
      <c r="D3342" s="5"/>
      <c r="E3342" s="23"/>
      <c r="F3342" s="5"/>
      <c r="G3342" s="18"/>
      <c r="H3342" s="16"/>
      <c r="K3342" s="23"/>
      <c r="AA3342" s="38"/>
      <c r="AC3342" s="20">
        <v>6</v>
      </c>
      <c r="AD3342" s="30">
        <v>8</v>
      </c>
      <c r="AE3342" s="31">
        <v>7</v>
      </c>
    </row>
    <row r="3343" spans="1:31" ht="7.5" customHeight="1" x14ac:dyDescent="0.25">
      <c r="A3343" s="2"/>
      <c r="B3343" s="3"/>
      <c r="C3343" s="4"/>
      <c r="D3343" s="5"/>
      <c r="E3343" s="23"/>
      <c r="F3343" s="5"/>
      <c r="G3343" s="18"/>
      <c r="H3343" s="16"/>
      <c r="K3343" s="23"/>
      <c r="AA3343" s="38"/>
      <c r="AC3343" s="20">
        <v>5</v>
      </c>
      <c r="AD3343" s="30">
        <v>8</v>
      </c>
      <c r="AE3343" s="31">
        <v>5</v>
      </c>
    </row>
    <row r="3344" spans="1:31" ht="7.5" customHeight="1" x14ac:dyDescent="0.25">
      <c r="A3344" s="2"/>
      <c r="B3344" s="3"/>
      <c r="C3344" s="4"/>
      <c r="D3344" s="5"/>
      <c r="E3344" s="23"/>
      <c r="F3344" s="5"/>
      <c r="G3344" s="18"/>
      <c r="H3344" s="16"/>
      <c r="K3344" s="23"/>
      <c r="AA3344" s="38"/>
      <c r="AC3344" s="20">
        <v>6</v>
      </c>
      <c r="AD3344" s="30">
        <v>6</v>
      </c>
      <c r="AE3344" s="31">
        <v>5</v>
      </c>
    </row>
    <row r="3345" spans="1:31" ht="7.5" customHeight="1" x14ac:dyDescent="0.25">
      <c r="A3345" s="2"/>
      <c r="B3345" s="3"/>
      <c r="C3345" s="4"/>
      <c r="D3345" s="5"/>
      <c r="E3345" s="23"/>
      <c r="F3345" s="5"/>
      <c r="G3345" s="18"/>
      <c r="H3345" s="16"/>
      <c r="K3345" s="23"/>
      <c r="AA3345" s="38"/>
      <c r="AC3345" s="20">
        <v>5</v>
      </c>
      <c r="AD3345" s="30">
        <v>6</v>
      </c>
      <c r="AE3345" s="31">
        <v>5</v>
      </c>
    </row>
    <row r="3346" spans="1:31" ht="7.5" customHeight="1" x14ac:dyDescent="0.25">
      <c r="A3346" s="2"/>
      <c r="B3346" s="3"/>
      <c r="C3346" s="4"/>
      <c r="D3346" s="5"/>
      <c r="E3346" s="23"/>
      <c r="F3346" s="5"/>
      <c r="G3346" s="18"/>
      <c r="H3346" s="16"/>
      <c r="K3346" s="23"/>
      <c r="AA3346" s="38"/>
      <c r="AC3346" s="20">
        <v>6</v>
      </c>
      <c r="AD3346" s="30">
        <v>6</v>
      </c>
      <c r="AE3346" s="31">
        <v>5</v>
      </c>
    </row>
    <row r="3347" spans="1:31" ht="7.5" customHeight="1" x14ac:dyDescent="0.25">
      <c r="A3347" s="2"/>
      <c r="B3347" s="3"/>
      <c r="C3347" s="4"/>
      <c r="D3347" s="5"/>
      <c r="E3347" s="23"/>
      <c r="F3347" s="5"/>
      <c r="G3347" s="18"/>
      <c r="H3347" s="16"/>
      <c r="K3347" s="23"/>
      <c r="AA3347" s="38"/>
      <c r="AC3347" s="20">
        <v>5</v>
      </c>
      <c r="AD3347" s="30">
        <v>6</v>
      </c>
      <c r="AE3347" s="31">
        <v>5</v>
      </c>
    </row>
    <row r="3348" spans="1:31" ht="7.5" customHeight="1" x14ac:dyDescent="0.25">
      <c r="A3348" s="2"/>
      <c r="B3348" s="3"/>
      <c r="C3348" s="4"/>
      <c r="D3348" s="5"/>
      <c r="E3348" s="23"/>
      <c r="F3348" s="5"/>
      <c r="G3348" s="18"/>
      <c r="H3348" s="16"/>
      <c r="K3348" s="23"/>
      <c r="AA3348" s="38"/>
      <c r="AC3348" s="20">
        <v>4</v>
      </c>
      <c r="AD3348" s="30">
        <v>6</v>
      </c>
      <c r="AE3348" s="31">
        <v>5</v>
      </c>
    </row>
    <row r="3349" spans="1:31" ht="7.5" customHeight="1" x14ac:dyDescent="0.25">
      <c r="A3349" s="2"/>
      <c r="B3349" s="3"/>
      <c r="C3349" s="4"/>
      <c r="D3349" s="5"/>
      <c r="E3349" s="23"/>
      <c r="F3349" s="5"/>
      <c r="G3349" s="18"/>
      <c r="H3349" s="16"/>
      <c r="K3349" s="23"/>
      <c r="AA3349" s="38"/>
      <c r="AC3349" s="20">
        <v>3</v>
      </c>
      <c r="AD3349" s="30">
        <v>6</v>
      </c>
      <c r="AE3349" s="31">
        <v>5</v>
      </c>
    </row>
    <row r="3350" spans="1:31" ht="7.5" customHeight="1" x14ac:dyDescent="0.25">
      <c r="A3350" s="2"/>
      <c r="B3350" s="3"/>
      <c r="C3350" s="4"/>
      <c r="D3350" s="5"/>
      <c r="E3350" s="23"/>
      <c r="F3350" s="5"/>
      <c r="G3350" s="18"/>
      <c r="H3350" s="16"/>
      <c r="K3350" s="23"/>
      <c r="AA3350" s="38"/>
      <c r="AC3350" s="20">
        <v>2</v>
      </c>
      <c r="AD3350" s="30">
        <v>6</v>
      </c>
      <c r="AE3350" s="31">
        <v>2</v>
      </c>
    </row>
    <row r="3351" spans="1:31" ht="7.5" customHeight="1" x14ac:dyDescent="0.25">
      <c r="A3351" s="2"/>
      <c r="B3351" s="3"/>
      <c r="C3351" s="4"/>
      <c r="D3351" s="5"/>
      <c r="E3351" s="23"/>
      <c r="F3351" s="5"/>
      <c r="G3351" s="18"/>
      <c r="H3351" s="16"/>
      <c r="K3351" s="23"/>
      <c r="AA3351" s="38"/>
      <c r="AC3351" s="20">
        <v>3</v>
      </c>
      <c r="AD3351" s="30">
        <v>3</v>
      </c>
      <c r="AE3351" s="31">
        <v>2</v>
      </c>
    </row>
    <row r="3352" spans="1:31" ht="7.5" customHeight="1" x14ac:dyDescent="0.25">
      <c r="A3352" s="2"/>
      <c r="B3352" s="3"/>
      <c r="C3352" s="4"/>
      <c r="D3352" s="5"/>
      <c r="E3352" s="23"/>
      <c r="F3352" s="5"/>
      <c r="G3352" s="18"/>
      <c r="H3352" s="16"/>
      <c r="K3352" s="23"/>
      <c r="AA3352" s="38"/>
      <c r="AC3352" s="20">
        <v>2</v>
      </c>
      <c r="AD3352" s="30">
        <v>3</v>
      </c>
      <c r="AE3352" s="31">
        <v>2</v>
      </c>
    </row>
    <row r="3353" spans="1:31" ht="7.5" customHeight="1" x14ac:dyDescent="0.25">
      <c r="A3353" s="2"/>
      <c r="B3353" s="3"/>
      <c r="C3353" s="4"/>
      <c r="D3353" s="5"/>
      <c r="E3353" s="23"/>
      <c r="F3353" s="5"/>
      <c r="G3353" s="18"/>
      <c r="H3353" s="16"/>
      <c r="K3353" s="23"/>
      <c r="AA3353" s="38"/>
      <c r="AC3353" s="20">
        <v>1</v>
      </c>
      <c r="AD3353" s="30">
        <v>3</v>
      </c>
      <c r="AE3353" s="31">
        <v>2</v>
      </c>
    </row>
    <row r="3354" spans="1:31" ht="7.5" customHeight="1" x14ac:dyDescent="0.25">
      <c r="A3354" s="2"/>
      <c r="B3354" s="3"/>
      <c r="C3354" s="4"/>
      <c r="D3354" s="5"/>
      <c r="E3354" s="23"/>
      <c r="F3354" s="5"/>
      <c r="G3354" s="18"/>
      <c r="H3354" s="16"/>
      <c r="K3354" s="23"/>
      <c r="AA3354" s="38"/>
      <c r="AC3354" s="20">
        <v>0</v>
      </c>
      <c r="AD3354" s="30">
        <v>3</v>
      </c>
      <c r="AE3354" s="31">
        <v>0</v>
      </c>
    </row>
    <row r="3355" spans="1:31" ht="7.5" customHeight="1" x14ac:dyDescent="0.25">
      <c r="A3355" s="2"/>
      <c r="B3355" s="3"/>
      <c r="C3355" s="4"/>
      <c r="D3355" s="5"/>
      <c r="E3355" s="23"/>
      <c r="F3355" s="5"/>
      <c r="G3355" s="18"/>
      <c r="H3355" s="16"/>
      <c r="K3355" s="23"/>
      <c r="AA3355" s="38"/>
      <c r="AC3355" s="20">
        <v>1</v>
      </c>
      <c r="AD3355" s="30">
        <v>1</v>
      </c>
      <c r="AE3355" s="31">
        <v>0</v>
      </c>
    </row>
    <row r="3356" spans="1:31" ht="7.5" customHeight="1" x14ac:dyDescent="0.25">
      <c r="A3356" s="2"/>
      <c r="B3356" s="3"/>
      <c r="C3356" s="4"/>
      <c r="D3356" s="5"/>
      <c r="E3356" s="23"/>
      <c r="F3356" s="5"/>
      <c r="G3356" s="18"/>
      <c r="H3356" s="16"/>
      <c r="K3356" s="23"/>
      <c r="AA3356" s="38"/>
      <c r="AC3356" s="20">
        <v>0</v>
      </c>
      <c r="AD3356" s="30">
        <v>1</v>
      </c>
      <c r="AE3356" s="31">
        <v>0</v>
      </c>
    </row>
    <row r="3357" spans="1:31" ht="7.5" customHeight="1" x14ac:dyDescent="0.25">
      <c r="A3357" s="2"/>
      <c r="B3357" s="3"/>
      <c r="C3357" s="4"/>
      <c r="D3357" s="5"/>
      <c r="E3357" s="23"/>
      <c r="F3357" s="5"/>
      <c r="G3357" s="18"/>
      <c r="H3357" s="16"/>
      <c r="K3357" s="23"/>
      <c r="AA3357" s="38"/>
      <c r="AC3357" s="20">
        <v>-1</v>
      </c>
      <c r="AD3357" s="30">
        <v>1</v>
      </c>
      <c r="AE3357" s="31">
        <v>0</v>
      </c>
    </row>
    <row r="3358" spans="1:31" ht="7.5" customHeight="1" x14ac:dyDescent="0.25">
      <c r="A3358" s="2"/>
      <c r="B3358" s="3"/>
      <c r="C3358" s="4"/>
      <c r="D3358" s="5"/>
      <c r="E3358" s="23"/>
      <c r="F3358" s="5"/>
      <c r="G3358" s="18"/>
      <c r="H3358" s="16"/>
      <c r="K3358" s="23"/>
      <c r="AA3358" s="38"/>
      <c r="AC3358" s="20">
        <v>-2</v>
      </c>
      <c r="AD3358" s="30">
        <v>1</v>
      </c>
      <c r="AE3358" s="31">
        <v>0</v>
      </c>
    </row>
    <row r="3359" spans="1:31" ht="7.5" customHeight="1" x14ac:dyDescent="0.25">
      <c r="A3359" s="2"/>
      <c r="B3359" s="3"/>
      <c r="C3359" s="4"/>
      <c r="D3359" s="5"/>
      <c r="E3359" s="23"/>
      <c r="F3359" s="5"/>
      <c r="G3359" s="18"/>
      <c r="H3359" s="16"/>
      <c r="K3359" s="23"/>
      <c r="AA3359" s="38"/>
      <c r="AC3359" s="20">
        <v>-3</v>
      </c>
      <c r="AD3359" s="30">
        <v>1</v>
      </c>
      <c r="AE3359" s="31">
        <v>-3</v>
      </c>
    </row>
    <row r="3360" spans="1:31" ht="7.5" customHeight="1" x14ac:dyDescent="0.25">
      <c r="A3360" s="2"/>
      <c r="B3360" s="3"/>
      <c r="C3360" s="4"/>
      <c r="D3360" s="5"/>
      <c r="E3360" s="23"/>
      <c r="F3360" s="5"/>
      <c r="G3360" s="18"/>
      <c r="H3360" s="16"/>
      <c r="K3360" s="23"/>
      <c r="AA3360" s="38"/>
      <c r="AC3360" s="20">
        <v>-2</v>
      </c>
      <c r="AD3360" s="30">
        <v>-2</v>
      </c>
      <c r="AE3360" s="31">
        <v>-3</v>
      </c>
    </row>
    <row r="3361" spans="1:31" ht="7.5" customHeight="1" x14ac:dyDescent="0.25">
      <c r="A3361" s="2"/>
      <c r="B3361" s="3"/>
      <c r="C3361" s="4"/>
      <c r="D3361" s="5"/>
      <c r="E3361" s="23"/>
      <c r="F3361" s="5"/>
      <c r="G3361" s="18"/>
      <c r="H3361" s="16"/>
      <c r="K3361" s="23"/>
      <c r="AA3361" s="38"/>
      <c r="AC3361" s="20">
        <v>-3</v>
      </c>
      <c r="AD3361" s="30">
        <v>-2</v>
      </c>
      <c r="AE3361" s="31">
        <v>-3</v>
      </c>
    </row>
    <row r="3362" spans="1:31" ht="7.5" customHeight="1" x14ac:dyDescent="0.25">
      <c r="A3362" s="2"/>
      <c r="B3362" s="3"/>
      <c r="C3362" s="4"/>
      <c r="D3362" s="5"/>
      <c r="E3362" s="23"/>
      <c r="F3362" s="5"/>
      <c r="G3362" s="18"/>
      <c r="H3362" s="16"/>
      <c r="K3362" s="23"/>
      <c r="AA3362" s="38"/>
      <c r="AC3362" s="20">
        <v>-4</v>
      </c>
      <c r="AD3362" s="30">
        <v>-2</v>
      </c>
      <c r="AE3362" s="31">
        <v>-4</v>
      </c>
    </row>
    <row r="3363" spans="1:31" ht="7.5" customHeight="1" x14ac:dyDescent="0.25">
      <c r="A3363" s="2"/>
      <c r="B3363" s="3"/>
      <c r="C3363" s="4"/>
      <c r="D3363" s="5"/>
      <c r="E3363" s="23"/>
      <c r="F3363" s="5"/>
      <c r="G3363" s="18"/>
      <c r="H3363" s="16"/>
      <c r="K3363" s="23"/>
      <c r="AA3363" s="38"/>
      <c r="AC3363" s="20">
        <v>-3</v>
      </c>
      <c r="AD3363" s="30">
        <v>-2</v>
      </c>
      <c r="AE3363" s="31">
        <v>-4</v>
      </c>
    </row>
    <row r="3364" spans="1:31" ht="7.5" customHeight="1" x14ac:dyDescent="0.25">
      <c r="A3364" s="2"/>
      <c r="B3364" s="3"/>
      <c r="C3364" s="4"/>
      <c r="D3364" s="5"/>
      <c r="E3364" s="23"/>
      <c r="F3364" s="5"/>
      <c r="G3364" s="18"/>
      <c r="H3364" s="16"/>
      <c r="K3364" s="23"/>
      <c r="AA3364" s="38"/>
      <c r="AC3364" s="20">
        <v>-2</v>
      </c>
      <c r="AD3364" s="30">
        <v>-2</v>
      </c>
      <c r="AE3364" s="31">
        <v>-4</v>
      </c>
    </row>
    <row r="3365" spans="1:31" ht="7.5" customHeight="1" x14ac:dyDescent="0.25">
      <c r="A3365" s="2"/>
      <c r="B3365" s="3"/>
      <c r="C3365" s="4"/>
      <c r="D3365" s="5"/>
      <c r="E3365" s="23"/>
      <c r="F3365" s="5"/>
      <c r="G3365" s="18"/>
      <c r="H3365" s="16"/>
      <c r="K3365" s="23"/>
      <c r="AA3365" s="38"/>
      <c r="AC3365" s="20" t="s">
        <v>38</v>
      </c>
      <c r="AD3365" s="30">
        <v>0</v>
      </c>
      <c r="AE3365" s="31">
        <v>0</v>
      </c>
    </row>
    <row r="3366" spans="1:31" ht="7.5" customHeight="1" x14ac:dyDescent="0.25">
      <c r="A3366" s="2"/>
      <c r="B3366" s="3"/>
      <c r="C3366" s="4"/>
      <c r="D3366" s="5"/>
      <c r="E3366" s="23"/>
      <c r="F3366" s="5"/>
      <c r="G3366" s="18"/>
      <c r="H3366" s="16"/>
      <c r="K3366" s="23"/>
      <c r="AA3366" s="38"/>
      <c r="AC3366" s="20" t="s">
        <v>38</v>
      </c>
      <c r="AD3366" s="30">
        <v>0</v>
      </c>
      <c r="AE3366" s="31">
        <v>0</v>
      </c>
    </row>
    <row r="3367" spans="1:31" ht="7.5" customHeight="1" x14ac:dyDescent="0.25">
      <c r="A3367" s="2"/>
      <c r="B3367" s="3"/>
      <c r="C3367" s="4"/>
      <c r="D3367" s="5"/>
      <c r="E3367" s="23"/>
      <c r="F3367" s="5"/>
      <c r="G3367" s="18"/>
      <c r="H3367" s="16"/>
      <c r="K3367" s="23"/>
      <c r="AA3367" s="38"/>
      <c r="AC3367" s="20">
        <v>1</v>
      </c>
      <c r="AD3367" s="30">
        <v>0</v>
      </c>
      <c r="AE3367" s="31">
        <v>0</v>
      </c>
    </row>
    <row r="3368" spans="1:31" ht="7.5" customHeight="1" x14ac:dyDescent="0.25">
      <c r="A3368" s="2"/>
      <c r="B3368" s="3"/>
      <c r="C3368" s="4"/>
      <c r="D3368" s="5"/>
      <c r="E3368" s="23"/>
      <c r="F3368" s="5"/>
      <c r="G3368" s="18"/>
      <c r="H3368" s="16"/>
      <c r="K3368" s="23"/>
      <c r="AA3368" s="38"/>
      <c r="AC3368" s="20">
        <v>0</v>
      </c>
      <c r="AD3368" s="30">
        <v>0</v>
      </c>
      <c r="AE3368" s="31">
        <v>0</v>
      </c>
    </row>
    <row r="3369" spans="1:31" ht="7.5" customHeight="1" x14ac:dyDescent="0.25">
      <c r="A3369" s="2"/>
      <c r="B3369" s="3"/>
      <c r="C3369" s="4"/>
      <c r="D3369" s="5"/>
      <c r="E3369" s="23"/>
      <c r="F3369" s="5"/>
      <c r="G3369" s="18"/>
      <c r="H3369" s="16"/>
      <c r="K3369" s="23"/>
      <c r="AA3369" s="38"/>
      <c r="AC3369" s="20">
        <v>1</v>
      </c>
      <c r="AD3369" s="30">
        <v>1</v>
      </c>
      <c r="AE3369" s="31">
        <v>0</v>
      </c>
    </row>
    <row r="3370" spans="1:31" ht="7.5" customHeight="1" x14ac:dyDescent="0.25">
      <c r="A3370" s="2"/>
      <c r="B3370" s="3"/>
      <c r="C3370" s="4"/>
      <c r="D3370" s="5"/>
      <c r="E3370" s="23"/>
      <c r="F3370" s="5"/>
      <c r="G3370" s="18"/>
      <c r="H3370" s="16"/>
      <c r="K3370" s="23"/>
      <c r="AA3370" s="38"/>
      <c r="AC3370" s="20">
        <v>0</v>
      </c>
      <c r="AD3370" s="30">
        <v>1</v>
      </c>
      <c r="AE3370" s="31">
        <v>0</v>
      </c>
    </row>
    <row r="3371" spans="1:31" ht="7.5" customHeight="1" x14ac:dyDescent="0.25">
      <c r="A3371" s="2"/>
      <c r="B3371" s="3"/>
      <c r="C3371" s="4"/>
      <c r="D3371" s="5"/>
      <c r="E3371" s="23"/>
      <c r="F3371" s="5"/>
      <c r="G3371" s="18"/>
      <c r="H3371" s="16"/>
      <c r="K3371" s="23"/>
      <c r="AA3371" s="38"/>
      <c r="AC3371" s="20">
        <v>1</v>
      </c>
      <c r="AD3371" s="30">
        <v>1</v>
      </c>
      <c r="AE3371" s="31">
        <v>0</v>
      </c>
    </row>
    <row r="3372" spans="1:31" ht="7.5" customHeight="1" x14ac:dyDescent="0.25">
      <c r="A3372" s="2"/>
      <c r="B3372" s="3"/>
      <c r="C3372" s="4"/>
      <c r="D3372" s="5"/>
      <c r="E3372" s="23"/>
      <c r="F3372" s="5"/>
      <c r="G3372" s="18"/>
      <c r="H3372" s="16"/>
      <c r="K3372" s="23"/>
      <c r="AA3372" s="38"/>
      <c r="AC3372" s="20">
        <v>0</v>
      </c>
      <c r="AD3372" s="30">
        <v>1</v>
      </c>
      <c r="AE3372" s="31">
        <v>0</v>
      </c>
    </row>
    <row r="3373" spans="1:31" ht="7.5" customHeight="1" x14ac:dyDescent="0.25">
      <c r="A3373" s="2"/>
      <c r="B3373" s="3"/>
      <c r="C3373" s="4"/>
      <c r="D3373" s="5"/>
      <c r="E3373" s="23"/>
      <c r="F3373" s="5"/>
      <c r="G3373" s="18"/>
      <c r="H3373" s="16"/>
      <c r="K3373" s="23"/>
      <c r="AA3373" s="38"/>
      <c r="AC3373" s="20">
        <v>-1</v>
      </c>
      <c r="AD3373" s="30">
        <v>1</v>
      </c>
      <c r="AE3373" s="31">
        <v>0</v>
      </c>
    </row>
    <row r="3374" spans="1:31" ht="7.5" customHeight="1" x14ac:dyDescent="0.25">
      <c r="A3374" s="2"/>
      <c r="B3374" s="3"/>
      <c r="C3374" s="4"/>
      <c r="D3374" s="5"/>
      <c r="E3374" s="23"/>
      <c r="F3374" s="5"/>
      <c r="G3374" s="18"/>
      <c r="H3374" s="16"/>
      <c r="K3374" s="23"/>
      <c r="AA3374" s="38"/>
      <c r="AC3374" s="20">
        <v>-2</v>
      </c>
      <c r="AD3374" s="30">
        <v>1</v>
      </c>
      <c r="AE3374" s="31">
        <v>-2</v>
      </c>
    </row>
    <row r="3375" spans="1:31" ht="7.5" customHeight="1" x14ac:dyDescent="0.25">
      <c r="A3375" s="2"/>
      <c r="B3375" s="3"/>
      <c r="C3375" s="4"/>
      <c r="D3375" s="5"/>
      <c r="E3375" s="23"/>
      <c r="F3375" s="5"/>
      <c r="G3375" s="18"/>
      <c r="H3375" s="16"/>
      <c r="K3375" s="23"/>
      <c r="AA3375" s="38"/>
      <c r="AC3375" s="20">
        <v>-1</v>
      </c>
      <c r="AD3375" s="30">
        <v>-1</v>
      </c>
      <c r="AE3375" s="31">
        <v>-2</v>
      </c>
    </row>
    <row r="3376" spans="1:31" ht="7.5" customHeight="1" x14ac:dyDescent="0.25">
      <c r="A3376" s="2"/>
      <c r="B3376" s="3"/>
      <c r="C3376" s="4"/>
      <c r="D3376" s="5"/>
      <c r="E3376" s="23"/>
      <c r="F3376" s="5"/>
      <c r="G3376" s="18"/>
      <c r="H3376" s="16"/>
      <c r="K3376" s="23"/>
      <c r="AA3376" s="38"/>
      <c r="AC3376" s="20">
        <v>-2</v>
      </c>
      <c r="AD3376" s="30">
        <v>-1</v>
      </c>
      <c r="AE3376" s="31">
        <v>-2</v>
      </c>
    </row>
    <row r="3377" spans="1:31" ht="7.5" customHeight="1" x14ac:dyDescent="0.25">
      <c r="A3377" s="2"/>
      <c r="B3377" s="3"/>
      <c r="C3377" s="4"/>
      <c r="D3377" s="5"/>
      <c r="E3377" s="23"/>
      <c r="F3377" s="5"/>
      <c r="G3377" s="18"/>
      <c r="H3377" s="16"/>
      <c r="K3377" s="23"/>
      <c r="AA3377" s="38"/>
      <c r="AC3377" s="20">
        <v>-1</v>
      </c>
      <c r="AD3377" s="30">
        <v>-1</v>
      </c>
      <c r="AE3377" s="31">
        <v>-2</v>
      </c>
    </row>
    <row r="3378" spans="1:31" ht="7.5" customHeight="1" x14ac:dyDescent="0.25">
      <c r="A3378" s="2"/>
      <c r="B3378" s="3"/>
      <c r="C3378" s="4"/>
      <c r="D3378" s="5"/>
      <c r="E3378" s="23"/>
      <c r="F3378" s="5"/>
      <c r="G3378" s="18"/>
      <c r="H3378" s="16"/>
      <c r="K3378" s="23"/>
      <c r="AA3378" s="38"/>
      <c r="AC3378" s="20">
        <v>-2</v>
      </c>
      <c r="AD3378" s="30">
        <v>-1</v>
      </c>
      <c r="AE3378" s="31">
        <v>-2</v>
      </c>
    </row>
    <row r="3379" spans="1:31" ht="7.5" customHeight="1" x14ac:dyDescent="0.25">
      <c r="A3379" s="2"/>
      <c r="B3379" s="3"/>
      <c r="C3379" s="4"/>
      <c r="D3379" s="5"/>
      <c r="E3379" s="23"/>
      <c r="F3379" s="5"/>
      <c r="G3379" s="18"/>
      <c r="H3379" s="16"/>
      <c r="K3379" s="23"/>
      <c r="AA3379" s="38"/>
      <c r="AC3379" s="20">
        <v>-1</v>
      </c>
      <c r="AD3379" s="30">
        <v>-1</v>
      </c>
      <c r="AE3379" s="31">
        <v>-2</v>
      </c>
    </row>
    <row r="3380" spans="1:31" ht="7.5" customHeight="1" x14ac:dyDescent="0.25">
      <c r="A3380" s="2"/>
      <c r="B3380" s="3"/>
      <c r="C3380" s="4"/>
      <c r="D3380" s="5"/>
      <c r="E3380" s="23"/>
      <c r="F3380" s="5"/>
      <c r="G3380" s="18"/>
      <c r="H3380" s="16"/>
      <c r="K3380" s="23"/>
      <c r="AA3380" s="38"/>
      <c r="AC3380" s="20">
        <v>0</v>
      </c>
      <c r="AD3380" s="30">
        <v>0</v>
      </c>
      <c r="AE3380" s="31">
        <v>-2</v>
      </c>
    </row>
    <row r="3381" spans="1:31" ht="7.5" customHeight="1" x14ac:dyDescent="0.25">
      <c r="A3381" s="2"/>
      <c r="B3381" s="3"/>
      <c r="C3381" s="4"/>
      <c r="D3381" s="5"/>
      <c r="E3381" s="23"/>
      <c r="F3381" s="5"/>
      <c r="G3381" s="18"/>
      <c r="H3381" s="16"/>
      <c r="K3381" s="23"/>
      <c r="AA3381" s="38"/>
      <c r="AC3381" s="20">
        <v>-1</v>
      </c>
      <c r="AD3381" s="30">
        <v>0</v>
      </c>
      <c r="AE3381" s="31">
        <v>-1</v>
      </c>
    </row>
    <row r="3382" spans="1:31" ht="7.5" customHeight="1" x14ac:dyDescent="0.25">
      <c r="A3382" s="2"/>
      <c r="B3382" s="3"/>
      <c r="C3382" s="4"/>
      <c r="D3382" s="5"/>
      <c r="E3382" s="23"/>
      <c r="F3382" s="5"/>
      <c r="G3382" s="18"/>
      <c r="H3382" s="16"/>
      <c r="K3382" s="23"/>
      <c r="AA3382" s="38"/>
      <c r="AC3382" s="20">
        <v>0</v>
      </c>
      <c r="AD3382" s="30">
        <v>0</v>
      </c>
      <c r="AE3382" s="31">
        <v>-1</v>
      </c>
    </row>
    <row r="3383" spans="1:31" ht="7.5" customHeight="1" x14ac:dyDescent="0.25">
      <c r="A3383" s="2"/>
      <c r="B3383" s="3"/>
      <c r="C3383" s="4"/>
      <c r="D3383" s="5"/>
      <c r="E3383" s="23"/>
      <c r="F3383" s="5"/>
      <c r="G3383" s="18"/>
      <c r="H3383" s="16"/>
      <c r="K3383" s="23"/>
      <c r="AA3383" s="38"/>
      <c r="AC3383" s="20">
        <v>-1</v>
      </c>
      <c r="AD3383" s="30">
        <v>0</v>
      </c>
      <c r="AE3383" s="31">
        <v>-1</v>
      </c>
    </row>
    <row r="3384" spans="1:31" ht="7.5" customHeight="1" x14ac:dyDescent="0.25">
      <c r="A3384" s="2"/>
      <c r="B3384" s="3"/>
      <c r="C3384" s="4"/>
      <c r="D3384" s="5"/>
      <c r="E3384" s="23"/>
      <c r="F3384" s="5"/>
      <c r="G3384" s="18"/>
      <c r="H3384" s="16"/>
      <c r="K3384" s="23"/>
      <c r="AA3384" s="38"/>
      <c r="AC3384" s="20">
        <v>0</v>
      </c>
      <c r="AD3384" s="30">
        <v>0</v>
      </c>
      <c r="AE3384" s="31">
        <v>-1</v>
      </c>
    </row>
    <row r="3385" spans="1:31" ht="7.5" customHeight="1" x14ac:dyDescent="0.25">
      <c r="A3385" s="2"/>
      <c r="B3385" s="3"/>
      <c r="C3385" s="4"/>
      <c r="D3385" s="5"/>
      <c r="E3385" s="23"/>
      <c r="F3385" s="5"/>
      <c r="G3385" s="18"/>
      <c r="H3385" s="16"/>
      <c r="K3385" s="23"/>
      <c r="AA3385" s="38"/>
      <c r="AC3385" s="20">
        <v>1</v>
      </c>
      <c r="AD3385" s="30">
        <v>0</v>
      </c>
      <c r="AE3385" s="31">
        <v>-1</v>
      </c>
    </row>
    <row r="3386" spans="1:31" ht="7.5" customHeight="1" x14ac:dyDescent="0.25">
      <c r="A3386" s="2"/>
      <c r="B3386" s="3"/>
      <c r="C3386" s="4"/>
      <c r="D3386" s="5"/>
      <c r="E3386" s="23"/>
      <c r="F3386" s="5"/>
      <c r="G3386" s="18"/>
      <c r="H3386" s="16"/>
      <c r="K3386" s="23"/>
      <c r="AA3386" s="38"/>
      <c r="AC3386" s="20">
        <v>2</v>
      </c>
      <c r="AD3386" s="30">
        <v>2</v>
      </c>
      <c r="AE3386" s="31">
        <v>-1</v>
      </c>
    </row>
    <row r="3387" spans="1:31" ht="7.5" customHeight="1" x14ac:dyDescent="0.25">
      <c r="A3387" s="2"/>
      <c r="B3387" s="3"/>
      <c r="C3387" s="4"/>
      <c r="D3387" s="5"/>
      <c r="E3387" s="23"/>
      <c r="F3387" s="5"/>
      <c r="G3387" s="18"/>
      <c r="H3387" s="16"/>
      <c r="K3387" s="23"/>
      <c r="AA3387" s="38"/>
      <c r="AC3387" s="20">
        <v>1</v>
      </c>
      <c r="AD3387" s="30">
        <v>2</v>
      </c>
      <c r="AE3387" s="31">
        <v>1</v>
      </c>
    </row>
    <row r="3388" spans="1:31" ht="7.5" customHeight="1" x14ac:dyDescent="0.25">
      <c r="A3388" s="2"/>
      <c r="B3388" s="3"/>
      <c r="C3388" s="4"/>
      <c r="D3388" s="5"/>
      <c r="E3388" s="23"/>
      <c r="F3388" s="5"/>
      <c r="G3388" s="18"/>
      <c r="H3388" s="16"/>
      <c r="K3388" s="23"/>
      <c r="AA3388" s="38"/>
      <c r="AC3388" s="20">
        <v>2</v>
      </c>
      <c r="AD3388" s="30">
        <v>2</v>
      </c>
      <c r="AE3388" s="31">
        <v>1</v>
      </c>
    </row>
    <row r="3389" spans="1:31" ht="7.5" customHeight="1" x14ac:dyDescent="0.25">
      <c r="A3389" s="2"/>
      <c r="B3389" s="3"/>
      <c r="C3389" s="4"/>
      <c r="D3389" s="5"/>
      <c r="E3389" s="23"/>
      <c r="F3389" s="5"/>
      <c r="G3389" s="18"/>
      <c r="H3389" s="16"/>
      <c r="K3389" s="23"/>
      <c r="AA3389" s="38"/>
      <c r="AC3389" s="20">
        <v>1</v>
      </c>
      <c r="AD3389" s="30">
        <v>2</v>
      </c>
      <c r="AE3389" s="31">
        <v>1</v>
      </c>
    </row>
    <row r="3390" spans="1:31" ht="7.5" customHeight="1" x14ac:dyDescent="0.25">
      <c r="A3390" s="2"/>
      <c r="B3390" s="3"/>
      <c r="C3390" s="4"/>
      <c r="D3390" s="5"/>
      <c r="E3390" s="23"/>
      <c r="F3390" s="5"/>
      <c r="G3390" s="18"/>
      <c r="H3390" s="16"/>
      <c r="K3390" s="23"/>
      <c r="AA3390" s="38"/>
      <c r="AC3390" s="20">
        <v>0</v>
      </c>
      <c r="AD3390" s="30">
        <v>2</v>
      </c>
      <c r="AE3390" s="31">
        <v>0</v>
      </c>
    </row>
    <row r="3391" spans="1:31" ht="7.5" customHeight="1" x14ac:dyDescent="0.25">
      <c r="A3391" s="2"/>
      <c r="B3391" s="3"/>
      <c r="C3391" s="4"/>
      <c r="D3391" s="5"/>
      <c r="E3391" s="23"/>
      <c r="F3391" s="5"/>
      <c r="G3391" s="18"/>
      <c r="H3391" s="16"/>
      <c r="K3391" s="23"/>
      <c r="AA3391" s="38"/>
      <c r="AC3391" s="20">
        <v>1</v>
      </c>
      <c r="AD3391" s="30">
        <v>1</v>
      </c>
      <c r="AE3391" s="31">
        <v>0</v>
      </c>
    </row>
    <row r="3392" spans="1:31" ht="7.5" customHeight="1" x14ac:dyDescent="0.25">
      <c r="A3392" s="2"/>
      <c r="B3392" s="3"/>
      <c r="C3392" s="4"/>
      <c r="D3392" s="5"/>
      <c r="E3392" s="23"/>
      <c r="F3392" s="5"/>
      <c r="G3392" s="18"/>
      <c r="H3392" s="16"/>
      <c r="K3392" s="23"/>
      <c r="AA3392" s="38"/>
      <c r="AC3392" s="20">
        <v>0</v>
      </c>
      <c r="AD3392" s="30">
        <v>1</v>
      </c>
      <c r="AE3392" s="31">
        <v>0</v>
      </c>
    </row>
    <row r="3393" spans="1:31" ht="7.5" customHeight="1" x14ac:dyDescent="0.25">
      <c r="A3393" s="2"/>
      <c r="B3393" s="3"/>
      <c r="C3393" s="4"/>
      <c r="D3393" s="5"/>
      <c r="E3393" s="23"/>
      <c r="F3393" s="5"/>
      <c r="G3393" s="18"/>
      <c r="H3393" s="16"/>
      <c r="K3393" s="23"/>
      <c r="AA3393" s="38"/>
      <c r="AC3393" s="20">
        <v>1</v>
      </c>
      <c r="AD3393" s="30">
        <v>1</v>
      </c>
      <c r="AE3393" s="31">
        <v>0</v>
      </c>
    </row>
    <row r="3394" spans="1:31" ht="7.5" customHeight="1" x14ac:dyDescent="0.25">
      <c r="A3394" s="2"/>
      <c r="B3394" s="3"/>
      <c r="C3394" s="4"/>
      <c r="D3394" s="5"/>
      <c r="E3394" s="23"/>
      <c r="F3394" s="5"/>
      <c r="G3394" s="18"/>
      <c r="H3394" s="16"/>
      <c r="K3394" s="23"/>
      <c r="AA3394" s="38"/>
      <c r="AC3394" s="20">
        <v>0</v>
      </c>
      <c r="AD3394" s="30">
        <v>1</v>
      </c>
      <c r="AE3394" s="31">
        <v>0</v>
      </c>
    </row>
    <row r="3395" spans="1:31" ht="7.5" customHeight="1" x14ac:dyDescent="0.25">
      <c r="A3395" s="2"/>
      <c r="B3395" s="3"/>
      <c r="C3395" s="4"/>
      <c r="D3395" s="5"/>
      <c r="E3395" s="23"/>
      <c r="F3395" s="5"/>
      <c r="G3395" s="18"/>
      <c r="H3395" s="16"/>
      <c r="K3395" s="23"/>
      <c r="AA3395" s="38"/>
      <c r="AC3395" s="20">
        <v>1</v>
      </c>
      <c r="AD3395" s="30">
        <v>1</v>
      </c>
      <c r="AE3395" s="31">
        <v>0</v>
      </c>
    </row>
    <row r="3396" spans="1:31" ht="7.5" customHeight="1" x14ac:dyDescent="0.25">
      <c r="A3396" s="2"/>
      <c r="B3396" s="3"/>
      <c r="C3396" s="4"/>
      <c r="D3396" s="5"/>
      <c r="E3396" s="23"/>
      <c r="F3396" s="5"/>
      <c r="G3396" s="18"/>
      <c r="H3396" s="16"/>
      <c r="K3396" s="23"/>
      <c r="AA3396" s="38"/>
      <c r="AC3396" s="20">
        <v>0</v>
      </c>
      <c r="AD3396" s="30">
        <v>1</v>
      </c>
      <c r="AE3396" s="31">
        <v>0</v>
      </c>
    </row>
    <row r="3397" spans="1:31" ht="7.5" customHeight="1" x14ac:dyDescent="0.25">
      <c r="A3397" s="2"/>
      <c r="B3397" s="3"/>
      <c r="C3397" s="4"/>
      <c r="D3397" s="5"/>
      <c r="E3397" s="23"/>
      <c r="F3397" s="5"/>
      <c r="G3397" s="18"/>
      <c r="H3397" s="16"/>
      <c r="K3397" s="23"/>
      <c r="AA3397" s="38"/>
      <c r="AC3397" s="20">
        <v>1</v>
      </c>
      <c r="AD3397" s="30">
        <v>1</v>
      </c>
      <c r="AE3397" s="31">
        <v>0</v>
      </c>
    </row>
    <row r="3398" spans="1:31" ht="7.5" customHeight="1" x14ac:dyDescent="0.25">
      <c r="A3398" s="2"/>
      <c r="B3398" s="3"/>
      <c r="C3398" s="4"/>
      <c r="D3398" s="5"/>
      <c r="E3398" s="23"/>
      <c r="F3398" s="5"/>
      <c r="G3398" s="18"/>
      <c r="H3398" s="16"/>
      <c r="K3398" s="23"/>
      <c r="AA3398" s="38"/>
      <c r="AC3398" s="20">
        <v>2</v>
      </c>
      <c r="AD3398" s="30">
        <v>1</v>
      </c>
      <c r="AE3398" s="31">
        <v>0</v>
      </c>
    </row>
    <row r="3399" spans="1:31" ht="7.5" customHeight="1" x14ac:dyDescent="0.25">
      <c r="A3399" s="2"/>
      <c r="B3399" s="3"/>
      <c r="C3399" s="4"/>
      <c r="D3399" s="5"/>
      <c r="E3399" s="23"/>
      <c r="F3399" s="5"/>
      <c r="G3399" s="18"/>
      <c r="H3399" s="16"/>
      <c r="K3399" s="23"/>
      <c r="AA3399" s="38"/>
      <c r="AC3399" s="20">
        <v>3</v>
      </c>
      <c r="AD3399" s="30">
        <v>1</v>
      </c>
      <c r="AE3399" s="31">
        <v>0</v>
      </c>
    </row>
    <row r="3400" spans="1:31" ht="7.5" customHeight="1" x14ac:dyDescent="0.25">
      <c r="A3400" s="2"/>
      <c r="B3400" s="3"/>
      <c r="C3400" s="4"/>
      <c r="D3400" s="5"/>
      <c r="E3400" s="23"/>
      <c r="F3400" s="5"/>
      <c r="G3400" s="18"/>
      <c r="H3400" s="16"/>
      <c r="K3400" s="23"/>
      <c r="AA3400" s="38"/>
      <c r="AC3400" s="20">
        <v>4</v>
      </c>
      <c r="AD3400" s="30">
        <v>4</v>
      </c>
      <c r="AE3400" s="31">
        <v>0</v>
      </c>
    </row>
    <row r="3401" spans="1:31" ht="7.5" customHeight="1" x14ac:dyDescent="0.25">
      <c r="A3401" s="2"/>
      <c r="B3401" s="3"/>
      <c r="C3401" s="4"/>
      <c r="D3401" s="5"/>
      <c r="E3401" s="23"/>
      <c r="F3401" s="5"/>
      <c r="G3401" s="18"/>
      <c r="H3401" s="16"/>
      <c r="K3401" s="23"/>
      <c r="AA3401" s="38"/>
      <c r="AC3401" s="20">
        <v>3</v>
      </c>
      <c r="AD3401" s="30">
        <v>4</v>
      </c>
      <c r="AE3401" s="31">
        <v>3</v>
      </c>
    </row>
    <row r="3402" spans="1:31" ht="7.5" customHeight="1" x14ac:dyDescent="0.25">
      <c r="A3402" s="2"/>
      <c r="B3402" s="3"/>
      <c r="C3402" s="4"/>
      <c r="D3402" s="5"/>
      <c r="E3402" s="23"/>
      <c r="F3402" s="5"/>
      <c r="G3402" s="18"/>
      <c r="H3402" s="16"/>
      <c r="K3402" s="23"/>
      <c r="AA3402" s="38"/>
      <c r="AC3402" s="20">
        <v>4</v>
      </c>
      <c r="AD3402" s="30">
        <v>4</v>
      </c>
      <c r="AE3402" s="31">
        <v>3</v>
      </c>
    </row>
    <row r="3403" spans="1:31" ht="7.5" customHeight="1" x14ac:dyDescent="0.25">
      <c r="A3403" s="2"/>
      <c r="B3403" s="3"/>
      <c r="C3403" s="4"/>
      <c r="D3403" s="5"/>
      <c r="E3403" s="23"/>
      <c r="F3403" s="5"/>
      <c r="G3403" s="18"/>
      <c r="H3403" s="16"/>
      <c r="K3403" s="23"/>
      <c r="AA3403" s="38"/>
      <c r="AC3403" s="20">
        <v>3</v>
      </c>
      <c r="AD3403" s="30">
        <v>4</v>
      </c>
      <c r="AE3403" s="31">
        <v>3</v>
      </c>
    </row>
    <row r="3404" spans="1:31" ht="7.5" customHeight="1" x14ac:dyDescent="0.25">
      <c r="A3404" s="2"/>
      <c r="B3404" s="3"/>
      <c r="C3404" s="4"/>
      <c r="D3404" s="5"/>
      <c r="E3404" s="23"/>
      <c r="F3404" s="5"/>
      <c r="G3404" s="18"/>
      <c r="H3404" s="16"/>
      <c r="K3404" s="23"/>
      <c r="AA3404" s="38"/>
      <c r="AC3404" s="20">
        <v>2</v>
      </c>
      <c r="AD3404" s="30">
        <v>4</v>
      </c>
      <c r="AE3404" s="31">
        <v>3</v>
      </c>
    </row>
    <row r="3405" spans="1:31" ht="7.5" customHeight="1" x14ac:dyDescent="0.25">
      <c r="A3405" s="2"/>
      <c r="B3405" s="3"/>
      <c r="C3405" s="4"/>
      <c r="D3405" s="5"/>
      <c r="E3405" s="23"/>
      <c r="F3405" s="5"/>
      <c r="G3405" s="18"/>
      <c r="H3405" s="16"/>
      <c r="K3405" s="23"/>
      <c r="AA3405" s="38"/>
      <c r="AC3405" s="20">
        <v>1</v>
      </c>
      <c r="AD3405" s="30">
        <v>4</v>
      </c>
      <c r="AE3405" s="31">
        <v>3</v>
      </c>
    </row>
    <row r="3406" spans="1:31" ht="7.5" customHeight="1" x14ac:dyDescent="0.25">
      <c r="A3406" s="2"/>
      <c r="B3406" s="3"/>
      <c r="C3406" s="4"/>
      <c r="D3406" s="5"/>
      <c r="E3406" s="23"/>
      <c r="F3406" s="5"/>
      <c r="G3406" s="18"/>
      <c r="H3406" s="16"/>
      <c r="K3406" s="23"/>
      <c r="AA3406" s="38"/>
      <c r="AC3406" s="20">
        <v>0</v>
      </c>
      <c r="AD3406" s="30">
        <v>4</v>
      </c>
      <c r="AE3406" s="31">
        <v>3</v>
      </c>
    </row>
    <row r="3407" spans="1:31" ht="7.5" customHeight="1" x14ac:dyDescent="0.25">
      <c r="A3407" s="2"/>
      <c r="B3407" s="3"/>
      <c r="C3407" s="4"/>
      <c r="D3407" s="5"/>
      <c r="E3407" s="23"/>
      <c r="F3407" s="5"/>
      <c r="G3407" s="18"/>
      <c r="H3407" s="16"/>
      <c r="K3407" s="23"/>
      <c r="AA3407" s="38"/>
      <c r="AC3407" s="20">
        <v>-1</v>
      </c>
      <c r="AD3407" s="30">
        <v>4</v>
      </c>
      <c r="AE3407" s="31">
        <v>3</v>
      </c>
    </row>
    <row r="3408" spans="1:31" ht="7.5" customHeight="1" x14ac:dyDescent="0.25">
      <c r="A3408" s="2"/>
      <c r="B3408" s="3"/>
      <c r="C3408" s="4"/>
      <c r="D3408" s="5"/>
      <c r="E3408" s="23"/>
      <c r="F3408" s="5"/>
      <c r="G3408" s="18"/>
      <c r="H3408" s="16"/>
      <c r="K3408" s="23"/>
      <c r="AA3408" s="38"/>
      <c r="AC3408" s="20">
        <v>-2</v>
      </c>
      <c r="AD3408" s="30">
        <v>4</v>
      </c>
      <c r="AE3408" s="31">
        <v>3</v>
      </c>
    </row>
    <row r="3409" spans="1:31" ht="7.5" customHeight="1" x14ac:dyDescent="0.25">
      <c r="A3409" s="2"/>
      <c r="B3409" s="3"/>
      <c r="C3409" s="4"/>
      <c r="D3409" s="5"/>
      <c r="E3409" s="23"/>
      <c r="F3409" s="5"/>
      <c r="G3409" s="18"/>
      <c r="H3409" s="16"/>
      <c r="K3409" s="23"/>
      <c r="AA3409" s="38"/>
      <c r="AC3409" s="20">
        <v>-3</v>
      </c>
      <c r="AD3409" s="30">
        <v>4</v>
      </c>
      <c r="AE3409" s="31">
        <v>-3</v>
      </c>
    </row>
    <row r="3410" spans="1:31" ht="7.5" customHeight="1" x14ac:dyDescent="0.25">
      <c r="A3410" s="2"/>
      <c r="B3410" s="3"/>
      <c r="C3410" s="4"/>
      <c r="D3410" s="5"/>
      <c r="E3410" s="23"/>
      <c r="F3410" s="5"/>
      <c r="G3410" s="18"/>
      <c r="H3410" s="16"/>
      <c r="K3410" s="23"/>
      <c r="AA3410" s="38"/>
      <c r="AC3410" s="20">
        <v>-2</v>
      </c>
      <c r="AD3410" s="30">
        <v>-2</v>
      </c>
      <c r="AE3410" s="31">
        <v>-3</v>
      </c>
    </row>
    <row r="3411" spans="1:31" ht="7.5" customHeight="1" x14ac:dyDescent="0.25">
      <c r="A3411" s="2"/>
      <c r="B3411" s="3"/>
      <c r="C3411" s="4"/>
      <c r="D3411" s="5"/>
      <c r="E3411" s="23"/>
      <c r="F3411" s="5"/>
      <c r="G3411" s="18"/>
      <c r="H3411" s="16"/>
      <c r="K3411" s="23"/>
      <c r="AA3411" s="38"/>
      <c r="AC3411" s="20">
        <v>-3</v>
      </c>
      <c r="AD3411" s="30">
        <v>-2</v>
      </c>
      <c r="AE3411" s="31">
        <v>-3</v>
      </c>
    </row>
    <row r="3412" spans="1:31" ht="7.5" customHeight="1" x14ac:dyDescent="0.25">
      <c r="A3412" s="2"/>
      <c r="B3412" s="3"/>
      <c r="C3412" s="4"/>
      <c r="D3412" s="5"/>
      <c r="E3412" s="23"/>
      <c r="F3412" s="5"/>
      <c r="G3412" s="18"/>
      <c r="H3412" s="16"/>
      <c r="K3412" s="23"/>
      <c r="AA3412" s="38"/>
      <c r="AC3412" s="20">
        <v>-4</v>
      </c>
      <c r="AD3412" s="30">
        <v>-2</v>
      </c>
      <c r="AE3412" s="31">
        <v>-4</v>
      </c>
    </row>
    <row r="3413" spans="1:31" ht="7.5" customHeight="1" x14ac:dyDescent="0.25">
      <c r="A3413" s="2"/>
      <c r="B3413" s="3"/>
      <c r="C3413" s="4"/>
      <c r="D3413" s="5"/>
      <c r="E3413" s="23"/>
      <c r="F3413" s="5"/>
      <c r="G3413" s="18"/>
      <c r="H3413" s="16"/>
      <c r="K3413" s="23"/>
      <c r="AA3413" s="38"/>
      <c r="AC3413" s="20">
        <v>-3</v>
      </c>
      <c r="AD3413" s="30">
        <v>-3</v>
      </c>
      <c r="AE3413" s="31">
        <v>-4</v>
      </c>
    </row>
    <row r="3414" spans="1:31" ht="7.5" customHeight="1" x14ac:dyDescent="0.25">
      <c r="A3414" s="2"/>
      <c r="B3414" s="3"/>
      <c r="C3414" s="4"/>
      <c r="D3414" s="5"/>
      <c r="E3414" s="23"/>
      <c r="F3414" s="5"/>
      <c r="G3414" s="18"/>
      <c r="H3414" s="16"/>
      <c r="K3414" s="23"/>
      <c r="AA3414" s="38"/>
      <c r="AC3414" s="20">
        <v>-4</v>
      </c>
      <c r="AD3414" s="30">
        <v>-3</v>
      </c>
      <c r="AE3414" s="31">
        <v>-4</v>
      </c>
    </row>
    <row r="3415" spans="1:31" ht="7.5" customHeight="1" x14ac:dyDescent="0.25">
      <c r="A3415" s="2"/>
      <c r="B3415" s="3"/>
      <c r="C3415" s="4"/>
      <c r="D3415" s="5"/>
      <c r="E3415" s="23"/>
      <c r="F3415" s="5"/>
      <c r="G3415" s="18"/>
      <c r="H3415" s="16"/>
      <c r="K3415" s="23"/>
      <c r="AA3415" s="38"/>
      <c r="AC3415" s="20">
        <v>-3</v>
      </c>
      <c r="AD3415" s="30">
        <v>-3</v>
      </c>
      <c r="AE3415" s="31">
        <v>-4</v>
      </c>
    </row>
    <row r="3416" spans="1:31" ht="7.5" customHeight="1" x14ac:dyDescent="0.25">
      <c r="A3416" s="2"/>
      <c r="B3416" s="3"/>
      <c r="C3416" s="4"/>
      <c r="D3416" s="5"/>
      <c r="E3416" s="23"/>
      <c r="F3416" s="5"/>
      <c r="G3416" s="18"/>
      <c r="H3416" s="16"/>
      <c r="K3416" s="23"/>
      <c r="AA3416" s="38"/>
      <c r="AC3416" s="20">
        <v>-4</v>
      </c>
      <c r="AD3416" s="30">
        <v>-3</v>
      </c>
      <c r="AE3416" s="31">
        <v>-4</v>
      </c>
    </row>
    <row r="3417" spans="1:31" ht="7.5" customHeight="1" x14ac:dyDescent="0.25">
      <c r="A3417" s="2"/>
      <c r="B3417" s="3"/>
      <c r="C3417" s="4"/>
      <c r="D3417" s="5"/>
      <c r="E3417" s="23"/>
      <c r="F3417" s="5"/>
      <c r="G3417" s="18"/>
      <c r="H3417" s="16"/>
      <c r="K3417" s="23"/>
      <c r="AA3417" s="38"/>
      <c r="AC3417" s="20">
        <v>-5</v>
      </c>
      <c r="AD3417" s="30">
        <v>-3</v>
      </c>
      <c r="AE3417" s="31">
        <v>-5</v>
      </c>
    </row>
    <row r="3418" spans="1:31" ht="7.5" customHeight="1" x14ac:dyDescent="0.25">
      <c r="A3418" s="2"/>
      <c r="B3418" s="3"/>
      <c r="C3418" s="4"/>
      <c r="D3418" s="5"/>
      <c r="E3418" s="23"/>
      <c r="F3418" s="5"/>
      <c r="G3418" s="18"/>
      <c r="H3418" s="16"/>
      <c r="K3418" s="23"/>
      <c r="AA3418" s="38"/>
      <c r="AC3418" s="20">
        <v>-4</v>
      </c>
      <c r="AD3418" s="30">
        <v>-4</v>
      </c>
      <c r="AE3418" s="31">
        <v>-5</v>
      </c>
    </row>
    <row r="3419" spans="1:31" ht="7.5" customHeight="1" x14ac:dyDescent="0.25">
      <c r="A3419" s="2"/>
      <c r="B3419" s="3"/>
      <c r="C3419" s="4"/>
      <c r="D3419" s="5"/>
      <c r="E3419" s="23"/>
      <c r="F3419" s="5"/>
      <c r="G3419" s="18"/>
      <c r="H3419" s="16"/>
      <c r="K3419" s="23"/>
      <c r="AA3419" s="38"/>
      <c r="AC3419" s="20">
        <v>-5</v>
      </c>
      <c r="AD3419" s="30">
        <v>-4</v>
      </c>
      <c r="AE3419" s="31">
        <v>-5</v>
      </c>
    </row>
    <row r="3420" spans="1:31" ht="7.5" customHeight="1" x14ac:dyDescent="0.25">
      <c r="A3420" s="2"/>
      <c r="B3420" s="3"/>
      <c r="C3420" s="4"/>
      <c r="D3420" s="5"/>
      <c r="E3420" s="23"/>
      <c r="F3420" s="5"/>
      <c r="G3420" s="18"/>
      <c r="H3420" s="16"/>
      <c r="K3420" s="23"/>
      <c r="AA3420" s="38"/>
      <c r="AC3420" s="20">
        <v>-4</v>
      </c>
      <c r="AD3420" s="30">
        <v>-4</v>
      </c>
      <c r="AE3420" s="31">
        <v>-5</v>
      </c>
    </row>
    <row r="3421" spans="1:31" ht="7.5" customHeight="1" x14ac:dyDescent="0.25">
      <c r="A3421" s="2"/>
      <c r="B3421" s="3"/>
      <c r="C3421" s="4"/>
      <c r="D3421" s="5"/>
      <c r="E3421" s="23"/>
      <c r="F3421" s="5"/>
      <c r="G3421" s="18"/>
      <c r="H3421" s="16"/>
      <c r="K3421" s="23"/>
      <c r="AA3421" s="38"/>
      <c r="AC3421" s="20">
        <v>-3</v>
      </c>
      <c r="AD3421" s="30">
        <v>-4</v>
      </c>
      <c r="AE3421" s="31">
        <v>-5</v>
      </c>
    </row>
    <row r="3422" spans="1:31" ht="7.5" customHeight="1" x14ac:dyDescent="0.25">
      <c r="A3422" s="2"/>
      <c r="B3422" s="3"/>
      <c r="C3422" s="4"/>
      <c r="D3422" s="5"/>
      <c r="E3422" s="23"/>
      <c r="F3422" s="5"/>
      <c r="G3422" s="18"/>
      <c r="H3422" s="16"/>
      <c r="K3422" s="23"/>
      <c r="AA3422" s="38"/>
      <c r="AC3422" s="20">
        <v>-2</v>
      </c>
      <c r="AD3422" s="30">
        <v>-2</v>
      </c>
      <c r="AE3422" s="31">
        <v>-5</v>
      </c>
    </row>
    <row r="3423" spans="1:31" ht="7.5" customHeight="1" x14ac:dyDescent="0.25">
      <c r="A3423" s="2"/>
      <c r="B3423" s="3"/>
      <c r="C3423" s="4"/>
      <c r="D3423" s="5"/>
      <c r="E3423" s="23"/>
      <c r="F3423" s="5"/>
      <c r="G3423" s="18"/>
      <c r="H3423" s="16"/>
      <c r="K3423" s="23"/>
      <c r="AA3423" s="38"/>
      <c r="AC3423" s="20">
        <v>-3</v>
      </c>
      <c r="AD3423" s="30">
        <v>-2</v>
      </c>
      <c r="AE3423" s="31">
        <v>-5</v>
      </c>
    </row>
    <row r="3424" spans="1:31" ht="7.5" customHeight="1" x14ac:dyDescent="0.25">
      <c r="A3424" s="2"/>
      <c r="B3424" s="3"/>
      <c r="C3424" s="4"/>
      <c r="D3424" s="5"/>
      <c r="E3424" s="23"/>
      <c r="F3424" s="5"/>
      <c r="G3424" s="18"/>
      <c r="H3424" s="16"/>
      <c r="K3424" s="23"/>
      <c r="AA3424" s="38"/>
      <c r="AC3424" s="20">
        <v>-4</v>
      </c>
      <c r="AD3424" s="30">
        <v>-2</v>
      </c>
      <c r="AE3424" s="31">
        <v>-4</v>
      </c>
    </row>
    <row r="3425" spans="1:31" ht="7.5" customHeight="1" x14ac:dyDescent="0.25">
      <c r="A3425" s="2"/>
      <c r="B3425" s="3"/>
      <c r="C3425" s="4"/>
      <c r="D3425" s="5"/>
      <c r="E3425" s="23"/>
      <c r="F3425" s="5"/>
      <c r="G3425" s="18"/>
      <c r="H3425" s="16"/>
      <c r="K3425" s="23"/>
      <c r="AA3425" s="38"/>
      <c r="AC3425" s="20">
        <v>-3</v>
      </c>
      <c r="AD3425" s="30">
        <v>-3</v>
      </c>
      <c r="AE3425" s="31">
        <v>-4</v>
      </c>
    </row>
    <row r="3426" spans="1:31" ht="7.5" customHeight="1" x14ac:dyDescent="0.25">
      <c r="A3426" s="2"/>
      <c r="B3426" s="3"/>
      <c r="C3426" s="4"/>
      <c r="D3426" s="5"/>
      <c r="E3426" s="23"/>
      <c r="F3426" s="5"/>
      <c r="G3426" s="18"/>
      <c r="H3426" s="16"/>
      <c r="K3426" s="23"/>
      <c r="AA3426" s="38"/>
      <c r="AC3426" s="20">
        <v>-4</v>
      </c>
      <c r="AD3426" s="30">
        <v>-3</v>
      </c>
      <c r="AE3426" s="31">
        <v>-4</v>
      </c>
    </row>
    <row r="3427" spans="1:31" ht="7.5" customHeight="1" x14ac:dyDescent="0.25">
      <c r="A3427" s="2"/>
      <c r="B3427" s="3"/>
      <c r="C3427" s="4"/>
      <c r="D3427" s="5"/>
      <c r="E3427" s="23"/>
      <c r="F3427" s="5"/>
      <c r="G3427" s="18"/>
      <c r="H3427" s="16"/>
      <c r="K3427" s="23"/>
      <c r="AA3427" s="38"/>
      <c r="AC3427" s="20">
        <v>-5</v>
      </c>
      <c r="AD3427" s="30">
        <v>-3</v>
      </c>
      <c r="AE3427" s="31">
        <v>-4</v>
      </c>
    </row>
    <row r="3428" spans="1:31" ht="7.5" customHeight="1" x14ac:dyDescent="0.25">
      <c r="A3428" s="2"/>
      <c r="B3428" s="3"/>
      <c r="C3428" s="4"/>
      <c r="D3428" s="5"/>
      <c r="E3428" s="23"/>
      <c r="F3428" s="5"/>
      <c r="G3428" s="18"/>
      <c r="H3428" s="16"/>
      <c r="K3428" s="23"/>
      <c r="AA3428" s="38"/>
      <c r="AC3428" s="20">
        <v>-6</v>
      </c>
      <c r="AD3428" s="30">
        <v>-3</v>
      </c>
      <c r="AE3428" s="31">
        <v>-6</v>
      </c>
    </row>
    <row r="3429" spans="1:31" ht="7.5" customHeight="1" x14ac:dyDescent="0.25">
      <c r="A3429" s="2"/>
      <c r="B3429" s="3"/>
      <c r="C3429" s="4"/>
      <c r="D3429" s="5"/>
      <c r="E3429" s="23"/>
      <c r="F3429" s="5"/>
      <c r="G3429" s="18"/>
      <c r="H3429" s="16"/>
      <c r="K3429" s="23"/>
      <c r="AA3429" s="38"/>
      <c r="AC3429" s="20">
        <v>-5</v>
      </c>
      <c r="AD3429" s="30">
        <v>-3</v>
      </c>
      <c r="AE3429" s="31">
        <v>-6</v>
      </c>
    </row>
    <row r="3430" spans="1:31" ht="7.5" customHeight="1" x14ac:dyDescent="0.25">
      <c r="A3430" s="2"/>
      <c r="B3430" s="3"/>
      <c r="C3430" s="4"/>
      <c r="D3430" s="5"/>
      <c r="E3430" s="23"/>
      <c r="F3430" s="5"/>
      <c r="G3430" s="18"/>
      <c r="H3430" s="16"/>
      <c r="K3430" s="23"/>
      <c r="AA3430" s="38"/>
      <c r="AC3430" s="20">
        <v>-4</v>
      </c>
      <c r="AD3430" s="30">
        <v>-4</v>
      </c>
      <c r="AE3430" s="31">
        <v>-6</v>
      </c>
    </row>
    <row r="3431" spans="1:31" ht="7.5" customHeight="1" x14ac:dyDescent="0.25">
      <c r="A3431" s="2"/>
      <c r="B3431" s="3"/>
      <c r="C3431" s="4"/>
      <c r="D3431" s="5"/>
      <c r="E3431" s="23"/>
      <c r="F3431" s="5"/>
      <c r="G3431" s="18"/>
      <c r="H3431" s="16"/>
      <c r="K3431" s="23"/>
      <c r="AA3431" s="38"/>
      <c r="AC3431" s="20">
        <v>-5</v>
      </c>
      <c r="AD3431" s="30">
        <v>-4</v>
      </c>
      <c r="AE3431" s="31">
        <v>-5</v>
      </c>
    </row>
    <row r="3432" spans="1:31" ht="7.5" customHeight="1" x14ac:dyDescent="0.25">
      <c r="A3432" s="2"/>
      <c r="B3432" s="3"/>
      <c r="C3432" s="4"/>
      <c r="D3432" s="5"/>
      <c r="E3432" s="23"/>
      <c r="F3432" s="5"/>
      <c r="G3432" s="18"/>
      <c r="H3432" s="16"/>
      <c r="K3432" s="23"/>
      <c r="AA3432" s="38"/>
      <c r="AC3432" s="20">
        <v>-4</v>
      </c>
      <c r="AD3432" s="30">
        <v>-4</v>
      </c>
      <c r="AE3432" s="31">
        <v>-5</v>
      </c>
    </row>
    <row r="3433" spans="1:31" ht="7.5" customHeight="1" x14ac:dyDescent="0.25">
      <c r="A3433" s="2"/>
      <c r="B3433" s="3"/>
      <c r="C3433" s="4"/>
      <c r="D3433" s="5"/>
      <c r="E3433" s="23"/>
      <c r="F3433" s="5"/>
      <c r="G3433" s="18"/>
      <c r="H3433" s="16"/>
      <c r="K3433" s="23"/>
      <c r="AA3433" s="38"/>
      <c r="AC3433" s="20">
        <v>-3</v>
      </c>
      <c r="AD3433" s="30">
        <v>-3</v>
      </c>
      <c r="AE3433" s="31">
        <v>-5</v>
      </c>
    </row>
    <row r="3434" spans="1:31" ht="7.5" customHeight="1" x14ac:dyDescent="0.25">
      <c r="A3434" s="2"/>
      <c r="B3434" s="3"/>
      <c r="C3434" s="4"/>
      <c r="D3434" s="5"/>
      <c r="E3434" s="23"/>
      <c r="F3434" s="5"/>
      <c r="G3434" s="18"/>
      <c r="H3434" s="16"/>
      <c r="K3434" s="23"/>
      <c r="AA3434" s="38"/>
      <c r="AC3434" s="20">
        <v>-4</v>
      </c>
      <c r="AD3434" s="30">
        <v>-3</v>
      </c>
      <c r="AE3434" s="31">
        <v>-4</v>
      </c>
    </row>
    <row r="3435" spans="1:31" ht="7.5" customHeight="1" x14ac:dyDescent="0.25">
      <c r="A3435" s="2"/>
      <c r="B3435" s="3"/>
      <c r="C3435" s="4"/>
      <c r="D3435" s="5"/>
      <c r="E3435" s="23"/>
      <c r="F3435" s="5"/>
      <c r="G3435" s="18"/>
      <c r="H3435" s="16"/>
      <c r="K3435" s="23"/>
      <c r="AA3435" s="38"/>
      <c r="AC3435" s="20">
        <v>-3</v>
      </c>
      <c r="AD3435" s="30">
        <v>-3</v>
      </c>
      <c r="AE3435" s="31">
        <v>-4</v>
      </c>
    </row>
    <row r="3436" spans="1:31" ht="7.5" customHeight="1" x14ac:dyDescent="0.25">
      <c r="A3436" s="2"/>
      <c r="B3436" s="3"/>
      <c r="C3436" s="4"/>
      <c r="D3436" s="5"/>
      <c r="E3436" s="23"/>
      <c r="F3436" s="5"/>
      <c r="G3436" s="18"/>
      <c r="H3436" s="16"/>
      <c r="K3436" s="23"/>
      <c r="AA3436" s="38"/>
      <c r="AC3436" s="20">
        <v>-2</v>
      </c>
      <c r="AD3436" s="30">
        <v>-2</v>
      </c>
      <c r="AE3436" s="31">
        <v>-4</v>
      </c>
    </row>
    <row r="3437" spans="1:31" ht="7.5" customHeight="1" x14ac:dyDescent="0.25">
      <c r="A3437" s="2"/>
      <c r="B3437" s="3"/>
      <c r="C3437" s="4"/>
      <c r="D3437" s="5"/>
      <c r="E3437" s="23"/>
      <c r="F3437" s="5"/>
      <c r="G3437" s="18"/>
      <c r="H3437" s="16"/>
      <c r="K3437" s="23"/>
      <c r="AA3437" s="38"/>
      <c r="AC3437" s="20">
        <v>-3</v>
      </c>
      <c r="AD3437" s="30">
        <v>-2</v>
      </c>
      <c r="AE3437" s="31">
        <v>-3</v>
      </c>
    </row>
    <row r="3438" spans="1:31" ht="7.5" customHeight="1" x14ac:dyDescent="0.25">
      <c r="A3438" s="2"/>
      <c r="B3438" s="3"/>
      <c r="C3438" s="4"/>
      <c r="D3438" s="5"/>
      <c r="E3438" s="23"/>
      <c r="F3438" s="5"/>
      <c r="G3438" s="18"/>
      <c r="H3438" s="16"/>
      <c r="K3438" s="23"/>
      <c r="AA3438" s="38"/>
      <c r="AC3438" s="20">
        <v>-2</v>
      </c>
      <c r="AD3438" s="30">
        <v>-2</v>
      </c>
      <c r="AE3438" s="31">
        <v>-3</v>
      </c>
    </row>
    <row r="3439" spans="1:31" ht="7.5" customHeight="1" x14ac:dyDescent="0.25">
      <c r="A3439" s="2"/>
      <c r="B3439" s="3"/>
      <c r="C3439" s="4"/>
      <c r="D3439" s="5"/>
      <c r="E3439" s="23"/>
      <c r="F3439" s="5"/>
      <c r="G3439" s="18"/>
      <c r="H3439" s="16"/>
      <c r="K3439" s="23"/>
      <c r="AA3439" s="38"/>
      <c r="AC3439" s="20">
        <v>-3</v>
      </c>
      <c r="AD3439" s="30">
        <v>-2</v>
      </c>
      <c r="AE3439" s="31">
        <v>-3</v>
      </c>
    </row>
    <row r="3440" spans="1:31" ht="7.5" customHeight="1" x14ac:dyDescent="0.25">
      <c r="A3440" s="2"/>
      <c r="B3440" s="3"/>
      <c r="C3440" s="4"/>
      <c r="D3440" s="5"/>
      <c r="E3440" s="23"/>
      <c r="F3440" s="5"/>
      <c r="G3440" s="18"/>
      <c r="H3440" s="16"/>
      <c r="K3440" s="23"/>
      <c r="AA3440" s="38"/>
      <c r="AC3440" s="20">
        <v>-2</v>
      </c>
      <c r="AD3440" s="30">
        <v>-2</v>
      </c>
      <c r="AE3440" s="31">
        <v>-3</v>
      </c>
    </row>
    <row r="3441" spans="1:31" ht="7.5" customHeight="1" x14ac:dyDescent="0.25">
      <c r="A3441" s="2"/>
      <c r="B3441" s="3"/>
      <c r="C3441" s="4"/>
      <c r="D3441" s="5"/>
      <c r="E3441" s="23"/>
      <c r="F3441" s="5"/>
      <c r="G3441" s="18"/>
      <c r="H3441" s="16"/>
      <c r="K3441" s="23"/>
      <c r="AA3441" s="38"/>
      <c r="AC3441" s="20">
        <v>-3</v>
      </c>
      <c r="AD3441" s="30">
        <v>-2</v>
      </c>
      <c r="AE3441" s="31">
        <v>-3</v>
      </c>
    </row>
    <row r="3442" spans="1:31" ht="7.5" customHeight="1" x14ac:dyDescent="0.25">
      <c r="A3442" s="2"/>
      <c r="B3442" s="3"/>
      <c r="C3442" s="4"/>
      <c r="D3442" s="5"/>
      <c r="E3442" s="23"/>
      <c r="F3442" s="5"/>
      <c r="G3442" s="18"/>
      <c r="H3442" s="16"/>
      <c r="K3442" s="23"/>
      <c r="AA3442" s="38"/>
      <c r="AC3442" s="20">
        <v>-2</v>
      </c>
      <c r="AD3442" s="30">
        <v>-2</v>
      </c>
      <c r="AE3442" s="31">
        <v>-3</v>
      </c>
    </row>
    <row r="3443" spans="1:31" ht="7.5" customHeight="1" x14ac:dyDescent="0.25">
      <c r="A3443" s="2"/>
      <c r="B3443" s="3"/>
      <c r="C3443" s="4"/>
      <c r="D3443" s="5"/>
      <c r="E3443" s="23"/>
      <c r="F3443" s="5"/>
      <c r="G3443" s="18"/>
      <c r="H3443" s="16"/>
      <c r="K3443" s="23"/>
      <c r="AA3443" s="38"/>
      <c r="AC3443" s="20">
        <v>-1</v>
      </c>
      <c r="AD3443" s="30">
        <v>-1</v>
      </c>
      <c r="AE3443" s="31">
        <v>-3</v>
      </c>
    </row>
    <row r="3444" spans="1:31" ht="7.5" customHeight="1" x14ac:dyDescent="0.25">
      <c r="A3444" s="2"/>
      <c r="B3444" s="3"/>
      <c r="C3444" s="4"/>
      <c r="D3444" s="5"/>
      <c r="E3444" s="23"/>
      <c r="F3444" s="5"/>
      <c r="G3444" s="18"/>
      <c r="H3444" s="16"/>
      <c r="K3444" s="23"/>
      <c r="AA3444" s="38"/>
      <c r="AC3444" s="20">
        <v>-2</v>
      </c>
      <c r="AD3444" s="30">
        <v>-1</v>
      </c>
      <c r="AE3444" s="31">
        <v>-2</v>
      </c>
    </row>
    <row r="3445" spans="1:31" ht="7.5" customHeight="1" x14ac:dyDescent="0.25">
      <c r="A3445" s="2"/>
      <c r="B3445" s="3"/>
      <c r="C3445" s="4"/>
      <c r="D3445" s="5"/>
      <c r="E3445" s="23"/>
      <c r="F3445" s="5"/>
      <c r="G3445" s="18"/>
      <c r="H3445" s="16"/>
      <c r="K3445" s="23"/>
      <c r="AA3445" s="38"/>
      <c r="AC3445" s="20">
        <v>-1</v>
      </c>
      <c r="AD3445" s="30">
        <v>-1</v>
      </c>
      <c r="AE3445" s="31">
        <v>-2</v>
      </c>
    </row>
    <row r="3446" spans="1:31" ht="7.5" customHeight="1" x14ac:dyDescent="0.25">
      <c r="A3446" s="2"/>
      <c r="B3446" s="3"/>
      <c r="C3446" s="4"/>
      <c r="D3446" s="5"/>
      <c r="E3446" s="23"/>
      <c r="F3446" s="5"/>
      <c r="G3446" s="18"/>
      <c r="H3446" s="16"/>
      <c r="K3446" s="23"/>
      <c r="AA3446" s="38"/>
      <c r="AC3446" s="20">
        <v>0</v>
      </c>
      <c r="AD3446" s="30">
        <v>0</v>
      </c>
      <c r="AE3446" s="31">
        <v>-2</v>
      </c>
    </row>
    <row r="3447" spans="1:31" ht="7.5" customHeight="1" x14ac:dyDescent="0.25">
      <c r="A3447" s="2"/>
      <c r="B3447" s="3"/>
      <c r="C3447" s="4"/>
      <c r="D3447" s="5"/>
      <c r="E3447" s="23"/>
      <c r="F3447" s="5"/>
      <c r="G3447" s="18"/>
      <c r="H3447" s="16"/>
      <c r="K3447" s="23"/>
      <c r="AA3447" s="38"/>
      <c r="AC3447" s="20">
        <v>-1</v>
      </c>
      <c r="AD3447" s="30">
        <v>0</v>
      </c>
      <c r="AE3447" s="31">
        <v>-2</v>
      </c>
    </row>
    <row r="3448" spans="1:31" ht="7.5" customHeight="1" x14ac:dyDescent="0.25">
      <c r="A3448" s="2"/>
      <c r="B3448" s="3"/>
      <c r="C3448" s="4"/>
      <c r="D3448" s="5"/>
      <c r="E3448" s="23"/>
      <c r="F3448" s="5"/>
      <c r="G3448" s="18"/>
      <c r="H3448" s="16"/>
      <c r="K3448" s="23"/>
      <c r="AA3448" s="38"/>
      <c r="AC3448" s="20">
        <v>-2</v>
      </c>
      <c r="AD3448" s="30">
        <v>0</v>
      </c>
      <c r="AE3448" s="31">
        <v>-2</v>
      </c>
    </row>
    <row r="3449" spans="1:31" ht="7.5" customHeight="1" x14ac:dyDescent="0.25">
      <c r="A3449" s="2"/>
      <c r="B3449" s="3"/>
      <c r="C3449" s="4"/>
      <c r="D3449" s="5"/>
      <c r="E3449" s="23"/>
      <c r="F3449" s="5"/>
      <c r="G3449" s="18"/>
      <c r="H3449" s="16"/>
      <c r="K3449" s="23"/>
      <c r="AA3449" s="38"/>
      <c r="AC3449" s="20">
        <v>-1</v>
      </c>
      <c r="AD3449" s="30">
        <v>0</v>
      </c>
      <c r="AE3449" s="31">
        <v>-2</v>
      </c>
    </row>
    <row r="3450" spans="1:31" ht="7.5" customHeight="1" x14ac:dyDescent="0.25">
      <c r="A3450" s="2"/>
      <c r="B3450" s="3"/>
      <c r="C3450" s="4"/>
      <c r="D3450" s="5"/>
      <c r="E3450" s="23"/>
      <c r="F3450" s="5"/>
      <c r="G3450" s="18"/>
      <c r="H3450" s="16"/>
      <c r="K3450" s="23"/>
      <c r="AA3450" s="38"/>
      <c r="AC3450" s="20">
        <v>0</v>
      </c>
      <c r="AD3450" s="30">
        <v>0</v>
      </c>
      <c r="AE3450" s="31">
        <v>-2</v>
      </c>
    </row>
    <row r="3451" spans="1:31" ht="7.5" customHeight="1" x14ac:dyDescent="0.25">
      <c r="A3451" s="2"/>
      <c r="B3451" s="3"/>
      <c r="C3451" s="4"/>
      <c r="D3451" s="5"/>
      <c r="E3451" s="23"/>
      <c r="F3451" s="5"/>
      <c r="G3451" s="18"/>
      <c r="H3451" s="16"/>
      <c r="K3451" s="23"/>
      <c r="AA3451" s="38"/>
      <c r="AC3451" s="20">
        <v>1</v>
      </c>
      <c r="AD3451" s="30">
        <v>1</v>
      </c>
      <c r="AE3451" s="31">
        <v>-2</v>
      </c>
    </row>
    <row r="3452" spans="1:31" ht="7.5" customHeight="1" x14ac:dyDescent="0.25">
      <c r="A3452" s="2"/>
      <c r="B3452" s="3"/>
      <c r="C3452" s="4"/>
      <c r="D3452" s="5"/>
      <c r="E3452" s="23"/>
      <c r="F3452" s="5"/>
      <c r="G3452" s="18"/>
      <c r="H3452" s="16"/>
      <c r="K3452" s="23"/>
      <c r="AA3452" s="38"/>
      <c r="AC3452" s="20">
        <v>0</v>
      </c>
      <c r="AD3452" s="30">
        <v>1</v>
      </c>
      <c r="AE3452" s="31">
        <v>0</v>
      </c>
    </row>
    <row r="3453" spans="1:31" ht="7.5" customHeight="1" x14ac:dyDescent="0.25">
      <c r="A3453" s="2"/>
      <c r="B3453" s="3"/>
      <c r="C3453" s="4"/>
      <c r="D3453" s="5"/>
      <c r="E3453" s="23"/>
      <c r="F3453" s="5"/>
      <c r="G3453" s="18"/>
      <c r="H3453" s="16"/>
      <c r="K3453" s="23"/>
      <c r="AA3453" s="38"/>
      <c r="AC3453" s="20">
        <v>1</v>
      </c>
      <c r="AD3453" s="30">
        <v>1</v>
      </c>
      <c r="AE3453" s="31">
        <v>0</v>
      </c>
    </row>
    <row r="3454" spans="1:31" ht="7.5" customHeight="1" x14ac:dyDescent="0.25">
      <c r="A3454" s="2"/>
      <c r="B3454" s="3"/>
      <c r="C3454" s="4"/>
      <c r="D3454" s="5"/>
      <c r="E3454" s="23"/>
      <c r="F3454" s="5"/>
      <c r="G3454" s="18"/>
      <c r="H3454" s="16"/>
      <c r="K3454" s="23"/>
      <c r="AA3454" s="38"/>
      <c r="AC3454" s="20">
        <v>2</v>
      </c>
      <c r="AD3454" s="30">
        <v>2</v>
      </c>
      <c r="AE3454" s="31">
        <v>0</v>
      </c>
    </row>
    <row r="3455" spans="1:31" ht="7.5" customHeight="1" x14ac:dyDescent="0.25">
      <c r="A3455" s="2"/>
      <c r="B3455" s="3"/>
      <c r="C3455" s="4"/>
      <c r="D3455" s="5"/>
      <c r="E3455" s="23"/>
      <c r="F3455" s="5"/>
      <c r="G3455" s="18"/>
      <c r="H3455" s="16"/>
      <c r="K3455" s="23"/>
      <c r="AA3455" s="38"/>
      <c r="AC3455" s="20">
        <v>1</v>
      </c>
      <c r="AD3455" s="30">
        <v>2</v>
      </c>
      <c r="AE3455" s="31">
        <v>1</v>
      </c>
    </row>
    <row r="3456" spans="1:31" ht="7.5" customHeight="1" x14ac:dyDescent="0.25">
      <c r="A3456" s="2"/>
      <c r="B3456" s="3"/>
      <c r="C3456" s="4"/>
      <c r="D3456" s="5"/>
      <c r="E3456" s="23"/>
      <c r="F3456" s="5"/>
      <c r="G3456" s="18"/>
      <c r="H3456" s="16"/>
      <c r="K3456" s="23"/>
      <c r="AA3456" s="38"/>
      <c r="AC3456" s="20">
        <v>2</v>
      </c>
      <c r="AD3456" s="30">
        <v>2</v>
      </c>
      <c r="AE3456" s="31">
        <v>1</v>
      </c>
    </row>
    <row r="3457" spans="1:31" ht="7.5" customHeight="1" x14ac:dyDescent="0.25">
      <c r="A3457" s="2"/>
      <c r="B3457" s="3"/>
      <c r="C3457" s="4"/>
      <c r="D3457" s="5"/>
      <c r="E3457" s="23"/>
      <c r="F3457" s="5"/>
      <c r="G3457" s="18"/>
      <c r="H3457" s="16"/>
      <c r="K3457" s="23"/>
      <c r="AA3457" s="38"/>
      <c r="AC3457" s="20">
        <v>1</v>
      </c>
      <c r="AD3457" s="30">
        <v>2</v>
      </c>
      <c r="AE3457" s="31">
        <v>1</v>
      </c>
    </row>
    <row r="3458" spans="1:31" ht="7.5" customHeight="1" x14ac:dyDescent="0.25">
      <c r="A3458" s="2"/>
      <c r="B3458" s="3"/>
      <c r="C3458" s="4"/>
      <c r="D3458" s="5"/>
      <c r="E3458" s="23"/>
      <c r="F3458" s="5"/>
      <c r="G3458" s="18"/>
      <c r="H3458" s="16"/>
      <c r="K3458" s="23"/>
      <c r="AA3458" s="38"/>
      <c r="AC3458" s="20">
        <v>2</v>
      </c>
      <c r="AD3458" s="30">
        <v>2</v>
      </c>
      <c r="AE3458" s="31">
        <v>1</v>
      </c>
    </row>
    <row r="3459" spans="1:31" ht="7.5" customHeight="1" x14ac:dyDescent="0.25">
      <c r="A3459" s="2"/>
      <c r="B3459" s="3"/>
      <c r="C3459" s="4"/>
      <c r="D3459" s="5"/>
      <c r="E3459" s="23"/>
      <c r="F3459" s="5"/>
      <c r="G3459" s="18"/>
      <c r="H3459" s="16"/>
      <c r="K3459" s="23"/>
      <c r="AA3459" s="38"/>
      <c r="AC3459" s="20">
        <v>1</v>
      </c>
      <c r="AD3459" s="30">
        <v>2</v>
      </c>
      <c r="AE3459" s="31">
        <v>1</v>
      </c>
    </row>
    <row r="3460" spans="1:31" ht="7.5" customHeight="1" x14ac:dyDescent="0.25">
      <c r="A3460" s="2"/>
      <c r="B3460" s="3"/>
      <c r="C3460" s="4"/>
      <c r="D3460" s="5"/>
      <c r="E3460" s="23"/>
      <c r="F3460" s="5"/>
      <c r="G3460" s="18"/>
      <c r="H3460" s="16"/>
      <c r="K3460" s="23"/>
      <c r="AA3460" s="38"/>
      <c r="AC3460" s="20">
        <v>0</v>
      </c>
      <c r="AD3460" s="30">
        <v>2</v>
      </c>
      <c r="AE3460" s="31">
        <v>0</v>
      </c>
    </row>
    <row r="3461" spans="1:31" ht="7.5" customHeight="1" x14ac:dyDescent="0.25">
      <c r="A3461" s="2"/>
      <c r="B3461" s="3"/>
      <c r="C3461" s="4"/>
      <c r="D3461" s="5"/>
      <c r="E3461" s="23"/>
      <c r="F3461" s="5"/>
      <c r="G3461" s="18"/>
      <c r="H3461" s="16"/>
      <c r="K3461" s="23"/>
      <c r="AA3461" s="38"/>
      <c r="AC3461" s="20">
        <v>1</v>
      </c>
      <c r="AD3461" s="30">
        <v>2</v>
      </c>
      <c r="AE3461" s="31">
        <v>0</v>
      </c>
    </row>
    <row r="3462" spans="1:31" ht="7.5" customHeight="1" x14ac:dyDescent="0.25">
      <c r="A3462" s="2"/>
      <c r="B3462" s="3"/>
      <c r="C3462" s="4"/>
      <c r="D3462" s="5"/>
      <c r="E3462" s="23"/>
      <c r="F3462" s="5"/>
      <c r="G3462" s="18"/>
      <c r="H3462" s="16"/>
      <c r="K3462" s="23"/>
      <c r="AA3462" s="38"/>
      <c r="AC3462" s="20">
        <v>2</v>
      </c>
      <c r="AD3462" s="30">
        <v>2</v>
      </c>
      <c r="AE3462" s="31">
        <v>0</v>
      </c>
    </row>
    <row r="3463" spans="1:31" ht="7.5" customHeight="1" x14ac:dyDescent="0.25">
      <c r="A3463" s="2"/>
      <c r="B3463" s="3"/>
      <c r="C3463" s="4"/>
      <c r="D3463" s="5"/>
      <c r="E3463" s="23"/>
      <c r="F3463" s="5"/>
      <c r="G3463" s="18"/>
      <c r="H3463" s="16"/>
      <c r="K3463" s="23"/>
      <c r="AA3463" s="38"/>
      <c r="AC3463" s="20">
        <v>3</v>
      </c>
      <c r="AD3463" s="30">
        <v>2</v>
      </c>
      <c r="AE3463" s="31">
        <v>0</v>
      </c>
    </row>
    <row r="3464" spans="1:31" ht="7.5" customHeight="1" x14ac:dyDescent="0.25">
      <c r="A3464" s="2"/>
      <c r="B3464" s="3"/>
      <c r="C3464" s="4"/>
      <c r="D3464" s="5"/>
      <c r="E3464" s="23"/>
      <c r="F3464" s="5"/>
      <c r="G3464" s="18"/>
      <c r="H3464" s="16"/>
      <c r="K3464" s="23"/>
      <c r="AA3464" s="38"/>
      <c r="AC3464" s="20">
        <v>4</v>
      </c>
      <c r="AD3464" s="30">
        <v>2</v>
      </c>
      <c r="AE3464" s="31">
        <v>0</v>
      </c>
    </row>
    <row r="3465" spans="1:31" ht="7.5" customHeight="1" x14ac:dyDescent="0.25">
      <c r="A3465" s="2"/>
      <c r="B3465" s="3"/>
      <c r="C3465" s="4"/>
      <c r="D3465" s="5"/>
      <c r="E3465" s="23"/>
      <c r="F3465" s="5"/>
      <c r="G3465" s="18"/>
      <c r="H3465" s="16"/>
      <c r="K3465" s="23"/>
      <c r="AA3465" s="38"/>
      <c r="AC3465" s="20">
        <v>5</v>
      </c>
      <c r="AD3465" s="30">
        <v>2</v>
      </c>
      <c r="AE3465" s="31">
        <v>0</v>
      </c>
    </row>
    <row r="3466" spans="1:31" ht="7.5" customHeight="1" x14ac:dyDescent="0.25">
      <c r="A3466" s="2"/>
      <c r="B3466" s="3"/>
      <c r="C3466" s="4"/>
      <c r="D3466" s="5"/>
      <c r="E3466" s="23"/>
      <c r="F3466" s="5"/>
      <c r="G3466" s="18"/>
      <c r="H3466" s="16"/>
      <c r="K3466" s="23"/>
      <c r="AA3466" s="38"/>
      <c r="AC3466" s="20">
        <v>6</v>
      </c>
      <c r="AD3466" s="30">
        <v>2</v>
      </c>
      <c r="AE3466" s="31">
        <v>0</v>
      </c>
    </row>
    <row r="3467" spans="1:31" ht="7.5" customHeight="1" x14ac:dyDescent="0.25">
      <c r="A3467" s="2"/>
      <c r="B3467" s="3"/>
      <c r="C3467" s="4"/>
      <c r="D3467" s="5"/>
      <c r="E3467" s="23"/>
      <c r="F3467" s="5"/>
      <c r="G3467" s="18"/>
      <c r="H3467" s="16"/>
      <c r="K3467" s="23"/>
      <c r="AA3467" s="38"/>
      <c r="AC3467" s="20">
        <v>7</v>
      </c>
      <c r="AD3467" s="30">
        <v>2</v>
      </c>
      <c r="AE3467" s="31">
        <v>0</v>
      </c>
    </row>
    <row r="3468" spans="1:31" ht="7.5" customHeight="1" x14ac:dyDescent="0.25">
      <c r="A3468" s="2"/>
      <c r="B3468" s="3"/>
      <c r="C3468" s="4"/>
      <c r="D3468" s="5"/>
      <c r="E3468" s="23"/>
      <c r="F3468" s="5"/>
      <c r="G3468" s="18"/>
      <c r="H3468" s="16"/>
      <c r="K3468" s="23"/>
      <c r="AA3468" s="38"/>
      <c r="AC3468" s="20">
        <v>8</v>
      </c>
      <c r="AD3468" s="30">
        <v>8</v>
      </c>
      <c r="AE3468" s="31">
        <v>0</v>
      </c>
    </row>
    <row r="3469" spans="1:31" ht="7.5" customHeight="1" x14ac:dyDescent="0.25">
      <c r="A3469" s="2"/>
      <c r="B3469" s="3"/>
      <c r="C3469" s="4"/>
      <c r="D3469" s="5"/>
      <c r="E3469" s="23"/>
      <c r="F3469" s="5"/>
      <c r="G3469" s="18"/>
      <c r="H3469" s="16"/>
      <c r="K3469" s="23"/>
      <c r="AA3469" s="38"/>
      <c r="AC3469" s="20">
        <v>7</v>
      </c>
      <c r="AD3469" s="30">
        <v>8</v>
      </c>
      <c r="AE3469" s="31">
        <v>0</v>
      </c>
    </row>
    <row r="3470" spans="1:31" ht="7.5" customHeight="1" x14ac:dyDescent="0.25">
      <c r="A3470" s="2"/>
      <c r="B3470" s="3"/>
      <c r="C3470" s="4"/>
      <c r="D3470" s="5"/>
      <c r="E3470" s="23"/>
      <c r="F3470" s="5"/>
      <c r="G3470" s="18"/>
      <c r="H3470" s="16"/>
      <c r="K3470" s="23"/>
      <c r="AA3470" s="38"/>
      <c r="AC3470" s="20">
        <v>6</v>
      </c>
      <c r="AD3470" s="30">
        <v>8</v>
      </c>
      <c r="AE3470" s="31">
        <v>6</v>
      </c>
    </row>
    <row r="3471" spans="1:31" ht="7.5" customHeight="1" x14ac:dyDescent="0.25">
      <c r="A3471" s="2"/>
      <c r="B3471" s="3"/>
      <c r="C3471" s="4"/>
      <c r="D3471" s="5"/>
      <c r="E3471" s="23"/>
      <c r="F3471" s="5"/>
      <c r="G3471" s="18"/>
      <c r="H3471" s="16"/>
      <c r="K3471" s="23"/>
      <c r="AA3471" s="38"/>
      <c r="AC3471" s="20">
        <v>7</v>
      </c>
      <c r="AD3471" s="30">
        <v>8</v>
      </c>
      <c r="AE3471" s="31">
        <v>6</v>
      </c>
    </row>
    <row r="3472" spans="1:31" ht="7.5" customHeight="1" x14ac:dyDescent="0.25">
      <c r="A3472" s="2"/>
      <c r="B3472" s="3"/>
      <c r="C3472" s="4"/>
      <c r="D3472" s="5"/>
      <c r="E3472" s="23"/>
      <c r="F3472" s="5"/>
      <c r="G3472" s="18"/>
      <c r="H3472" s="16"/>
      <c r="K3472" s="23"/>
      <c r="AA3472" s="38"/>
      <c r="AC3472" s="20">
        <v>8</v>
      </c>
      <c r="AD3472" s="30">
        <v>8</v>
      </c>
      <c r="AE3472" s="31">
        <v>6</v>
      </c>
    </row>
    <row r="3473" spans="1:31" ht="7.5" customHeight="1" x14ac:dyDescent="0.25">
      <c r="A3473" s="2"/>
      <c r="B3473" s="3"/>
      <c r="C3473" s="4"/>
      <c r="D3473" s="5"/>
      <c r="E3473" s="23"/>
      <c r="F3473" s="5"/>
      <c r="G3473" s="18"/>
      <c r="H3473" s="16"/>
      <c r="K3473" s="23"/>
      <c r="AA3473" s="38"/>
      <c r="AC3473" s="20">
        <v>7</v>
      </c>
      <c r="AD3473" s="30">
        <v>8</v>
      </c>
      <c r="AE3473" s="31">
        <v>7</v>
      </c>
    </row>
    <row r="3474" spans="1:31" ht="7.5" customHeight="1" x14ac:dyDescent="0.25">
      <c r="A3474" s="2"/>
      <c r="B3474" s="3"/>
      <c r="C3474" s="4"/>
      <c r="D3474" s="5"/>
      <c r="E3474" s="23"/>
      <c r="F3474" s="5"/>
      <c r="G3474" s="18"/>
      <c r="H3474" s="16"/>
      <c r="K3474" s="23"/>
      <c r="AA3474" s="38"/>
      <c r="AC3474" s="20">
        <v>8</v>
      </c>
      <c r="AD3474" s="30">
        <v>8</v>
      </c>
      <c r="AE3474" s="31">
        <v>7</v>
      </c>
    </row>
    <row r="3475" spans="1:31" ht="7.5" customHeight="1" x14ac:dyDescent="0.25">
      <c r="A3475" s="2"/>
      <c r="B3475" s="3"/>
      <c r="C3475" s="4"/>
      <c r="D3475" s="5"/>
      <c r="E3475" s="23"/>
      <c r="F3475" s="5"/>
      <c r="G3475" s="18"/>
      <c r="H3475" s="16"/>
      <c r="K3475" s="23"/>
      <c r="AA3475" s="38"/>
      <c r="AC3475" s="20">
        <v>7</v>
      </c>
      <c r="AD3475" s="30">
        <v>8</v>
      </c>
      <c r="AE3475" s="31">
        <v>7</v>
      </c>
    </row>
    <row r="3476" spans="1:31" ht="7.5" customHeight="1" x14ac:dyDescent="0.25">
      <c r="A3476" s="2"/>
      <c r="B3476" s="3"/>
      <c r="C3476" s="4"/>
      <c r="D3476" s="5"/>
      <c r="E3476" s="23"/>
      <c r="F3476" s="5"/>
      <c r="G3476" s="18"/>
      <c r="H3476" s="16"/>
      <c r="K3476" s="23"/>
      <c r="AA3476" s="38"/>
      <c r="AC3476" s="20">
        <v>8</v>
      </c>
      <c r="AD3476" s="30">
        <v>8</v>
      </c>
      <c r="AE3476" s="31">
        <v>7</v>
      </c>
    </row>
    <row r="3477" spans="1:31" ht="7.5" customHeight="1" x14ac:dyDescent="0.25">
      <c r="A3477" s="2"/>
      <c r="B3477" s="3"/>
      <c r="C3477" s="4"/>
      <c r="D3477" s="5"/>
      <c r="E3477" s="23"/>
      <c r="F3477" s="5"/>
      <c r="G3477" s="18"/>
      <c r="H3477" s="16"/>
      <c r="K3477" s="23"/>
      <c r="AA3477" s="38"/>
      <c r="AC3477" s="20">
        <v>9</v>
      </c>
      <c r="AD3477" s="30">
        <v>8</v>
      </c>
      <c r="AE3477" s="31">
        <v>7</v>
      </c>
    </row>
    <row r="3478" spans="1:31" ht="7.5" customHeight="1" x14ac:dyDescent="0.25">
      <c r="A3478" s="2"/>
      <c r="B3478" s="3"/>
      <c r="C3478" s="4"/>
      <c r="D3478" s="5"/>
      <c r="E3478" s="23"/>
      <c r="F3478" s="5"/>
      <c r="G3478" s="18"/>
      <c r="H3478" s="16"/>
      <c r="K3478" s="23"/>
      <c r="AA3478" s="38"/>
      <c r="AC3478" s="20">
        <v>10</v>
      </c>
      <c r="AD3478" s="30">
        <v>8</v>
      </c>
      <c r="AE3478" s="31">
        <v>7</v>
      </c>
    </row>
    <row r="3479" spans="1:31" ht="7.5" customHeight="1" x14ac:dyDescent="0.25">
      <c r="A3479" s="2"/>
      <c r="B3479" s="3"/>
      <c r="C3479" s="4"/>
      <c r="D3479" s="5"/>
      <c r="E3479" s="23"/>
      <c r="F3479" s="5"/>
      <c r="G3479" s="18"/>
      <c r="H3479" s="16"/>
      <c r="K3479" s="23"/>
      <c r="AA3479" s="38"/>
      <c r="AC3479" s="20">
        <v>11</v>
      </c>
      <c r="AD3479" s="30">
        <v>11</v>
      </c>
      <c r="AE3479" s="31">
        <v>7</v>
      </c>
    </row>
    <row r="3480" spans="1:31" ht="7.5" customHeight="1" x14ac:dyDescent="0.25">
      <c r="A3480" s="2"/>
      <c r="B3480" s="3"/>
      <c r="C3480" s="4"/>
      <c r="D3480" s="5"/>
      <c r="E3480" s="23"/>
      <c r="F3480" s="5"/>
      <c r="G3480" s="18"/>
      <c r="H3480" s="16"/>
      <c r="K3480" s="23"/>
      <c r="AA3480" s="38"/>
      <c r="AC3480" s="20">
        <v>10</v>
      </c>
      <c r="AD3480" s="30">
        <v>11</v>
      </c>
      <c r="AE3480" s="31">
        <v>7</v>
      </c>
    </row>
    <row r="3481" spans="1:31" ht="7.5" customHeight="1" x14ac:dyDescent="0.25">
      <c r="A3481" s="2"/>
      <c r="B3481" s="3"/>
      <c r="C3481" s="4"/>
      <c r="D3481" s="5"/>
      <c r="E3481" s="23"/>
      <c r="F3481" s="5"/>
      <c r="G3481" s="18"/>
      <c r="H3481" s="16"/>
      <c r="K3481" s="23"/>
      <c r="AA3481" s="38"/>
      <c r="AC3481" s="20">
        <v>9</v>
      </c>
      <c r="AD3481" s="30">
        <v>11</v>
      </c>
      <c r="AE3481" s="31">
        <v>9</v>
      </c>
    </row>
    <row r="3482" spans="1:31" ht="7.5" customHeight="1" x14ac:dyDescent="0.25">
      <c r="A3482" s="2"/>
      <c r="B3482" s="3"/>
      <c r="C3482" s="4"/>
      <c r="D3482" s="5"/>
      <c r="E3482" s="23"/>
      <c r="F3482" s="5"/>
      <c r="G3482" s="18"/>
      <c r="H3482" s="16"/>
      <c r="K3482" s="23"/>
      <c r="AA3482" s="38"/>
      <c r="AC3482" s="20">
        <v>10</v>
      </c>
      <c r="AD3482" s="30">
        <v>10</v>
      </c>
      <c r="AE3482" s="31">
        <v>9</v>
      </c>
    </row>
    <row r="3483" spans="1:31" ht="7.5" customHeight="1" x14ac:dyDescent="0.25">
      <c r="A3483" s="2"/>
      <c r="B3483" s="3"/>
      <c r="C3483" s="4"/>
      <c r="D3483" s="5"/>
      <c r="E3483" s="23"/>
      <c r="F3483" s="5"/>
      <c r="G3483" s="18"/>
      <c r="H3483" s="16"/>
      <c r="K3483" s="23"/>
      <c r="AA3483" s="38"/>
      <c r="AC3483" s="20">
        <v>9</v>
      </c>
      <c r="AD3483" s="30">
        <v>10</v>
      </c>
      <c r="AE3483" s="31">
        <v>9</v>
      </c>
    </row>
    <row r="3484" spans="1:31" ht="7.5" customHeight="1" x14ac:dyDescent="0.25">
      <c r="A3484" s="2"/>
      <c r="B3484" s="3"/>
      <c r="C3484" s="4"/>
      <c r="D3484" s="5"/>
      <c r="E3484" s="23"/>
      <c r="F3484" s="5"/>
      <c r="G3484" s="18"/>
      <c r="H3484" s="16"/>
      <c r="K3484" s="23"/>
      <c r="AA3484" s="38"/>
      <c r="AC3484" s="20">
        <v>10</v>
      </c>
      <c r="AD3484" s="30">
        <v>10</v>
      </c>
      <c r="AE3484" s="31">
        <v>9</v>
      </c>
    </row>
    <row r="3485" spans="1:31" ht="7.5" customHeight="1" x14ac:dyDescent="0.25">
      <c r="A3485" s="2"/>
      <c r="B3485" s="3"/>
      <c r="C3485" s="4"/>
      <c r="D3485" s="5"/>
      <c r="E3485" s="23"/>
      <c r="F3485" s="5"/>
      <c r="G3485" s="18"/>
      <c r="H3485" s="16"/>
      <c r="K3485" s="23"/>
      <c r="AA3485" s="38"/>
      <c r="AC3485" s="20">
        <v>9</v>
      </c>
      <c r="AD3485" s="30">
        <v>10</v>
      </c>
      <c r="AE3485" s="31">
        <v>9</v>
      </c>
    </row>
    <row r="3486" spans="1:31" ht="7.5" customHeight="1" x14ac:dyDescent="0.25">
      <c r="A3486" s="2"/>
      <c r="B3486" s="3"/>
      <c r="C3486" s="4"/>
      <c r="D3486" s="5"/>
      <c r="E3486" s="23"/>
      <c r="F3486" s="5"/>
      <c r="G3486" s="18"/>
      <c r="H3486" s="16"/>
      <c r="K3486" s="23"/>
      <c r="AA3486" s="38"/>
      <c r="AC3486" s="20">
        <v>8</v>
      </c>
      <c r="AD3486" s="30">
        <v>10</v>
      </c>
      <c r="AE3486" s="31">
        <v>8</v>
      </c>
    </row>
    <row r="3487" spans="1:31" ht="7.5" customHeight="1" x14ac:dyDescent="0.25">
      <c r="A3487" s="2"/>
      <c r="B3487" s="3"/>
      <c r="C3487" s="4"/>
      <c r="D3487" s="5"/>
      <c r="E3487" s="23"/>
      <c r="F3487" s="5"/>
      <c r="G3487" s="18"/>
      <c r="H3487" s="16"/>
      <c r="K3487" s="23"/>
      <c r="AA3487" s="38"/>
      <c r="AC3487" s="20">
        <v>9</v>
      </c>
      <c r="AD3487" s="30">
        <v>9</v>
      </c>
      <c r="AE3487" s="31">
        <v>8</v>
      </c>
    </row>
    <row r="3488" spans="1:31" ht="7.5" customHeight="1" x14ac:dyDescent="0.25">
      <c r="A3488" s="2"/>
      <c r="B3488" s="3"/>
      <c r="C3488" s="4"/>
      <c r="D3488" s="5"/>
      <c r="E3488" s="23"/>
      <c r="F3488" s="5"/>
      <c r="G3488" s="18"/>
      <c r="H3488" s="16"/>
      <c r="K3488" s="23"/>
      <c r="AA3488" s="38"/>
      <c r="AC3488" s="20">
        <v>8</v>
      </c>
      <c r="AD3488" s="30">
        <v>9</v>
      </c>
      <c r="AE3488" s="31">
        <v>8</v>
      </c>
    </row>
    <row r="3489" spans="1:31" ht="7.5" customHeight="1" x14ac:dyDescent="0.25">
      <c r="A3489" s="2"/>
      <c r="B3489" s="3"/>
      <c r="C3489" s="4"/>
      <c r="D3489" s="5"/>
      <c r="E3489" s="23"/>
      <c r="F3489" s="5"/>
      <c r="G3489" s="18"/>
      <c r="H3489" s="16"/>
      <c r="K3489" s="23"/>
      <c r="AA3489" s="38"/>
      <c r="AC3489" s="20">
        <v>7</v>
      </c>
      <c r="AD3489" s="30">
        <v>9</v>
      </c>
      <c r="AE3489" s="31">
        <v>7</v>
      </c>
    </row>
    <row r="3490" spans="1:31" ht="7.5" customHeight="1" x14ac:dyDescent="0.25">
      <c r="A3490" s="2"/>
      <c r="B3490" s="3"/>
      <c r="C3490" s="4"/>
      <c r="D3490" s="5"/>
      <c r="E3490" s="23"/>
      <c r="F3490" s="5"/>
      <c r="G3490" s="18"/>
      <c r="H3490" s="16"/>
      <c r="K3490" s="23"/>
      <c r="AA3490" s="38"/>
      <c r="AC3490" s="20">
        <v>8</v>
      </c>
      <c r="AD3490" s="30">
        <v>9</v>
      </c>
      <c r="AE3490" s="31">
        <v>7</v>
      </c>
    </row>
    <row r="3491" spans="1:31" ht="7.5" customHeight="1" x14ac:dyDescent="0.25">
      <c r="A3491" s="2"/>
      <c r="B3491" s="3"/>
      <c r="C3491" s="4"/>
      <c r="D3491" s="5"/>
      <c r="E3491" s="23"/>
      <c r="F3491" s="5"/>
      <c r="G3491" s="18"/>
      <c r="H3491" s="16"/>
      <c r="K3491" s="23"/>
      <c r="AA3491" s="38"/>
      <c r="AC3491" s="20">
        <v>9</v>
      </c>
      <c r="AD3491" s="30">
        <v>9</v>
      </c>
      <c r="AE3491" s="31">
        <v>7</v>
      </c>
    </row>
    <row r="3492" spans="1:31" ht="7.5" customHeight="1" x14ac:dyDescent="0.25">
      <c r="A3492" s="2"/>
      <c r="B3492" s="3"/>
      <c r="C3492" s="4"/>
      <c r="D3492" s="5"/>
      <c r="E3492" s="23"/>
      <c r="F3492" s="5"/>
      <c r="G3492" s="18"/>
      <c r="H3492" s="16"/>
      <c r="K3492" s="23"/>
      <c r="AA3492" s="38"/>
      <c r="AC3492" s="20">
        <v>8</v>
      </c>
      <c r="AD3492" s="30">
        <v>9</v>
      </c>
      <c r="AE3492" s="31">
        <v>8</v>
      </c>
    </row>
    <row r="3493" spans="1:31" ht="7.5" customHeight="1" x14ac:dyDescent="0.25">
      <c r="A3493" s="2"/>
      <c r="B3493" s="3"/>
      <c r="C3493" s="4"/>
      <c r="D3493" s="5"/>
      <c r="E3493" s="23"/>
      <c r="F3493" s="5"/>
      <c r="G3493" s="18"/>
      <c r="H3493" s="16"/>
      <c r="K3493" s="23"/>
      <c r="AA3493" s="38"/>
      <c r="AC3493" s="20">
        <v>9</v>
      </c>
      <c r="AD3493" s="30">
        <v>9</v>
      </c>
      <c r="AE3493" s="31">
        <v>8</v>
      </c>
    </row>
    <row r="3494" spans="1:31" ht="7.5" customHeight="1" x14ac:dyDescent="0.25">
      <c r="A3494" s="2"/>
      <c r="B3494" s="3"/>
      <c r="C3494" s="4"/>
      <c r="D3494" s="5"/>
      <c r="E3494" s="23"/>
      <c r="F3494" s="5"/>
      <c r="G3494" s="18"/>
      <c r="H3494" s="16"/>
      <c r="K3494" s="23"/>
      <c r="AA3494" s="38"/>
      <c r="AC3494" s="20">
        <v>8</v>
      </c>
      <c r="AD3494" s="30">
        <v>9</v>
      </c>
      <c r="AE3494" s="31">
        <v>8</v>
      </c>
    </row>
    <row r="3495" spans="1:31" ht="7.5" customHeight="1" x14ac:dyDescent="0.25">
      <c r="A3495" s="2"/>
      <c r="B3495" s="3"/>
      <c r="C3495" s="4"/>
      <c r="D3495" s="5"/>
      <c r="E3495" s="23"/>
      <c r="F3495" s="5"/>
      <c r="G3495" s="18"/>
      <c r="H3495" s="16"/>
      <c r="K3495" s="23"/>
      <c r="AA3495" s="38"/>
      <c r="AC3495" s="20">
        <v>7</v>
      </c>
      <c r="AD3495" s="30">
        <v>9</v>
      </c>
      <c r="AE3495" s="31">
        <v>7</v>
      </c>
    </row>
    <row r="3496" spans="1:31" ht="7.5" customHeight="1" x14ac:dyDescent="0.25">
      <c r="A3496" s="2"/>
      <c r="B3496" s="3"/>
      <c r="C3496" s="4"/>
      <c r="D3496" s="5"/>
      <c r="E3496" s="23"/>
      <c r="F3496" s="5"/>
      <c r="G3496" s="18"/>
      <c r="H3496" s="16"/>
      <c r="K3496" s="23"/>
      <c r="AA3496" s="38"/>
      <c r="AC3496" s="20">
        <v>8</v>
      </c>
      <c r="AD3496" s="30">
        <v>9</v>
      </c>
      <c r="AE3496" s="31">
        <v>7</v>
      </c>
    </row>
    <row r="3497" spans="1:31" ht="7.5" customHeight="1" x14ac:dyDescent="0.25">
      <c r="A3497" s="2"/>
      <c r="B3497" s="3"/>
      <c r="C3497" s="4"/>
      <c r="D3497" s="5"/>
      <c r="E3497" s="23"/>
      <c r="F3497" s="5"/>
      <c r="G3497" s="18"/>
      <c r="H3497" s="16"/>
      <c r="K3497" s="23"/>
      <c r="AA3497" s="38"/>
      <c r="AC3497" s="20">
        <v>9</v>
      </c>
      <c r="AD3497" s="30">
        <v>9</v>
      </c>
      <c r="AE3497" s="31">
        <v>7</v>
      </c>
    </row>
    <row r="3498" spans="1:31" ht="7.5" customHeight="1" x14ac:dyDescent="0.25">
      <c r="A3498" s="2"/>
      <c r="B3498" s="3"/>
      <c r="C3498" s="4"/>
      <c r="D3498" s="5"/>
      <c r="E3498" s="23"/>
      <c r="F3498" s="5"/>
      <c r="G3498" s="18"/>
      <c r="H3498" s="16"/>
      <c r="K3498" s="23"/>
      <c r="AA3498" s="38"/>
      <c r="AC3498" s="20">
        <v>8</v>
      </c>
      <c r="AD3498" s="30">
        <v>9</v>
      </c>
      <c r="AE3498" s="31">
        <v>8</v>
      </c>
    </row>
    <row r="3499" spans="1:31" ht="7.5" customHeight="1" x14ac:dyDescent="0.25">
      <c r="A3499" s="2"/>
      <c r="B3499" s="3"/>
      <c r="C3499" s="4"/>
      <c r="D3499" s="5"/>
      <c r="E3499" s="23"/>
      <c r="F3499" s="5"/>
      <c r="G3499" s="18"/>
      <c r="H3499" s="16"/>
      <c r="K3499" s="23"/>
      <c r="AA3499" s="38"/>
      <c r="AC3499" s="20">
        <v>9</v>
      </c>
      <c r="AD3499" s="30">
        <v>9</v>
      </c>
      <c r="AE3499" s="31">
        <v>8</v>
      </c>
    </row>
    <row r="3500" spans="1:31" ht="7.5" customHeight="1" x14ac:dyDescent="0.25">
      <c r="A3500" s="2"/>
      <c r="B3500" s="3"/>
      <c r="C3500" s="4"/>
      <c r="D3500" s="5"/>
      <c r="E3500" s="23"/>
      <c r="F3500" s="5"/>
      <c r="G3500" s="18"/>
      <c r="H3500" s="16"/>
      <c r="K3500" s="23"/>
      <c r="AA3500" s="38"/>
      <c r="AC3500" s="20">
        <v>8</v>
      </c>
      <c r="AD3500" s="30">
        <v>9</v>
      </c>
      <c r="AE3500" s="31">
        <v>8</v>
      </c>
    </row>
    <row r="3501" spans="1:31" ht="7.5" customHeight="1" x14ac:dyDescent="0.25">
      <c r="A3501" s="2"/>
      <c r="B3501" s="3"/>
      <c r="C3501" s="4"/>
      <c r="D3501" s="5"/>
      <c r="E3501" s="23"/>
      <c r="F3501" s="5"/>
      <c r="G3501" s="18"/>
      <c r="H3501" s="16"/>
      <c r="K3501" s="23"/>
      <c r="AA3501" s="38"/>
      <c r="AC3501" s="20">
        <v>9</v>
      </c>
      <c r="AD3501" s="30">
        <v>9</v>
      </c>
      <c r="AE3501" s="31">
        <v>8</v>
      </c>
    </row>
    <row r="3502" spans="1:31" ht="7.5" customHeight="1" x14ac:dyDescent="0.25">
      <c r="A3502" s="2"/>
      <c r="B3502" s="3"/>
      <c r="C3502" s="4"/>
      <c r="D3502" s="5"/>
      <c r="E3502" s="23"/>
      <c r="F3502" s="5"/>
      <c r="G3502" s="18"/>
      <c r="H3502" s="16"/>
      <c r="K3502" s="23"/>
      <c r="AA3502" s="38"/>
      <c r="AC3502" s="20">
        <v>10</v>
      </c>
      <c r="AD3502" s="30">
        <v>9</v>
      </c>
      <c r="AE3502" s="31">
        <v>8</v>
      </c>
    </row>
    <row r="3503" spans="1:31" ht="7.5" customHeight="1" x14ac:dyDescent="0.25">
      <c r="A3503" s="2"/>
      <c r="B3503" s="3"/>
      <c r="C3503" s="4"/>
      <c r="D3503" s="5"/>
      <c r="E3503" s="23"/>
      <c r="F3503" s="5"/>
      <c r="G3503" s="18"/>
      <c r="H3503" s="16"/>
      <c r="K3503" s="23"/>
      <c r="AA3503" s="38"/>
      <c r="AC3503" s="20">
        <v>11</v>
      </c>
      <c r="AD3503" s="30">
        <v>11</v>
      </c>
      <c r="AE3503" s="31">
        <v>8</v>
      </c>
    </row>
    <row r="3504" spans="1:31" ht="7.5" customHeight="1" x14ac:dyDescent="0.25">
      <c r="A3504" s="2"/>
      <c r="B3504" s="3"/>
      <c r="C3504" s="4"/>
      <c r="D3504" s="5"/>
      <c r="E3504" s="23"/>
      <c r="F3504" s="5"/>
      <c r="G3504" s="18"/>
      <c r="H3504" s="16"/>
      <c r="K3504" s="23"/>
      <c r="AA3504" s="38"/>
      <c r="AC3504" s="20">
        <v>10</v>
      </c>
      <c r="AD3504" s="30">
        <v>11</v>
      </c>
      <c r="AE3504" s="31">
        <v>10</v>
      </c>
    </row>
    <row r="3505" spans="1:31" ht="7.5" customHeight="1" x14ac:dyDescent="0.25">
      <c r="A3505" s="2"/>
      <c r="B3505" s="3"/>
      <c r="C3505" s="4"/>
      <c r="D3505" s="5"/>
      <c r="E3505" s="23"/>
      <c r="F3505" s="5"/>
      <c r="G3505" s="18"/>
      <c r="H3505" s="16"/>
      <c r="K3505" s="23"/>
      <c r="AA3505" s="38"/>
      <c r="AC3505" s="20">
        <v>11</v>
      </c>
      <c r="AD3505" s="30">
        <v>11</v>
      </c>
      <c r="AE3505" s="31">
        <v>10</v>
      </c>
    </row>
    <row r="3506" spans="1:31" ht="7.5" customHeight="1" x14ac:dyDescent="0.25">
      <c r="A3506" s="2"/>
      <c r="B3506" s="3"/>
      <c r="C3506" s="4"/>
      <c r="D3506" s="5"/>
      <c r="E3506" s="23"/>
      <c r="F3506" s="5"/>
      <c r="G3506" s="18"/>
      <c r="H3506" s="16"/>
      <c r="K3506" s="23"/>
      <c r="AA3506" s="38"/>
      <c r="AC3506" s="20">
        <v>12</v>
      </c>
      <c r="AD3506" s="30">
        <v>12</v>
      </c>
      <c r="AE3506" s="31">
        <v>10</v>
      </c>
    </row>
    <row r="3507" spans="1:31" ht="7.5" customHeight="1" x14ac:dyDescent="0.25">
      <c r="A3507" s="2"/>
      <c r="B3507" s="3"/>
      <c r="C3507" s="4"/>
      <c r="D3507" s="5"/>
      <c r="E3507" s="23"/>
      <c r="F3507" s="5"/>
      <c r="G3507" s="18"/>
      <c r="H3507" s="16"/>
      <c r="K3507" s="23"/>
      <c r="AA3507" s="38"/>
      <c r="AC3507" s="20">
        <v>11</v>
      </c>
      <c r="AD3507" s="30">
        <v>12</v>
      </c>
      <c r="AE3507" s="31">
        <v>11</v>
      </c>
    </row>
    <row r="3508" spans="1:31" ht="7.5" customHeight="1" x14ac:dyDescent="0.25">
      <c r="A3508" s="2"/>
      <c r="B3508" s="3"/>
      <c r="C3508" s="4"/>
      <c r="D3508" s="5"/>
      <c r="E3508" s="23"/>
      <c r="F3508" s="5"/>
      <c r="G3508" s="18"/>
      <c r="H3508" s="16"/>
      <c r="K3508" s="23"/>
      <c r="AA3508" s="38"/>
      <c r="AC3508" s="20">
        <v>12</v>
      </c>
      <c r="AD3508" s="30">
        <v>12</v>
      </c>
      <c r="AE3508" s="31">
        <v>11</v>
      </c>
    </row>
    <row r="3509" spans="1:31" ht="7.5" customHeight="1" x14ac:dyDescent="0.25">
      <c r="A3509" s="2"/>
      <c r="B3509" s="3"/>
      <c r="C3509" s="4"/>
      <c r="D3509" s="5"/>
      <c r="E3509" s="23"/>
      <c r="F3509" s="5"/>
      <c r="G3509" s="18"/>
      <c r="H3509" s="16"/>
      <c r="K3509" s="23"/>
      <c r="AA3509" s="38"/>
      <c r="AC3509" s="20">
        <v>11</v>
      </c>
      <c r="AD3509" s="30">
        <v>12</v>
      </c>
      <c r="AE3509" s="31">
        <v>11</v>
      </c>
    </row>
    <row r="3510" spans="1:31" ht="7.5" customHeight="1" x14ac:dyDescent="0.25">
      <c r="A3510" s="2"/>
      <c r="B3510" s="3"/>
      <c r="C3510" s="4"/>
      <c r="D3510" s="5"/>
      <c r="E3510" s="23"/>
      <c r="F3510" s="5"/>
      <c r="G3510" s="18"/>
      <c r="H3510" s="16"/>
      <c r="K3510" s="23"/>
      <c r="AA3510" s="38"/>
      <c r="AC3510" s="20">
        <v>10</v>
      </c>
      <c r="AD3510" s="30">
        <v>12</v>
      </c>
      <c r="AE3510" s="31">
        <v>10</v>
      </c>
    </row>
    <row r="3511" spans="1:31" ht="7.5" customHeight="1" x14ac:dyDescent="0.25">
      <c r="A3511" s="2"/>
      <c r="B3511" s="3"/>
      <c r="C3511" s="4"/>
      <c r="D3511" s="5"/>
      <c r="E3511" s="23"/>
      <c r="F3511" s="5"/>
      <c r="G3511" s="18"/>
      <c r="H3511" s="16"/>
      <c r="K3511" s="23"/>
      <c r="AA3511" s="38"/>
      <c r="AC3511" s="20">
        <v>11</v>
      </c>
      <c r="AD3511" s="30">
        <v>11</v>
      </c>
      <c r="AE3511" s="31">
        <v>10</v>
      </c>
    </row>
    <row r="3512" spans="1:31" ht="7.5" customHeight="1" x14ac:dyDescent="0.25">
      <c r="A3512" s="2"/>
      <c r="B3512" s="3"/>
      <c r="C3512" s="4"/>
      <c r="D3512" s="5"/>
      <c r="E3512" s="23"/>
      <c r="F3512" s="5"/>
      <c r="G3512" s="18"/>
      <c r="H3512" s="16"/>
      <c r="K3512" s="23"/>
      <c r="AA3512" s="38"/>
      <c r="AC3512" s="20">
        <v>10</v>
      </c>
      <c r="AD3512" s="30">
        <v>11</v>
      </c>
      <c r="AE3512" s="31">
        <v>10</v>
      </c>
    </row>
    <row r="3513" spans="1:31" ht="7.5" customHeight="1" x14ac:dyDescent="0.25">
      <c r="A3513" s="2"/>
      <c r="B3513" s="3"/>
      <c r="C3513" s="4"/>
      <c r="D3513" s="5"/>
      <c r="E3513" s="23"/>
      <c r="F3513" s="5"/>
      <c r="G3513" s="18"/>
      <c r="H3513" s="16"/>
      <c r="K3513" s="23"/>
      <c r="AA3513" s="38"/>
      <c r="AC3513" s="20">
        <v>9</v>
      </c>
      <c r="AD3513" s="30">
        <v>11</v>
      </c>
      <c r="AE3513" s="31">
        <v>9</v>
      </c>
    </row>
    <row r="3514" spans="1:31" ht="7.5" customHeight="1" x14ac:dyDescent="0.25">
      <c r="A3514" s="2"/>
      <c r="B3514" s="3"/>
      <c r="C3514" s="4"/>
      <c r="D3514" s="5"/>
      <c r="E3514" s="23"/>
      <c r="F3514" s="5"/>
      <c r="G3514" s="18"/>
      <c r="H3514" s="16"/>
      <c r="K3514" s="23"/>
      <c r="AA3514" s="38"/>
      <c r="AC3514" s="20">
        <v>10</v>
      </c>
      <c r="AD3514" s="30">
        <v>10</v>
      </c>
      <c r="AE3514" s="31">
        <v>9</v>
      </c>
    </row>
    <row r="3515" spans="1:31" ht="7.5" customHeight="1" x14ac:dyDescent="0.25">
      <c r="A3515" s="2"/>
      <c r="B3515" s="3"/>
      <c r="C3515" s="4"/>
      <c r="D3515" s="5"/>
      <c r="E3515" s="23"/>
      <c r="F3515" s="5"/>
      <c r="G3515" s="18"/>
      <c r="H3515" s="16"/>
      <c r="K3515" s="23"/>
      <c r="AA3515" s="38"/>
      <c r="AC3515" s="20">
        <v>9</v>
      </c>
      <c r="AD3515" s="30">
        <v>10</v>
      </c>
      <c r="AE3515" s="31">
        <v>9</v>
      </c>
    </row>
    <row r="3516" spans="1:31" ht="7.5" customHeight="1" x14ac:dyDescent="0.25">
      <c r="A3516" s="2"/>
      <c r="B3516" s="3"/>
      <c r="C3516" s="4"/>
      <c r="D3516" s="5"/>
      <c r="E3516" s="23"/>
      <c r="F3516" s="5"/>
      <c r="G3516" s="18"/>
      <c r="H3516" s="16"/>
      <c r="K3516" s="23"/>
      <c r="AA3516" s="38"/>
      <c r="AC3516" s="20">
        <v>10</v>
      </c>
      <c r="AD3516" s="30">
        <v>10</v>
      </c>
      <c r="AE3516" s="31">
        <v>9</v>
      </c>
    </row>
    <row r="3517" spans="1:31" ht="7.5" customHeight="1" x14ac:dyDescent="0.25">
      <c r="A3517" s="2"/>
      <c r="B3517" s="3"/>
      <c r="C3517" s="4"/>
      <c r="D3517" s="5"/>
      <c r="E3517" s="23"/>
      <c r="F3517" s="5"/>
      <c r="G3517" s="18"/>
      <c r="H3517" s="16"/>
      <c r="K3517" s="23"/>
      <c r="AA3517" s="38"/>
      <c r="AC3517" s="20">
        <v>11</v>
      </c>
      <c r="AD3517" s="30">
        <v>11</v>
      </c>
      <c r="AE3517" s="31">
        <v>9</v>
      </c>
    </row>
    <row r="3518" spans="1:31" ht="7.5" customHeight="1" x14ac:dyDescent="0.25">
      <c r="A3518" s="2"/>
      <c r="B3518" s="3"/>
      <c r="C3518" s="4"/>
      <c r="D3518" s="5"/>
      <c r="E3518" s="23"/>
      <c r="F3518" s="5"/>
      <c r="G3518" s="18"/>
      <c r="H3518" s="16"/>
      <c r="K3518" s="23"/>
      <c r="AA3518" s="38"/>
      <c r="AC3518" s="20">
        <v>10</v>
      </c>
      <c r="AD3518" s="30">
        <v>11</v>
      </c>
      <c r="AE3518" s="31">
        <v>10</v>
      </c>
    </row>
    <row r="3519" spans="1:31" ht="7.5" customHeight="1" x14ac:dyDescent="0.25">
      <c r="A3519" s="2"/>
      <c r="B3519" s="3"/>
      <c r="C3519" s="4"/>
      <c r="D3519" s="5"/>
      <c r="E3519" s="23"/>
      <c r="F3519" s="5"/>
      <c r="G3519" s="18"/>
      <c r="H3519" s="16"/>
      <c r="K3519" s="23"/>
      <c r="AA3519" s="38"/>
      <c r="AC3519" s="20">
        <v>11</v>
      </c>
      <c r="AD3519" s="30">
        <v>11</v>
      </c>
      <c r="AE3519" s="31">
        <v>10</v>
      </c>
    </row>
    <row r="3520" spans="1:31" ht="7.5" customHeight="1" x14ac:dyDescent="0.25">
      <c r="A3520" s="2"/>
      <c r="B3520" s="3"/>
      <c r="C3520" s="4"/>
      <c r="D3520" s="5"/>
      <c r="E3520" s="23"/>
      <c r="F3520" s="5"/>
      <c r="G3520" s="18"/>
      <c r="H3520" s="16"/>
      <c r="K3520" s="23"/>
      <c r="AA3520" s="38"/>
      <c r="AC3520" s="20">
        <v>12</v>
      </c>
      <c r="AD3520" s="30">
        <v>11</v>
      </c>
      <c r="AE3520" s="31">
        <v>10</v>
      </c>
    </row>
    <row r="3521" spans="1:31" ht="7.5" customHeight="1" x14ac:dyDescent="0.25">
      <c r="A3521" s="2"/>
      <c r="B3521" s="3"/>
      <c r="C3521" s="4"/>
      <c r="D3521" s="5"/>
      <c r="E3521" s="23"/>
      <c r="F3521" s="5"/>
      <c r="G3521" s="18"/>
      <c r="H3521" s="16"/>
      <c r="K3521" s="23"/>
      <c r="AA3521" s="38"/>
      <c r="AC3521" s="20">
        <v>13</v>
      </c>
      <c r="AD3521" s="30">
        <v>11</v>
      </c>
      <c r="AE3521" s="31">
        <v>10</v>
      </c>
    </row>
    <row r="3522" spans="1:31" ht="7.5" customHeight="1" x14ac:dyDescent="0.25">
      <c r="A3522" s="2"/>
      <c r="B3522" s="3"/>
      <c r="C3522" s="4"/>
      <c r="D3522" s="5"/>
      <c r="E3522" s="23"/>
      <c r="F3522" s="5"/>
      <c r="G3522" s="18"/>
      <c r="H3522" s="16"/>
      <c r="K3522" s="23"/>
      <c r="AA3522" s="38"/>
      <c r="AC3522" s="20">
        <v>14</v>
      </c>
      <c r="AD3522" s="30">
        <v>11</v>
      </c>
      <c r="AE3522" s="31">
        <v>10</v>
      </c>
    </row>
    <row r="3523" spans="1:31" ht="7.5" customHeight="1" x14ac:dyDescent="0.25">
      <c r="A3523" s="2"/>
      <c r="B3523" s="3"/>
      <c r="C3523" s="4"/>
      <c r="D3523" s="5"/>
      <c r="E3523" s="23"/>
      <c r="F3523" s="5"/>
      <c r="G3523" s="18"/>
      <c r="H3523" s="16"/>
      <c r="K3523" s="23"/>
      <c r="AA3523" s="38"/>
      <c r="AC3523" s="20">
        <v>15</v>
      </c>
      <c r="AD3523" s="30">
        <v>15</v>
      </c>
      <c r="AE3523" s="31">
        <v>10</v>
      </c>
    </row>
    <row r="3524" spans="1:31" ht="7.5" customHeight="1" x14ac:dyDescent="0.25">
      <c r="A3524" s="2"/>
      <c r="B3524" s="3"/>
      <c r="C3524" s="4"/>
      <c r="D3524" s="5"/>
      <c r="E3524" s="23"/>
      <c r="F3524" s="5"/>
      <c r="G3524" s="18"/>
      <c r="H3524" s="16"/>
      <c r="K3524" s="23"/>
      <c r="AA3524" s="38"/>
      <c r="AC3524" s="20">
        <v>14</v>
      </c>
      <c r="AD3524" s="30">
        <v>15</v>
      </c>
      <c r="AE3524" s="31">
        <v>10</v>
      </c>
    </row>
    <row r="3525" spans="1:31" ht="7.5" customHeight="1" x14ac:dyDescent="0.25">
      <c r="A3525" s="2"/>
      <c r="B3525" s="3"/>
      <c r="C3525" s="4"/>
      <c r="D3525" s="5"/>
      <c r="E3525" s="23"/>
      <c r="F3525" s="5"/>
      <c r="G3525" s="18"/>
      <c r="H3525" s="16"/>
      <c r="K3525" s="23"/>
      <c r="AA3525" s="38"/>
      <c r="AC3525" s="20">
        <v>13</v>
      </c>
      <c r="AD3525" s="30">
        <v>15</v>
      </c>
      <c r="AE3525" s="31">
        <v>13</v>
      </c>
    </row>
    <row r="3526" spans="1:31" ht="7.5" customHeight="1" x14ac:dyDescent="0.25">
      <c r="A3526" s="2"/>
      <c r="B3526" s="3"/>
      <c r="C3526" s="4"/>
      <c r="D3526" s="5"/>
      <c r="E3526" s="23"/>
      <c r="F3526" s="5"/>
      <c r="G3526" s="18"/>
      <c r="H3526" s="16"/>
      <c r="K3526" s="23"/>
      <c r="AA3526" s="38"/>
      <c r="AC3526" s="20">
        <v>14</v>
      </c>
      <c r="AD3526" s="30">
        <v>14</v>
      </c>
      <c r="AE3526" s="31">
        <v>13</v>
      </c>
    </row>
    <row r="3527" spans="1:31" ht="7.5" customHeight="1" x14ac:dyDescent="0.25">
      <c r="A3527" s="2"/>
      <c r="B3527" s="3"/>
      <c r="C3527" s="4"/>
      <c r="D3527" s="5"/>
      <c r="E3527" s="23"/>
      <c r="F3527" s="5"/>
      <c r="G3527" s="18"/>
      <c r="H3527" s="16"/>
      <c r="K3527" s="23"/>
      <c r="AA3527" s="38"/>
      <c r="AC3527" s="20">
        <v>13</v>
      </c>
      <c r="AD3527" s="30">
        <v>14</v>
      </c>
      <c r="AE3527" s="31">
        <v>13</v>
      </c>
    </row>
    <row r="3528" spans="1:31" ht="7.5" customHeight="1" x14ac:dyDescent="0.25">
      <c r="A3528" s="2"/>
      <c r="B3528" s="3"/>
      <c r="C3528" s="4"/>
      <c r="D3528" s="5"/>
      <c r="E3528" s="23"/>
      <c r="F3528" s="5"/>
      <c r="G3528" s="18"/>
      <c r="H3528" s="16"/>
      <c r="K3528" s="23"/>
      <c r="AA3528" s="38"/>
      <c r="AC3528" s="20">
        <v>12</v>
      </c>
      <c r="AD3528" s="30">
        <v>14</v>
      </c>
      <c r="AE3528" s="31">
        <v>13</v>
      </c>
    </row>
    <row r="3529" spans="1:31" ht="7.5" customHeight="1" x14ac:dyDescent="0.25">
      <c r="A3529" s="2"/>
      <c r="B3529" s="3"/>
      <c r="C3529" s="4"/>
      <c r="D3529" s="5"/>
      <c r="E3529" s="23"/>
      <c r="F3529" s="5"/>
      <c r="G3529" s="18"/>
      <c r="H3529" s="16"/>
      <c r="K3529" s="23"/>
      <c r="AA3529" s="38"/>
      <c r="AC3529" s="20">
        <v>11</v>
      </c>
      <c r="AD3529" s="30">
        <v>14</v>
      </c>
      <c r="AE3529" s="31">
        <v>11</v>
      </c>
    </row>
    <row r="3530" spans="1:31" ht="7.5" customHeight="1" x14ac:dyDescent="0.25">
      <c r="A3530" s="2"/>
      <c r="B3530" s="3"/>
      <c r="C3530" s="4"/>
      <c r="D3530" s="5"/>
      <c r="E3530" s="23"/>
      <c r="F3530" s="5"/>
      <c r="G3530" s="18"/>
      <c r="H3530" s="16"/>
      <c r="K3530" s="23"/>
      <c r="AA3530" s="38"/>
      <c r="AC3530" s="20">
        <v>12</v>
      </c>
      <c r="AD3530" s="30">
        <v>12</v>
      </c>
      <c r="AE3530" s="31">
        <v>11</v>
      </c>
    </row>
    <row r="3531" spans="1:31" ht="7.5" customHeight="1" x14ac:dyDescent="0.25">
      <c r="A3531" s="2"/>
      <c r="B3531" s="3"/>
      <c r="C3531" s="4"/>
      <c r="D3531" s="5"/>
      <c r="E3531" s="23"/>
      <c r="F3531" s="5"/>
      <c r="G3531" s="18"/>
      <c r="H3531" s="16"/>
      <c r="K3531" s="23"/>
      <c r="AA3531" s="38"/>
      <c r="AC3531" s="20">
        <v>11</v>
      </c>
      <c r="AD3531" s="30">
        <v>12</v>
      </c>
      <c r="AE3531" s="31">
        <v>11</v>
      </c>
    </row>
    <row r="3532" spans="1:31" ht="7.5" customHeight="1" x14ac:dyDescent="0.25">
      <c r="A3532" s="2"/>
      <c r="B3532" s="3"/>
      <c r="C3532" s="4"/>
      <c r="D3532" s="5"/>
      <c r="E3532" s="23"/>
      <c r="F3532" s="5"/>
      <c r="G3532" s="18"/>
      <c r="H3532" s="16"/>
      <c r="K3532" s="23"/>
      <c r="AA3532" s="38"/>
      <c r="AC3532" s="20">
        <v>10</v>
      </c>
      <c r="AD3532" s="30">
        <v>12</v>
      </c>
      <c r="AE3532" s="31">
        <v>10</v>
      </c>
    </row>
    <row r="3533" spans="1:31" ht="7.5" customHeight="1" x14ac:dyDescent="0.25">
      <c r="A3533" s="2"/>
      <c r="B3533" s="3"/>
      <c r="C3533" s="4"/>
      <c r="D3533" s="5"/>
      <c r="E3533" s="23"/>
      <c r="F3533" s="5"/>
      <c r="G3533" s="18"/>
      <c r="H3533" s="16"/>
      <c r="K3533" s="23"/>
      <c r="AA3533" s="38"/>
      <c r="AC3533" s="20">
        <v>11</v>
      </c>
      <c r="AD3533" s="30">
        <v>11</v>
      </c>
      <c r="AE3533" s="31">
        <v>10</v>
      </c>
    </row>
    <row r="3534" spans="1:31" ht="7.5" customHeight="1" x14ac:dyDescent="0.25">
      <c r="A3534" s="2"/>
      <c r="B3534" s="3"/>
      <c r="C3534" s="4"/>
      <c r="D3534" s="5"/>
      <c r="E3534" s="23"/>
      <c r="F3534" s="5"/>
      <c r="G3534" s="18"/>
      <c r="H3534" s="16"/>
      <c r="K3534" s="23"/>
      <c r="AA3534" s="38"/>
      <c r="AC3534" s="20">
        <v>10</v>
      </c>
      <c r="AD3534" s="30">
        <v>11</v>
      </c>
      <c r="AE3534" s="31">
        <v>10</v>
      </c>
    </row>
    <row r="3535" spans="1:31" ht="7.5" customHeight="1" x14ac:dyDescent="0.25">
      <c r="A3535" s="2"/>
      <c r="B3535" s="3"/>
      <c r="C3535" s="4"/>
      <c r="D3535" s="5"/>
      <c r="E3535" s="23"/>
      <c r="F3535" s="5"/>
      <c r="G3535" s="18"/>
      <c r="H3535" s="16"/>
      <c r="K3535" s="23"/>
      <c r="AA3535" s="38"/>
      <c r="AC3535" s="20">
        <v>11</v>
      </c>
      <c r="AD3535" s="30">
        <v>11</v>
      </c>
      <c r="AE3535" s="31">
        <v>10</v>
      </c>
    </row>
    <row r="3536" spans="1:31" ht="7.5" customHeight="1" x14ac:dyDescent="0.25">
      <c r="A3536" s="2"/>
      <c r="B3536" s="3"/>
      <c r="C3536" s="4"/>
      <c r="D3536" s="5"/>
      <c r="E3536" s="23"/>
      <c r="F3536" s="5"/>
      <c r="G3536" s="18"/>
      <c r="H3536" s="16"/>
      <c r="K3536" s="23"/>
      <c r="AA3536" s="38"/>
      <c r="AC3536" s="20">
        <v>12</v>
      </c>
      <c r="AD3536" s="30">
        <v>12</v>
      </c>
      <c r="AE3536" s="31">
        <v>10</v>
      </c>
    </row>
    <row r="3537" spans="1:31" ht="7.5" customHeight="1" x14ac:dyDescent="0.25">
      <c r="A3537" s="2"/>
      <c r="B3537" s="3"/>
      <c r="C3537" s="4"/>
      <c r="D3537" s="5"/>
      <c r="E3537" s="23"/>
      <c r="F3537" s="5"/>
      <c r="G3537" s="18"/>
      <c r="H3537" s="16"/>
      <c r="K3537" s="23"/>
      <c r="AA3537" s="38"/>
      <c r="AC3537" s="20">
        <v>11</v>
      </c>
      <c r="AD3537" s="30">
        <v>12</v>
      </c>
      <c r="AE3537" s="31">
        <v>10</v>
      </c>
    </row>
    <row r="3538" spans="1:31" ht="7.5" customHeight="1" x14ac:dyDescent="0.25">
      <c r="A3538" s="2"/>
      <c r="B3538" s="3"/>
      <c r="C3538" s="4"/>
      <c r="D3538" s="5"/>
      <c r="E3538" s="23"/>
      <c r="F3538" s="5"/>
      <c r="G3538" s="18"/>
      <c r="H3538" s="16"/>
      <c r="K3538" s="23"/>
      <c r="AA3538" s="38"/>
      <c r="AC3538" s="20">
        <v>10</v>
      </c>
      <c r="AD3538" s="30">
        <v>12</v>
      </c>
      <c r="AE3538" s="31">
        <v>10</v>
      </c>
    </row>
    <row r="3539" spans="1:31" ht="7.5" customHeight="1" x14ac:dyDescent="0.25">
      <c r="A3539" s="2"/>
      <c r="B3539" s="3"/>
      <c r="C3539" s="4"/>
      <c r="D3539" s="5"/>
      <c r="E3539" s="23"/>
      <c r="F3539" s="5"/>
      <c r="G3539" s="18"/>
      <c r="H3539" s="16"/>
      <c r="K3539" s="23"/>
      <c r="AA3539" s="38"/>
      <c r="AC3539" s="20">
        <v>9</v>
      </c>
      <c r="AD3539" s="30">
        <v>12</v>
      </c>
      <c r="AE3539" s="31">
        <v>9</v>
      </c>
    </row>
    <row r="3540" spans="1:31" ht="7.5" customHeight="1" x14ac:dyDescent="0.25">
      <c r="A3540" s="2"/>
      <c r="B3540" s="3"/>
      <c r="C3540" s="4"/>
      <c r="D3540" s="5"/>
      <c r="E3540" s="23"/>
      <c r="F3540" s="5"/>
      <c r="G3540" s="18"/>
      <c r="H3540" s="16"/>
      <c r="K3540" s="23"/>
      <c r="AA3540" s="38"/>
      <c r="AC3540" s="20">
        <v>10</v>
      </c>
      <c r="AD3540" s="30">
        <v>10</v>
      </c>
      <c r="AE3540" s="31">
        <v>9</v>
      </c>
    </row>
    <row r="3541" spans="1:31" ht="7.5" customHeight="1" x14ac:dyDescent="0.25">
      <c r="A3541" s="2"/>
      <c r="B3541" s="3"/>
      <c r="C3541" s="4"/>
      <c r="D3541" s="5"/>
      <c r="E3541" s="23"/>
      <c r="F3541" s="5"/>
      <c r="G3541" s="18"/>
      <c r="H3541" s="16"/>
      <c r="K3541" s="23"/>
      <c r="AA3541" s="38"/>
      <c r="AC3541" s="20">
        <v>9</v>
      </c>
      <c r="AD3541" s="30">
        <v>10</v>
      </c>
      <c r="AE3541" s="31">
        <v>9</v>
      </c>
    </row>
    <row r="3542" spans="1:31" ht="7.5" customHeight="1" x14ac:dyDescent="0.25">
      <c r="A3542" s="2"/>
      <c r="B3542" s="3"/>
      <c r="C3542" s="4"/>
      <c r="D3542" s="5"/>
      <c r="E3542" s="23"/>
      <c r="F3542" s="5"/>
      <c r="G3542" s="18"/>
      <c r="H3542" s="16"/>
      <c r="K3542" s="23"/>
      <c r="AA3542" s="38"/>
      <c r="AC3542" s="20">
        <v>10</v>
      </c>
      <c r="AD3542" s="30">
        <v>10</v>
      </c>
      <c r="AE3542" s="31">
        <v>9</v>
      </c>
    </row>
    <row r="3543" spans="1:31" ht="7.5" customHeight="1" x14ac:dyDescent="0.25">
      <c r="A3543" s="2"/>
      <c r="B3543" s="3"/>
      <c r="C3543" s="4"/>
      <c r="D3543" s="5"/>
      <c r="E3543" s="23"/>
      <c r="F3543" s="5"/>
      <c r="G3543" s="18"/>
      <c r="H3543" s="16"/>
      <c r="K3543" s="23"/>
      <c r="AA3543" s="38"/>
      <c r="AC3543" s="20">
        <v>9</v>
      </c>
      <c r="AD3543" s="30">
        <v>10</v>
      </c>
      <c r="AE3543" s="31">
        <v>9</v>
      </c>
    </row>
    <row r="3544" spans="1:31" ht="7.5" customHeight="1" x14ac:dyDescent="0.25">
      <c r="A3544" s="2"/>
      <c r="B3544" s="3"/>
      <c r="C3544" s="4"/>
      <c r="D3544" s="5"/>
      <c r="E3544" s="23"/>
      <c r="F3544" s="5"/>
      <c r="G3544" s="18"/>
      <c r="H3544" s="16"/>
      <c r="K3544" s="23"/>
      <c r="AA3544" s="38"/>
      <c r="AC3544" s="20">
        <v>10</v>
      </c>
      <c r="AD3544" s="30">
        <v>10</v>
      </c>
      <c r="AE3544" s="31">
        <v>9</v>
      </c>
    </row>
    <row r="3545" spans="1:31" ht="7.5" customHeight="1" x14ac:dyDescent="0.25">
      <c r="A3545" s="2"/>
      <c r="B3545" s="3"/>
      <c r="C3545" s="4"/>
      <c r="D3545" s="5"/>
      <c r="E3545" s="23"/>
      <c r="F3545" s="5"/>
      <c r="G3545" s="18"/>
      <c r="H3545" s="16"/>
      <c r="K3545" s="23"/>
      <c r="AA3545" s="38"/>
      <c r="AC3545" s="20">
        <v>11</v>
      </c>
      <c r="AD3545" s="30">
        <v>10</v>
      </c>
      <c r="AE3545" s="31">
        <v>9</v>
      </c>
    </row>
    <row r="3546" spans="1:31" ht="7.5" customHeight="1" x14ac:dyDescent="0.25">
      <c r="A3546" s="2"/>
      <c r="B3546" s="3"/>
      <c r="C3546" s="4"/>
      <c r="D3546" s="5"/>
      <c r="E3546" s="23"/>
      <c r="F3546" s="5"/>
      <c r="G3546" s="18"/>
      <c r="H3546" s="16"/>
      <c r="K3546" s="23"/>
      <c r="AA3546" s="38"/>
      <c r="AC3546" s="20">
        <v>12</v>
      </c>
      <c r="AD3546" s="30">
        <v>10</v>
      </c>
      <c r="AE3546" s="31">
        <v>9</v>
      </c>
    </row>
    <row r="3547" spans="1:31" ht="7.5" customHeight="1" x14ac:dyDescent="0.25">
      <c r="A3547" s="2"/>
      <c r="B3547" s="3"/>
      <c r="C3547" s="4"/>
      <c r="D3547" s="5"/>
      <c r="E3547" s="23"/>
      <c r="F3547" s="5"/>
      <c r="G3547" s="18"/>
      <c r="H3547" s="16"/>
      <c r="K3547" s="23"/>
      <c r="AA3547" s="38"/>
      <c r="AC3547" s="20">
        <v>13</v>
      </c>
      <c r="AD3547" s="30">
        <v>10</v>
      </c>
      <c r="AE3547" s="31">
        <v>9</v>
      </c>
    </row>
    <row r="3548" spans="1:31" ht="7.5" customHeight="1" x14ac:dyDescent="0.25">
      <c r="A3548" s="2"/>
      <c r="B3548" s="3"/>
      <c r="C3548" s="4"/>
      <c r="D3548" s="5"/>
      <c r="E3548" s="23"/>
      <c r="F3548" s="5"/>
      <c r="G3548" s="18"/>
      <c r="H3548" s="16"/>
      <c r="K3548" s="23"/>
      <c r="AA3548" s="38"/>
      <c r="AC3548" s="20">
        <v>14</v>
      </c>
      <c r="AD3548" s="30">
        <v>10</v>
      </c>
      <c r="AE3548" s="31">
        <v>9</v>
      </c>
    </row>
    <row r="3549" spans="1:31" ht="7.5" customHeight="1" x14ac:dyDescent="0.25">
      <c r="A3549" s="2"/>
      <c r="B3549" s="3"/>
      <c r="C3549" s="4"/>
      <c r="D3549" s="5"/>
      <c r="E3549" s="23"/>
      <c r="F3549" s="5"/>
      <c r="G3549" s="18"/>
      <c r="H3549" s="16"/>
      <c r="K3549" s="23"/>
      <c r="AA3549" s="38"/>
      <c r="AC3549" s="20">
        <v>15</v>
      </c>
      <c r="AD3549" s="30">
        <v>15</v>
      </c>
      <c r="AE3549" s="31">
        <v>9</v>
      </c>
    </row>
    <row r="3550" spans="1:31" ht="7.5" customHeight="1" x14ac:dyDescent="0.25">
      <c r="A3550" s="2"/>
      <c r="B3550" s="3"/>
      <c r="C3550" s="4"/>
      <c r="D3550" s="5"/>
      <c r="E3550" s="23"/>
      <c r="F3550" s="5"/>
      <c r="G3550" s="18"/>
      <c r="H3550" s="16"/>
      <c r="K3550" s="23"/>
      <c r="AA3550" s="38"/>
      <c r="AC3550" s="20">
        <v>14</v>
      </c>
      <c r="AD3550" s="30">
        <v>15</v>
      </c>
      <c r="AE3550" s="31">
        <v>9</v>
      </c>
    </row>
    <row r="3551" spans="1:31" ht="7.5" customHeight="1" x14ac:dyDescent="0.25">
      <c r="A3551" s="2"/>
      <c r="B3551" s="3"/>
      <c r="C3551" s="4"/>
      <c r="D3551" s="5"/>
      <c r="E3551" s="23"/>
      <c r="F3551" s="5"/>
      <c r="G3551" s="18"/>
      <c r="H3551" s="16"/>
      <c r="K3551" s="23"/>
      <c r="AA3551" s="38"/>
      <c r="AC3551" s="20">
        <v>13</v>
      </c>
      <c r="AD3551" s="30">
        <v>15</v>
      </c>
      <c r="AE3551" s="31">
        <v>13</v>
      </c>
    </row>
    <row r="3552" spans="1:31" ht="7.5" customHeight="1" x14ac:dyDescent="0.25">
      <c r="A3552" s="2"/>
      <c r="B3552" s="3"/>
      <c r="C3552" s="4"/>
      <c r="D3552" s="5"/>
      <c r="E3552" s="23"/>
      <c r="F3552" s="5"/>
      <c r="G3552" s="18"/>
      <c r="H3552" s="16"/>
      <c r="K3552" s="23"/>
      <c r="AA3552" s="38"/>
      <c r="AC3552" s="20">
        <v>14</v>
      </c>
      <c r="AD3552" s="30">
        <v>15</v>
      </c>
      <c r="AE3552" s="31">
        <v>13</v>
      </c>
    </row>
    <row r="3553" spans="1:31" ht="7.5" customHeight="1" x14ac:dyDescent="0.25">
      <c r="A3553" s="2"/>
      <c r="B3553" s="3"/>
      <c r="C3553" s="4"/>
      <c r="D3553" s="5"/>
      <c r="E3553" s="23"/>
      <c r="F3553" s="5"/>
      <c r="G3553" s="18"/>
      <c r="H3553" s="16"/>
      <c r="K3553" s="23"/>
      <c r="AA3553" s="38"/>
      <c r="AC3553" s="20">
        <v>15</v>
      </c>
      <c r="AD3553" s="30">
        <v>15</v>
      </c>
      <c r="AE3553" s="31">
        <v>13</v>
      </c>
    </row>
    <row r="3554" spans="1:31" ht="7.5" customHeight="1" x14ac:dyDescent="0.25">
      <c r="A3554" s="2"/>
      <c r="B3554" s="3"/>
      <c r="C3554" s="4"/>
      <c r="D3554" s="5"/>
      <c r="E3554" s="23"/>
      <c r="F3554" s="5"/>
      <c r="G3554" s="18"/>
      <c r="H3554" s="16"/>
      <c r="K3554" s="23"/>
      <c r="AA3554" s="38"/>
      <c r="AC3554" s="20">
        <v>14</v>
      </c>
      <c r="AD3554" s="30">
        <v>15</v>
      </c>
      <c r="AE3554" s="31">
        <v>13</v>
      </c>
    </row>
    <row r="3555" spans="1:31" ht="7.5" customHeight="1" x14ac:dyDescent="0.25">
      <c r="A3555" s="2"/>
      <c r="B3555" s="3"/>
      <c r="C3555" s="4"/>
      <c r="D3555" s="5"/>
      <c r="E3555" s="23"/>
      <c r="F3555" s="5"/>
      <c r="G3555" s="18"/>
      <c r="H3555" s="16"/>
      <c r="K3555" s="23"/>
      <c r="AA3555" s="38"/>
      <c r="AC3555" s="20">
        <v>13</v>
      </c>
      <c r="AD3555" s="30">
        <v>15</v>
      </c>
      <c r="AE3555" s="31">
        <v>13</v>
      </c>
    </row>
    <row r="3556" spans="1:31" ht="7.5" customHeight="1" x14ac:dyDescent="0.25">
      <c r="A3556" s="2"/>
      <c r="B3556" s="3"/>
      <c r="C3556" s="4"/>
      <c r="D3556" s="5"/>
      <c r="E3556" s="23"/>
      <c r="F3556" s="5"/>
      <c r="G3556" s="18"/>
      <c r="H3556" s="16"/>
      <c r="K3556" s="23"/>
      <c r="AA3556" s="38"/>
      <c r="AC3556" s="20">
        <v>12</v>
      </c>
      <c r="AD3556" s="30">
        <v>15</v>
      </c>
      <c r="AE3556" s="31">
        <v>13</v>
      </c>
    </row>
    <row r="3557" spans="1:31" ht="7.5" customHeight="1" x14ac:dyDescent="0.25">
      <c r="A3557" s="2"/>
      <c r="B3557" s="3"/>
      <c r="C3557" s="4"/>
      <c r="D3557" s="5"/>
      <c r="E3557" s="23"/>
      <c r="F3557" s="5"/>
      <c r="G3557" s="18"/>
      <c r="H3557" s="16"/>
      <c r="K3557" s="23"/>
      <c r="AA3557" s="38"/>
      <c r="AC3557" s="20">
        <v>11</v>
      </c>
      <c r="AD3557" s="30">
        <v>15</v>
      </c>
      <c r="AE3557" s="31">
        <v>13</v>
      </c>
    </row>
    <row r="3558" spans="1:31" ht="7.5" customHeight="1" x14ac:dyDescent="0.25">
      <c r="A3558" s="2"/>
      <c r="B3558" s="3"/>
      <c r="C3558" s="4"/>
      <c r="D3558" s="5"/>
      <c r="E3558" s="23"/>
      <c r="F3558" s="5"/>
      <c r="G3558" s="18"/>
      <c r="H3558" s="16"/>
      <c r="K3558" s="23"/>
      <c r="AA3558" s="38"/>
      <c r="AC3558" s="20">
        <v>10</v>
      </c>
      <c r="AD3558" s="30">
        <v>15</v>
      </c>
      <c r="AE3558" s="31">
        <v>10</v>
      </c>
    </row>
    <row r="3559" spans="1:31" ht="7.5" customHeight="1" x14ac:dyDescent="0.25">
      <c r="A3559" s="2"/>
      <c r="B3559" s="3"/>
      <c r="C3559" s="4"/>
      <c r="D3559" s="5"/>
      <c r="E3559" s="23"/>
      <c r="F3559" s="5"/>
      <c r="G3559" s="18"/>
      <c r="H3559" s="16"/>
      <c r="K3559" s="23"/>
      <c r="AA3559" s="38"/>
      <c r="AC3559" s="20">
        <v>11</v>
      </c>
      <c r="AD3559" s="30">
        <v>11</v>
      </c>
      <c r="AE3559" s="31">
        <v>10</v>
      </c>
    </row>
    <row r="3560" spans="1:31" ht="7.5" customHeight="1" x14ac:dyDescent="0.25">
      <c r="A3560" s="2"/>
      <c r="B3560" s="3"/>
      <c r="C3560" s="4"/>
      <c r="D3560" s="5"/>
      <c r="E3560" s="23"/>
      <c r="F3560" s="5"/>
      <c r="G3560" s="18"/>
      <c r="H3560" s="16"/>
      <c r="K3560" s="23"/>
      <c r="AA3560" s="38"/>
      <c r="AC3560" s="20">
        <v>10</v>
      </c>
      <c r="AD3560" s="30">
        <v>11</v>
      </c>
      <c r="AE3560" s="31">
        <v>10</v>
      </c>
    </row>
    <row r="3561" spans="1:31" ht="7.5" customHeight="1" x14ac:dyDescent="0.25">
      <c r="A3561" s="2"/>
      <c r="B3561" s="3"/>
      <c r="C3561" s="4"/>
      <c r="D3561" s="5"/>
      <c r="E3561" s="23"/>
      <c r="F3561" s="5"/>
      <c r="G3561" s="18"/>
      <c r="H3561" s="16"/>
      <c r="K3561" s="23"/>
      <c r="AA3561" s="38"/>
      <c r="AC3561" s="20">
        <v>9</v>
      </c>
      <c r="AD3561" s="30">
        <v>11</v>
      </c>
      <c r="AE3561" s="31">
        <v>10</v>
      </c>
    </row>
    <row r="3562" spans="1:31" ht="7.5" customHeight="1" x14ac:dyDescent="0.25">
      <c r="A3562" s="2"/>
      <c r="B3562" s="3"/>
      <c r="C3562" s="4"/>
      <c r="D3562" s="5"/>
      <c r="E3562" s="23"/>
      <c r="F3562" s="5"/>
      <c r="G3562" s="18"/>
      <c r="H3562" s="16"/>
      <c r="K3562" s="23"/>
      <c r="AA3562" s="38"/>
      <c r="AC3562" s="20">
        <v>8</v>
      </c>
      <c r="AD3562" s="30">
        <v>11</v>
      </c>
      <c r="AE3562" s="31">
        <v>10</v>
      </c>
    </row>
    <row r="3563" spans="1:31" ht="7.5" customHeight="1" x14ac:dyDescent="0.25">
      <c r="A3563" s="2"/>
      <c r="B3563" s="3"/>
      <c r="C3563" s="4"/>
      <c r="D3563" s="5"/>
      <c r="E3563" s="23"/>
      <c r="F3563" s="5"/>
      <c r="G3563" s="18"/>
      <c r="H3563" s="16"/>
      <c r="K3563" s="23"/>
      <c r="AA3563" s="38"/>
      <c r="AC3563" s="20">
        <v>7</v>
      </c>
      <c r="AD3563" s="30">
        <v>11</v>
      </c>
      <c r="AE3563" s="31">
        <v>7</v>
      </c>
    </row>
    <row r="3564" spans="1:31" ht="7.5" customHeight="1" x14ac:dyDescent="0.25">
      <c r="A3564" s="2"/>
      <c r="B3564" s="3"/>
      <c r="C3564" s="4"/>
      <c r="D3564" s="5"/>
      <c r="E3564" s="23"/>
      <c r="F3564" s="5"/>
      <c r="G3564" s="18"/>
      <c r="H3564" s="16"/>
      <c r="K3564" s="23"/>
      <c r="AA3564" s="38"/>
      <c r="AC3564" s="20">
        <v>8</v>
      </c>
      <c r="AD3564" s="30">
        <v>11</v>
      </c>
      <c r="AE3564" s="31">
        <v>7</v>
      </c>
    </row>
    <row r="3565" spans="1:31" ht="7.5" customHeight="1" x14ac:dyDescent="0.25">
      <c r="A3565" s="2"/>
      <c r="B3565" s="3"/>
      <c r="C3565" s="4"/>
      <c r="D3565" s="5"/>
      <c r="E3565" s="23"/>
      <c r="F3565" s="5"/>
      <c r="G3565" s="18"/>
      <c r="H3565" s="16"/>
      <c r="K3565" s="23"/>
      <c r="AA3565" s="38"/>
      <c r="AC3565" s="20" t="s">
        <v>38</v>
      </c>
      <c r="AD3565" s="30">
        <v>0</v>
      </c>
      <c r="AE3565" s="31">
        <v>0</v>
      </c>
    </row>
    <row r="3566" spans="1:31" ht="7.5" customHeight="1" x14ac:dyDescent="0.25">
      <c r="A3566" s="2"/>
      <c r="B3566" s="3"/>
      <c r="C3566" s="4"/>
      <c r="D3566" s="5"/>
      <c r="E3566" s="23"/>
      <c r="F3566" s="5"/>
      <c r="G3566" s="18"/>
      <c r="H3566" s="16"/>
      <c r="K3566" s="23"/>
      <c r="AA3566" s="38"/>
      <c r="AC3566" s="20" t="s">
        <v>38</v>
      </c>
      <c r="AD3566" s="30">
        <v>0</v>
      </c>
      <c r="AE3566" s="31">
        <v>0</v>
      </c>
    </row>
    <row r="3567" spans="1:31" ht="7.5" customHeight="1" x14ac:dyDescent="0.25">
      <c r="A3567" s="2"/>
      <c r="B3567" s="3"/>
      <c r="C3567" s="4"/>
      <c r="D3567" s="5"/>
      <c r="E3567" s="23"/>
      <c r="F3567" s="5"/>
      <c r="G3567" s="18"/>
      <c r="H3567" s="16"/>
      <c r="K3567" s="23"/>
      <c r="AA3567" s="38"/>
      <c r="AC3567" s="20">
        <v>1</v>
      </c>
      <c r="AD3567" s="30">
        <v>0</v>
      </c>
      <c r="AE3567" s="31">
        <v>1</v>
      </c>
    </row>
    <row r="3568" spans="1:31" ht="7.5" customHeight="1" x14ac:dyDescent="0.25">
      <c r="A3568" s="2"/>
      <c r="B3568" s="3"/>
      <c r="C3568" s="4"/>
      <c r="D3568" s="5"/>
      <c r="E3568" s="23"/>
      <c r="F3568" s="5"/>
      <c r="G3568" s="18"/>
      <c r="H3568" s="16"/>
      <c r="K3568" s="23"/>
      <c r="AA3568" s="38"/>
      <c r="AC3568" s="20">
        <v>2</v>
      </c>
      <c r="AD3568" s="30">
        <v>2</v>
      </c>
      <c r="AE3568" s="31">
        <v>1</v>
      </c>
    </row>
    <row r="3569" spans="1:31" ht="7.5" customHeight="1" x14ac:dyDescent="0.25">
      <c r="A3569" s="2"/>
      <c r="B3569" s="3"/>
      <c r="C3569" s="4"/>
      <c r="D3569" s="5"/>
      <c r="E3569" s="23"/>
      <c r="F3569" s="5"/>
      <c r="G3569" s="18"/>
      <c r="H3569" s="16"/>
      <c r="K3569" s="23"/>
      <c r="AA3569" s="38"/>
      <c r="AC3569" s="20">
        <v>1</v>
      </c>
      <c r="AD3569" s="30">
        <v>2</v>
      </c>
      <c r="AE3569" s="31">
        <v>1</v>
      </c>
    </row>
    <row r="3570" spans="1:31" ht="7.5" customHeight="1" x14ac:dyDescent="0.25">
      <c r="A3570" s="2"/>
      <c r="B3570" s="3"/>
      <c r="C3570" s="4"/>
      <c r="D3570" s="5"/>
      <c r="E3570" s="23"/>
      <c r="F3570" s="5"/>
      <c r="G3570" s="18"/>
      <c r="H3570" s="16"/>
      <c r="K3570" s="23"/>
      <c r="AA3570" s="38"/>
      <c r="AC3570" s="20">
        <v>2</v>
      </c>
      <c r="AD3570" s="30">
        <v>2</v>
      </c>
      <c r="AE3570" s="31">
        <v>1</v>
      </c>
    </row>
    <row r="3571" spans="1:31" ht="7.5" customHeight="1" x14ac:dyDescent="0.25">
      <c r="A3571" s="2"/>
      <c r="B3571" s="3"/>
      <c r="C3571" s="4"/>
      <c r="D3571" s="5"/>
      <c r="E3571" s="23"/>
      <c r="F3571" s="5"/>
      <c r="G3571" s="18"/>
      <c r="H3571" s="16"/>
      <c r="K3571" s="23"/>
      <c r="AA3571" s="38"/>
      <c r="AC3571" s="20">
        <v>1</v>
      </c>
      <c r="AD3571" s="30">
        <v>2</v>
      </c>
      <c r="AE3571" s="31">
        <v>1</v>
      </c>
    </row>
    <row r="3572" spans="1:31" ht="7.5" customHeight="1" x14ac:dyDescent="0.25">
      <c r="A3572" s="2"/>
      <c r="B3572" s="3"/>
      <c r="C3572" s="4"/>
      <c r="D3572" s="5"/>
      <c r="E3572" s="23"/>
      <c r="F3572" s="5"/>
      <c r="G3572" s="18"/>
      <c r="H3572" s="16"/>
      <c r="K3572" s="23"/>
      <c r="AA3572" s="38"/>
      <c r="AC3572" s="20">
        <v>2</v>
      </c>
      <c r="AD3572" s="30">
        <v>2</v>
      </c>
      <c r="AE3572" s="31">
        <v>1</v>
      </c>
    </row>
    <row r="3573" spans="1:31" ht="7.5" customHeight="1" x14ac:dyDescent="0.25">
      <c r="A3573" s="2"/>
      <c r="B3573" s="3"/>
      <c r="C3573" s="4"/>
      <c r="D3573" s="5"/>
      <c r="E3573" s="23"/>
      <c r="F3573" s="5"/>
      <c r="G3573" s="18"/>
      <c r="H3573" s="16"/>
      <c r="K3573" s="23"/>
      <c r="AA3573" s="38"/>
      <c r="AC3573" s="20">
        <v>1</v>
      </c>
      <c r="AD3573" s="30">
        <v>2</v>
      </c>
      <c r="AE3573" s="31">
        <v>1</v>
      </c>
    </row>
    <row r="3574" spans="1:31" ht="7.5" customHeight="1" x14ac:dyDescent="0.25">
      <c r="A3574" s="2"/>
      <c r="B3574" s="3"/>
      <c r="C3574" s="4"/>
      <c r="D3574" s="5"/>
      <c r="E3574" s="23"/>
      <c r="F3574" s="5"/>
      <c r="G3574" s="18"/>
      <c r="H3574" s="16"/>
      <c r="K3574" s="23"/>
      <c r="AA3574" s="38"/>
      <c r="AC3574" s="20">
        <v>0</v>
      </c>
      <c r="AD3574" s="30">
        <v>2</v>
      </c>
      <c r="AE3574" s="31">
        <v>1</v>
      </c>
    </row>
    <row r="3575" spans="1:31" ht="7.5" customHeight="1" x14ac:dyDescent="0.25">
      <c r="A3575" s="2"/>
      <c r="B3575" s="3"/>
      <c r="C3575" s="4"/>
      <c r="D3575" s="5"/>
      <c r="E3575" s="23"/>
      <c r="F3575" s="5"/>
      <c r="G3575" s="18"/>
      <c r="H3575" s="16"/>
      <c r="K3575" s="23"/>
      <c r="AA3575" s="38"/>
      <c r="AC3575" s="20">
        <v>-1</v>
      </c>
      <c r="AD3575" s="30">
        <v>2</v>
      </c>
      <c r="AE3575" s="31">
        <v>-1</v>
      </c>
    </row>
    <row r="3576" spans="1:31" ht="7.5" customHeight="1" x14ac:dyDescent="0.25">
      <c r="A3576" s="2"/>
      <c r="B3576" s="3"/>
      <c r="C3576" s="4"/>
      <c r="D3576" s="5"/>
      <c r="E3576" s="23"/>
      <c r="F3576" s="5"/>
      <c r="G3576" s="18"/>
      <c r="H3576" s="16"/>
      <c r="K3576" s="23"/>
      <c r="AA3576" s="38"/>
      <c r="AC3576" s="20">
        <v>0</v>
      </c>
      <c r="AD3576" s="30">
        <v>0</v>
      </c>
      <c r="AE3576" s="31">
        <v>-1</v>
      </c>
    </row>
    <row r="3577" spans="1:31" ht="7.5" customHeight="1" x14ac:dyDescent="0.25">
      <c r="A3577" s="2"/>
      <c r="B3577" s="3"/>
      <c r="C3577" s="4"/>
      <c r="D3577" s="5"/>
      <c r="E3577" s="23"/>
      <c r="F3577" s="5"/>
      <c r="G3577" s="18"/>
      <c r="H3577" s="16"/>
      <c r="K3577" s="23"/>
      <c r="AA3577" s="38"/>
      <c r="AC3577" s="20">
        <v>-1</v>
      </c>
      <c r="AD3577" s="30">
        <v>0</v>
      </c>
      <c r="AE3577" s="31">
        <v>-1</v>
      </c>
    </row>
    <row r="3578" spans="1:31" ht="7.5" customHeight="1" x14ac:dyDescent="0.25">
      <c r="A3578" s="2"/>
      <c r="B3578" s="3"/>
      <c r="C3578" s="4"/>
      <c r="D3578" s="5"/>
      <c r="E3578" s="23"/>
      <c r="F3578" s="5"/>
      <c r="G3578" s="18"/>
      <c r="H3578" s="16"/>
      <c r="K3578" s="23"/>
      <c r="AA3578" s="38"/>
      <c r="AC3578" s="20">
        <v>-2</v>
      </c>
      <c r="AD3578" s="30">
        <v>0</v>
      </c>
      <c r="AE3578" s="31">
        <v>-2</v>
      </c>
    </row>
    <row r="3579" spans="1:31" ht="7.5" customHeight="1" x14ac:dyDescent="0.25">
      <c r="A3579" s="2"/>
      <c r="B3579" s="3"/>
      <c r="C3579" s="4"/>
      <c r="D3579" s="5"/>
      <c r="E3579" s="23"/>
      <c r="F3579" s="5"/>
      <c r="G3579" s="18"/>
      <c r="H3579" s="16"/>
      <c r="K3579" s="23"/>
      <c r="AA3579" s="38"/>
      <c r="AC3579" s="20">
        <v>-1</v>
      </c>
      <c r="AD3579" s="30">
        <v>-1</v>
      </c>
      <c r="AE3579" s="31">
        <v>-2</v>
      </c>
    </row>
    <row r="3580" spans="1:31" ht="7.5" customHeight="1" x14ac:dyDescent="0.25">
      <c r="A3580" s="2"/>
      <c r="B3580" s="3"/>
      <c r="C3580" s="4"/>
      <c r="D3580" s="5"/>
      <c r="E3580" s="23"/>
      <c r="F3580" s="5"/>
      <c r="G3580" s="18"/>
      <c r="H3580" s="16"/>
      <c r="K3580" s="23"/>
      <c r="AA3580" s="38"/>
      <c r="AC3580" s="20">
        <v>-2</v>
      </c>
      <c r="AD3580" s="30">
        <v>-1</v>
      </c>
      <c r="AE3580" s="31">
        <v>-2</v>
      </c>
    </row>
    <row r="3581" spans="1:31" ht="7.5" customHeight="1" x14ac:dyDescent="0.25">
      <c r="A3581" s="2"/>
      <c r="B3581" s="3"/>
      <c r="C3581" s="4"/>
      <c r="D3581" s="5"/>
      <c r="E3581" s="23"/>
      <c r="F3581" s="5"/>
      <c r="G3581" s="18"/>
      <c r="H3581" s="16"/>
      <c r="K3581" s="23"/>
      <c r="AA3581" s="38"/>
      <c r="AC3581" s="20">
        <v>-1</v>
      </c>
      <c r="AD3581" s="30">
        <v>-1</v>
      </c>
      <c r="AE3581" s="31">
        <v>-2</v>
      </c>
    </row>
    <row r="3582" spans="1:31" ht="7.5" customHeight="1" x14ac:dyDescent="0.25">
      <c r="A3582" s="2"/>
      <c r="B3582" s="3"/>
      <c r="C3582" s="4"/>
      <c r="D3582" s="5"/>
      <c r="E3582" s="23"/>
      <c r="F3582" s="5"/>
      <c r="G3582" s="18"/>
      <c r="H3582" s="16"/>
      <c r="K3582" s="23"/>
      <c r="AA3582" s="38"/>
      <c r="AC3582" s="20">
        <v>-2</v>
      </c>
      <c r="AD3582" s="30">
        <v>-1</v>
      </c>
      <c r="AE3582" s="31">
        <v>-2</v>
      </c>
    </row>
    <row r="3583" spans="1:31" ht="7.5" customHeight="1" x14ac:dyDescent="0.25">
      <c r="A3583" s="2"/>
      <c r="B3583" s="3"/>
      <c r="C3583" s="4"/>
      <c r="D3583" s="5"/>
      <c r="E3583" s="23"/>
      <c r="F3583" s="5"/>
      <c r="G3583" s="18"/>
      <c r="H3583" s="16"/>
      <c r="K3583" s="23"/>
      <c r="AA3583" s="38"/>
      <c r="AC3583" s="20">
        <v>-3</v>
      </c>
      <c r="AD3583" s="30">
        <v>-1</v>
      </c>
      <c r="AE3583" s="31">
        <v>-3</v>
      </c>
    </row>
    <row r="3584" spans="1:31" ht="7.5" customHeight="1" x14ac:dyDescent="0.25">
      <c r="A3584" s="2"/>
      <c r="B3584" s="3"/>
      <c r="C3584" s="4"/>
      <c r="D3584" s="5"/>
      <c r="E3584" s="23"/>
      <c r="F3584" s="5"/>
      <c r="G3584" s="18"/>
      <c r="H3584" s="16"/>
      <c r="K3584" s="23"/>
      <c r="AA3584" s="38"/>
      <c r="AC3584" s="20">
        <v>-2</v>
      </c>
      <c r="AD3584" s="30">
        <v>-2</v>
      </c>
      <c r="AE3584" s="31">
        <v>-3</v>
      </c>
    </row>
    <row r="3585" spans="1:31" ht="7.5" customHeight="1" x14ac:dyDescent="0.25">
      <c r="A3585" s="2"/>
      <c r="B3585" s="3"/>
      <c r="C3585" s="4"/>
      <c r="D3585" s="5"/>
      <c r="E3585" s="23"/>
      <c r="F3585" s="5"/>
      <c r="G3585" s="18"/>
      <c r="H3585" s="16"/>
      <c r="K3585" s="23"/>
      <c r="AA3585" s="38"/>
      <c r="AC3585" s="20">
        <v>-3</v>
      </c>
      <c r="AD3585" s="30">
        <v>-2</v>
      </c>
      <c r="AE3585" s="31">
        <v>-3</v>
      </c>
    </row>
    <row r="3586" spans="1:31" ht="7.5" customHeight="1" x14ac:dyDescent="0.25">
      <c r="A3586" s="2"/>
      <c r="B3586" s="3"/>
      <c r="C3586" s="4"/>
      <c r="D3586" s="5"/>
      <c r="E3586" s="23"/>
      <c r="F3586" s="5"/>
      <c r="G3586" s="18"/>
      <c r="H3586" s="16"/>
      <c r="K3586" s="23"/>
      <c r="AA3586" s="38"/>
      <c r="AC3586" s="20">
        <v>-4</v>
      </c>
      <c r="AD3586" s="30">
        <v>-2</v>
      </c>
      <c r="AE3586" s="31">
        <v>-4</v>
      </c>
    </row>
    <row r="3587" spans="1:31" ht="7.5" customHeight="1" x14ac:dyDescent="0.25">
      <c r="A3587" s="2"/>
      <c r="B3587" s="3"/>
      <c r="C3587" s="4"/>
      <c r="D3587" s="5"/>
      <c r="E3587" s="23"/>
      <c r="F3587" s="5"/>
      <c r="G3587" s="18"/>
      <c r="H3587" s="16"/>
      <c r="K3587" s="23"/>
      <c r="AA3587" s="38"/>
      <c r="AC3587" s="20">
        <v>-3</v>
      </c>
      <c r="AD3587" s="30">
        <v>-3</v>
      </c>
      <c r="AE3587" s="31">
        <v>-4</v>
      </c>
    </row>
    <row r="3588" spans="1:31" ht="7.5" customHeight="1" x14ac:dyDescent="0.25">
      <c r="A3588" s="2"/>
      <c r="B3588" s="3"/>
      <c r="C3588" s="4"/>
      <c r="D3588" s="5"/>
      <c r="E3588" s="23"/>
      <c r="F3588" s="5"/>
      <c r="G3588" s="18"/>
      <c r="H3588" s="16"/>
      <c r="K3588" s="23"/>
      <c r="AA3588" s="38"/>
      <c r="AC3588" s="20">
        <v>-4</v>
      </c>
      <c r="AD3588" s="30">
        <v>-3</v>
      </c>
      <c r="AE3588" s="31">
        <v>-4</v>
      </c>
    </row>
    <row r="3589" spans="1:31" ht="7.5" customHeight="1" x14ac:dyDescent="0.25">
      <c r="A3589" s="2"/>
      <c r="B3589" s="3"/>
      <c r="C3589" s="4"/>
      <c r="D3589" s="5"/>
      <c r="E3589" s="23"/>
      <c r="F3589" s="5"/>
      <c r="G3589" s="18"/>
      <c r="H3589" s="16"/>
      <c r="K3589" s="23"/>
      <c r="AA3589" s="38"/>
      <c r="AC3589" s="20">
        <v>-3</v>
      </c>
      <c r="AD3589" s="30">
        <v>-3</v>
      </c>
      <c r="AE3589" s="31">
        <v>-4</v>
      </c>
    </row>
    <row r="3590" spans="1:31" ht="7.5" customHeight="1" x14ac:dyDescent="0.25">
      <c r="A3590" s="2"/>
      <c r="B3590" s="3"/>
      <c r="C3590" s="4"/>
      <c r="D3590" s="5"/>
      <c r="E3590" s="23"/>
      <c r="F3590" s="5"/>
      <c r="G3590" s="18"/>
      <c r="H3590" s="16"/>
      <c r="K3590" s="23"/>
      <c r="AA3590" s="38"/>
      <c r="AC3590" s="20">
        <v>-4</v>
      </c>
      <c r="AD3590" s="30">
        <v>-3</v>
      </c>
      <c r="AE3590" s="31">
        <v>-4</v>
      </c>
    </row>
    <row r="3591" spans="1:31" ht="7.5" customHeight="1" x14ac:dyDescent="0.25">
      <c r="A3591" s="2"/>
      <c r="B3591" s="3"/>
      <c r="C3591" s="4"/>
      <c r="D3591" s="5"/>
      <c r="E3591" s="23"/>
      <c r="F3591" s="5"/>
      <c r="G3591" s="18"/>
      <c r="H3591" s="16"/>
      <c r="K3591" s="23"/>
      <c r="AA3591" s="38"/>
      <c r="AC3591" s="20">
        <v>-3</v>
      </c>
      <c r="AD3591" s="30">
        <v>-3</v>
      </c>
      <c r="AE3591" s="31">
        <v>-4</v>
      </c>
    </row>
    <row r="3592" spans="1:31" ht="7.5" customHeight="1" x14ac:dyDescent="0.25">
      <c r="A3592" s="2"/>
      <c r="B3592" s="3"/>
      <c r="C3592" s="4"/>
      <c r="D3592" s="5"/>
      <c r="E3592" s="23"/>
      <c r="F3592" s="5"/>
      <c r="G3592" s="18"/>
      <c r="H3592" s="16"/>
      <c r="K3592" s="23"/>
      <c r="AA3592" s="38"/>
      <c r="AC3592" s="20">
        <v>-2</v>
      </c>
      <c r="AD3592" s="30">
        <v>-3</v>
      </c>
      <c r="AE3592" s="31">
        <v>-4</v>
      </c>
    </row>
    <row r="3593" spans="1:31" ht="7.5" customHeight="1" x14ac:dyDescent="0.25">
      <c r="A3593" s="2"/>
      <c r="B3593" s="3"/>
      <c r="C3593" s="4"/>
      <c r="D3593" s="5"/>
      <c r="E3593" s="23"/>
      <c r="F3593" s="5"/>
      <c r="G3593" s="18"/>
      <c r="H3593" s="16"/>
      <c r="K3593" s="23"/>
      <c r="AA3593" s="38"/>
      <c r="AC3593" s="20">
        <v>-1</v>
      </c>
      <c r="AD3593" s="30">
        <v>-3</v>
      </c>
      <c r="AE3593" s="31">
        <v>-4</v>
      </c>
    </row>
    <row r="3594" spans="1:31" ht="7.5" customHeight="1" x14ac:dyDescent="0.25">
      <c r="A3594" s="2"/>
      <c r="B3594" s="3"/>
      <c r="C3594" s="4"/>
      <c r="D3594" s="5"/>
      <c r="E3594" s="23"/>
      <c r="F3594" s="5"/>
      <c r="G3594" s="18"/>
      <c r="H3594" s="16"/>
      <c r="K3594" s="23"/>
      <c r="AA3594" s="38"/>
      <c r="AC3594" s="20">
        <v>0</v>
      </c>
      <c r="AD3594" s="30">
        <v>0</v>
      </c>
      <c r="AE3594" s="31">
        <v>-4</v>
      </c>
    </row>
    <row r="3595" spans="1:31" ht="7.5" customHeight="1" x14ac:dyDescent="0.25">
      <c r="A3595" s="2"/>
      <c r="B3595" s="3"/>
      <c r="C3595" s="4"/>
      <c r="D3595" s="5"/>
      <c r="E3595" s="23"/>
      <c r="F3595" s="5"/>
      <c r="G3595" s="18"/>
      <c r="H3595" s="16"/>
      <c r="K3595" s="23"/>
      <c r="AA3595" s="38"/>
      <c r="AC3595" s="20">
        <v>-1</v>
      </c>
      <c r="AD3595" s="30">
        <v>0</v>
      </c>
      <c r="AE3595" s="31">
        <v>-4</v>
      </c>
    </row>
    <row r="3596" spans="1:31" ht="7.5" customHeight="1" x14ac:dyDescent="0.25">
      <c r="A3596" s="2"/>
      <c r="B3596" s="3"/>
      <c r="C3596" s="4"/>
      <c r="D3596" s="5"/>
      <c r="E3596" s="23"/>
      <c r="F3596" s="5"/>
      <c r="G3596" s="18"/>
      <c r="H3596" s="16"/>
      <c r="K3596" s="23"/>
      <c r="AA3596" s="38"/>
      <c r="AC3596" s="20">
        <v>-2</v>
      </c>
      <c r="AD3596" s="30">
        <v>0</v>
      </c>
      <c r="AE3596" s="31">
        <v>-4</v>
      </c>
    </row>
    <row r="3597" spans="1:31" ht="7.5" customHeight="1" x14ac:dyDescent="0.25">
      <c r="A3597" s="2"/>
      <c r="B3597" s="3"/>
      <c r="C3597" s="4"/>
      <c r="D3597" s="5"/>
      <c r="E3597" s="23"/>
      <c r="F3597" s="5"/>
      <c r="G3597" s="18"/>
      <c r="H3597" s="16"/>
      <c r="K3597" s="23"/>
      <c r="AA3597" s="38"/>
      <c r="AC3597" s="20">
        <v>-3</v>
      </c>
      <c r="AD3597" s="30">
        <v>0</v>
      </c>
      <c r="AE3597" s="31">
        <v>-4</v>
      </c>
    </row>
    <row r="3598" spans="1:31" ht="7.5" customHeight="1" x14ac:dyDescent="0.25">
      <c r="A3598" s="2"/>
      <c r="B3598" s="3"/>
      <c r="C3598" s="4"/>
      <c r="D3598" s="5"/>
      <c r="E3598" s="23"/>
      <c r="F3598" s="5"/>
      <c r="G3598" s="18"/>
      <c r="H3598" s="16"/>
      <c r="K3598" s="23"/>
      <c r="AA3598" s="38"/>
      <c r="AC3598" s="20">
        <v>-4</v>
      </c>
      <c r="AD3598" s="30">
        <v>0</v>
      </c>
      <c r="AE3598" s="31">
        <v>-4</v>
      </c>
    </row>
    <row r="3599" spans="1:31" ht="7.5" customHeight="1" x14ac:dyDescent="0.25">
      <c r="A3599" s="2"/>
      <c r="B3599" s="3"/>
      <c r="C3599" s="4"/>
      <c r="D3599" s="5"/>
      <c r="E3599" s="23"/>
      <c r="F3599" s="5"/>
      <c r="G3599" s="18"/>
      <c r="H3599" s="16"/>
      <c r="K3599" s="23"/>
      <c r="AA3599" s="38"/>
      <c r="AC3599" s="20">
        <v>-3</v>
      </c>
      <c r="AD3599" s="30">
        <v>0</v>
      </c>
      <c r="AE3599" s="31">
        <v>-4</v>
      </c>
    </row>
    <row r="3600" spans="1:31" ht="7.5" customHeight="1" x14ac:dyDescent="0.25">
      <c r="A3600" s="2"/>
      <c r="B3600" s="3"/>
      <c r="C3600" s="4"/>
      <c r="D3600" s="5"/>
      <c r="E3600" s="23"/>
      <c r="F3600" s="5"/>
      <c r="G3600" s="18"/>
      <c r="H3600" s="16"/>
      <c r="K3600" s="23"/>
      <c r="AA3600" s="38"/>
      <c r="AC3600" s="20">
        <v>-2</v>
      </c>
      <c r="AD3600" s="30">
        <v>0</v>
      </c>
      <c r="AE3600" s="31">
        <v>-4</v>
      </c>
    </row>
    <row r="3601" spans="1:31" ht="7.5" customHeight="1" x14ac:dyDescent="0.25">
      <c r="A3601" s="2"/>
      <c r="B3601" s="3"/>
      <c r="C3601" s="4"/>
      <c r="D3601" s="5"/>
      <c r="E3601" s="23"/>
      <c r="F3601" s="5"/>
      <c r="G3601" s="18"/>
      <c r="H3601" s="16"/>
      <c r="K3601" s="23"/>
      <c r="AA3601" s="38"/>
      <c r="AC3601" s="20">
        <v>-1</v>
      </c>
      <c r="AD3601" s="30">
        <v>-1</v>
      </c>
      <c r="AE3601" s="31">
        <v>-4</v>
      </c>
    </row>
    <row r="3602" spans="1:31" ht="7.5" customHeight="1" x14ac:dyDescent="0.25">
      <c r="A3602" s="2"/>
      <c r="B3602" s="3"/>
      <c r="C3602" s="4"/>
      <c r="D3602" s="5"/>
      <c r="E3602" s="23"/>
      <c r="F3602" s="5"/>
      <c r="G3602" s="18"/>
      <c r="H3602" s="16"/>
      <c r="K3602" s="23"/>
      <c r="AA3602" s="38"/>
      <c r="AC3602" s="20">
        <v>-2</v>
      </c>
      <c r="AD3602" s="30">
        <v>-1</v>
      </c>
      <c r="AE3602" s="31">
        <v>-4</v>
      </c>
    </row>
    <row r="3603" spans="1:31" ht="7.5" customHeight="1" x14ac:dyDescent="0.25">
      <c r="A3603" s="2"/>
      <c r="B3603" s="3"/>
      <c r="C3603" s="4"/>
      <c r="D3603" s="5"/>
      <c r="E3603" s="23"/>
      <c r="F3603" s="5"/>
      <c r="G3603" s="18"/>
      <c r="H3603" s="16"/>
      <c r="K3603" s="23"/>
      <c r="AA3603" s="38"/>
      <c r="AC3603" s="20">
        <v>-3</v>
      </c>
      <c r="AD3603" s="30">
        <v>-1</v>
      </c>
      <c r="AE3603" s="31">
        <v>-3</v>
      </c>
    </row>
    <row r="3604" spans="1:31" ht="7.5" customHeight="1" x14ac:dyDescent="0.25">
      <c r="A3604" s="2"/>
      <c r="B3604" s="3"/>
      <c r="C3604" s="4"/>
      <c r="D3604" s="5"/>
      <c r="E3604" s="23"/>
      <c r="F3604" s="5"/>
      <c r="G3604" s="18"/>
      <c r="H3604" s="16"/>
      <c r="K3604" s="23"/>
      <c r="AA3604" s="38"/>
      <c r="AC3604" s="20">
        <v>-2</v>
      </c>
      <c r="AD3604" s="30">
        <v>-2</v>
      </c>
      <c r="AE3604" s="31">
        <v>-3</v>
      </c>
    </row>
    <row r="3605" spans="1:31" ht="7.5" customHeight="1" x14ac:dyDescent="0.25">
      <c r="A3605" s="2"/>
      <c r="B3605" s="3"/>
      <c r="C3605" s="4"/>
      <c r="D3605" s="5"/>
      <c r="E3605" s="23"/>
      <c r="F3605" s="5"/>
      <c r="G3605" s="18"/>
      <c r="H3605" s="16"/>
      <c r="K3605" s="23"/>
      <c r="AA3605" s="38"/>
      <c r="AC3605" s="20">
        <v>-3</v>
      </c>
      <c r="AD3605" s="30">
        <v>-2</v>
      </c>
      <c r="AE3605" s="31">
        <v>-3</v>
      </c>
    </row>
    <row r="3606" spans="1:31" ht="7.5" customHeight="1" x14ac:dyDescent="0.25">
      <c r="A3606" s="2"/>
      <c r="B3606" s="3"/>
      <c r="C3606" s="4"/>
      <c r="D3606" s="5"/>
      <c r="E3606" s="23"/>
      <c r="F3606" s="5"/>
      <c r="G3606" s="18"/>
      <c r="H3606" s="16"/>
      <c r="K3606" s="23"/>
      <c r="AA3606" s="38"/>
      <c r="AC3606" s="20">
        <v>-4</v>
      </c>
      <c r="AD3606" s="30">
        <v>-2</v>
      </c>
      <c r="AE3606" s="31">
        <v>-4</v>
      </c>
    </row>
    <row r="3607" spans="1:31" ht="7.5" customHeight="1" x14ac:dyDescent="0.25">
      <c r="A3607" s="2"/>
      <c r="B3607" s="3"/>
      <c r="C3607" s="4"/>
      <c r="D3607" s="5"/>
      <c r="E3607" s="23"/>
      <c r="F3607" s="5"/>
      <c r="G3607" s="18"/>
      <c r="H3607" s="16"/>
      <c r="K3607" s="23"/>
      <c r="AA3607" s="38"/>
      <c r="AC3607" s="20">
        <v>-3</v>
      </c>
      <c r="AD3607" s="30">
        <v>-3</v>
      </c>
      <c r="AE3607" s="31">
        <v>-4</v>
      </c>
    </row>
    <row r="3608" spans="1:31" ht="7.5" customHeight="1" x14ac:dyDescent="0.25">
      <c r="A3608" s="2"/>
      <c r="B3608" s="3"/>
      <c r="C3608" s="4"/>
      <c r="D3608" s="5"/>
      <c r="E3608" s="23"/>
      <c r="F3608" s="5"/>
      <c r="G3608" s="18"/>
      <c r="H3608" s="16"/>
      <c r="K3608" s="23"/>
      <c r="AA3608" s="38"/>
      <c r="AC3608" s="20">
        <v>-4</v>
      </c>
      <c r="AD3608" s="30">
        <v>-3</v>
      </c>
      <c r="AE3608" s="31">
        <v>-4</v>
      </c>
    </row>
    <row r="3609" spans="1:31" ht="7.5" customHeight="1" x14ac:dyDescent="0.25">
      <c r="A3609" s="2"/>
      <c r="B3609" s="3"/>
      <c r="C3609" s="4"/>
      <c r="D3609" s="5"/>
      <c r="E3609" s="23"/>
      <c r="F3609" s="5"/>
      <c r="G3609" s="18"/>
      <c r="H3609" s="16"/>
      <c r="K3609" s="23"/>
      <c r="AA3609" s="38"/>
      <c r="AC3609" s="20">
        <v>-3</v>
      </c>
      <c r="AD3609" s="30">
        <v>-3</v>
      </c>
      <c r="AE3609" s="31">
        <v>-4</v>
      </c>
    </row>
    <row r="3610" spans="1:31" ht="7.5" customHeight="1" x14ac:dyDescent="0.25">
      <c r="A3610" s="2"/>
      <c r="B3610" s="3"/>
      <c r="C3610" s="4"/>
      <c r="D3610" s="5"/>
      <c r="E3610" s="23"/>
      <c r="F3610" s="5"/>
      <c r="G3610" s="18"/>
      <c r="H3610" s="16"/>
      <c r="K3610" s="23"/>
      <c r="AA3610" s="38"/>
      <c r="AC3610" s="20">
        <v>-4</v>
      </c>
      <c r="AD3610" s="30">
        <v>-3</v>
      </c>
      <c r="AE3610" s="31">
        <v>-4</v>
      </c>
    </row>
    <row r="3611" spans="1:31" ht="7.5" customHeight="1" x14ac:dyDescent="0.25">
      <c r="A3611" s="2"/>
      <c r="B3611" s="3"/>
      <c r="C3611" s="4"/>
      <c r="D3611" s="5"/>
      <c r="E3611" s="23"/>
      <c r="F3611" s="5"/>
      <c r="G3611" s="18"/>
      <c r="H3611" s="16"/>
      <c r="K3611" s="23"/>
      <c r="AA3611" s="38"/>
      <c r="AC3611" s="20">
        <v>-5</v>
      </c>
      <c r="AD3611" s="30">
        <v>-3</v>
      </c>
      <c r="AE3611" s="31">
        <v>-4</v>
      </c>
    </row>
    <row r="3612" spans="1:31" ht="7.5" customHeight="1" x14ac:dyDescent="0.25">
      <c r="A3612" s="2"/>
      <c r="B3612" s="3"/>
      <c r="C3612" s="4"/>
      <c r="D3612" s="5"/>
      <c r="E3612" s="23"/>
      <c r="F3612" s="5"/>
      <c r="G3612" s="18"/>
      <c r="H3612" s="16"/>
      <c r="K3612" s="23"/>
      <c r="AA3612" s="38"/>
      <c r="AC3612" s="20">
        <v>-6</v>
      </c>
      <c r="AD3612" s="30">
        <v>-3</v>
      </c>
      <c r="AE3612" s="31">
        <v>-4</v>
      </c>
    </row>
    <row r="3613" spans="1:31" ht="7.5" customHeight="1" x14ac:dyDescent="0.25">
      <c r="A3613" s="2"/>
      <c r="B3613" s="3"/>
      <c r="C3613" s="4"/>
      <c r="D3613" s="5"/>
      <c r="E3613" s="23"/>
      <c r="F3613" s="5"/>
      <c r="G3613" s="18"/>
      <c r="H3613" s="16"/>
      <c r="K3613" s="23"/>
      <c r="AA3613" s="38"/>
      <c r="AC3613" s="20">
        <v>-7</v>
      </c>
      <c r="AD3613" s="30">
        <v>-3</v>
      </c>
      <c r="AE3613" s="31">
        <v>-7</v>
      </c>
    </row>
    <row r="3614" spans="1:31" ht="7.5" customHeight="1" x14ac:dyDescent="0.25">
      <c r="A3614" s="2"/>
      <c r="B3614" s="3"/>
      <c r="C3614" s="4"/>
      <c r="D3614" s="5"/>
      <c r="E3614" s="23"/>
      <c r="F3614" s="5"/>
      <c r="G3614" s="18"/>
      <c r="H3614" s="16"/>
      <c r="K3614" s="23"/>
      <c r="AA3614" s="38"/>
      <c r="AC3614" s="20">
        <v>-6</v>
      </c>
      <c r="AD3614" s="30">
        <v>-3</v>
      </c>
      <c r="AE3614" s="31">
        <v>-7</v>
      </c>
    </row>
    <row r="3615" spans="1:31" ht="7.5" customHeight="1" x14ac:dyDescent="0.25">
      <c r="A3615" s="2"/>
      <c r="B3615" s="3"/>
      <c r="C3615" s="4"/>
      <c r="D3615" s="5"/>
      <c r="E3615" s="23"/>
      <c r="F3615" s="5"/>
      <c r="G3615" s="18"/>
      <c r="H3615" s="16"/>
      <c r="K3615" s="23"/>
      <c r="AA3615" s="38"/>
      <c r="AC3615" s="20">
        <v>-5</v>
      </c>
      <c r="AD3615" s="30">
        <v>-3</v>
      </c>
      <c r="AE3615" s="31">
        <v>-7</v>
      </c>
    </row>
    <row r="3616" spans="1:31" ht="7.5" customHeight="1" x14ac:dyDescent="0.25">
      <c r="A3616" s="2"/>
      <c r="B3616" s="3"/>
      <c r="C3616" s="4"/>
      <c r="D3616" s="5"/>
      <c r="E3616" s="23"/>
      <c r="F3616" s="5"/>
      <c r="G3616" s="18"/>
      <c r="H3616" s="16"/>
      <c r="K3616" s="23"/>
      <c r="AA3616" s="38"/>
      <c r="AC3616" s="20">
        <v>-4</v>
      </c>
      <c r="AD3616" s="30">
        <v>-4</v>
      </c>
      <c r="AE3616" s="31">
        <v>-7</v>
      </c>
    </row>
    <row r="3617" spans="1:31" ht="7.5" customHeight="1" x14ac:dyDescent="0.25">
      <c r="A3617" s="2"/>
      <c r="B3617" s="3"/>
      <c r="C3617" s="4"/>
      <c r="D3617" s="5"/>
      <c r="E3617" s="23"/>
      <c r="F3617" s="5"/>
      <c r="G3617" s="18"/>
      <c r="H3617" s="16"/>
      <c r="K3617" s="23"/>
      <c r="AA3617" s="38"/>
      <c r="AC3617" s="20">
        <v>-5</v>
      </c>
      <c r="AD3617" s="30">
        <v>-4</v>
      </c>
      <c r="AE3617" s="31">
        <v>-5</v>
      </c>
    </row>
    <row r="3618" spans="1:31" ht="7.5" customHeight="1" x14ac:dyDescent="0.25">
      <c r="A3618" s="2"/>
      <c r="B3618" s="3"/>
      <c r="C3618" s="4"/>
      <c r="D3618" s="5"/>
      <c r="E3618" s="23"/>
      <c r="F3618" s="5"/>
      <c r="G3618" s="18"/>
      <c r="H3618" s="16"/>
      <c r="K3618" s="23"/>
      <c r="AA3618" s="38"/>
      <c r="AC3618" s="20">
        <v>-4</v>
      </c>
      <c r="AD3618" s="30">
        <v>-4</v>
      </c>
      <c r="AE3618" s="31">
        <v>-5</v>
      </c>
    </row>
    <row r="3619" spans="1:31" ht="7.5" customHeight="1" x14ac:dyDescent="0.25">
      <c r="A3619" s="2"/>
      <c r="B3619" s="3"/>
      <c r="C3619" s="4"/>
      <c r="D3619" s="5"/>
      <c r="E3619" s="23"/>
      <c r="F3619" s="5"/>
      <c r="G3619" s="18"/>
      <c r="H3619" s="16"/>
      <c r="K3619" s="23"/>
      <c r="AA3619" s="38"/>
      <c r="AC3619" s="20">
        <v>-5</v>
      </c>
      <c r="AD3619" s="30">
        <v>-4</v>
      </c>
      <c r="AE3619" s="31">
        <v>-5</v>
      </c>
    </row>
    <row r="3620" spans="1:31" ht="7.5" customHeight="1" x14ac:dyDescent="0.25">
      <c r="A3620" s="2"/>
      <c r="B3620" s="3"/>
      <c r="C3620" s="4"/>
      <c r="D3620" s="5"/>
      <c r="E3620" s="23"/>
      <c r="F3620" s="5"/>
      <c r="G3620" s="18"/>
      <c r="H3620" s="16"/>
      <c r="K3620" s="23"/>
      <c r="AA3620" s="38"/>
      <c r="AC3620" s="20">
        <v>-4</v>
      </c>
      <c r="AD3620" s="30">
        <v>-4</v>
      </c>
      <c r="AE3620" s="31">
        <v>-5</v>
      </c>
    </row>
    <row r="3621" spans="1:31" ht="7.5" customHeight="1" x14ac:dyDescent="0.25">
      <c r="A3621" s="2"/>
      <c r="B3621" s="3"/>
      <c r="C3621" s="4"/>
      <c r="D3621" s="5"/>
      <c r="E3621" s="23"/>
      <c r="F3621" s="5"/>
      <c r="G3621" s="18"/>
      <c r="H3621" s="16"/>
      <c r="K3621" s="23"/>
      <c r="AA3621" s="38"/>
      <c r="AC3621" s="20">
        <v>-3</v>
      </c>
      <c r="AD3621" s="30">
        <v>-3</v>
      </c>
      <c r="AE3621" s="31">
        <v>-5</v>
      </c>
    </row>
    <row r="3622" spans="1:31" ht="7.5" customHeight="1" x14ac:dyDescent="0.25">
      <c r="A3622" s="2"/>
      <c r="B3622" s="3"/>
      <c r="C3622" s="4"/>
      <c r="D3622" s="5"/>
      <c r="E3622" s="23"/>
      <c r="F3622" s="5"/>
      <c r="G3622" s="18"/>
      <c r="H3622" s="16"/>
      <c r="K3622" s="23"/>
      <c r="AA3622" s="38"/>
      <c r="AC3622" s="20">
        <v>-4</v>
      </c>
      <c r="AD3622" s="30">
        <v>-3</v>
      </c>
      <c r="AE3622" s="31">
        <v>-4</v>
      </c>
    </row>
    <row r="3623" spans="1:31" ht="7.5" customHeight="1" x14ac:dyDescent="0.25">
      <c r="A3623" s="2"/>
      <c r="B3623" s="3"/>
      <c r="C3623" s="4"/>
      <c r="D3623" s="5"/>
      <c r="E3623" s="23"/>
      <c r="F3623" s="5"/>
      <c r="G3623" s="18"/>
      <c r="H3623" s="16"/>
      <c r="K3623" s="23"/>
      <c r="AA3623" s="38"/>
      <c r="AC3623" s="20">
        <v>-3</v>
      </c>
      <c r="AD3623" s="30">
        <v>-3</v>
      </c>
      <c r="AE3623" s="31">
        <v>-4</v>
      </c>
    </row>
    <row r="3624" spans="1:31" ht="7.5" customHeight="1" x14ac:dyDescent="0.25">
      <c r="A3624" s="2"/>
      <c r="B3624" s="3"/>
      <c r="C3624" s="4"/>
      <c r="D3624" s="5"/>
      <c r="E3624" s="23"/>
      <c r="F3624" s="5"/>
      <c r="G3624" s="18"/>
      <c r="H3624" s="16"/>
      <c r="K3624" s="23"/>
      <c r="AA3624" s="38"/>
      <c r="AC3624" s="20">
        <v>-4</v>
      </c>
      <c r="AD3624" s="30">
        <v>-3</v>
      </c>
      <c r="AE3624" s="31">
        <v>-4</v>
      </c>
    </row>
    <row r="3625" spans="1:31" ht="7.5" customHeight="1" x14ac:dyDescent="0.25">
      <c r="A3625" s="2"/>
      <c r="B3625" s="3"/>
      <c r="C3625" s="4"/>
      <c r="D3625" s="5"/>
      <c r="E3625" s="23"/>
      <c r="F3625" s="5"/>
      <c r="G3625" s="18"/>
      <c r="H3625" s="16"/>
      <c r="K3625" s="23"/>
      <c r="AA3625" s="38"/>
      <c r="AC3625" s="20">
        <v>-3</v>
      </c>
      <c r="AD3625" s="30">
        <v>-3</v>
      </c>
      <c r="AE3625" s="31">
        <v>-4</v>
      </c>
    </row>
    <row r="3626" spans="1:31" ht="7.5" customHeight="1" x14ac:dyDescent="0.25">
      <c r="A3626" s="2"/>
      <c r="B3626" s="3"/>
      <c r="C3626" s="4"/>
      <c r="D3626" s="5"/>
      <c r="E3626" s="23"/>
      <c r="F3626" s="5"/>
      <c r="G3626" s="18"/>
      <c r="H3626" s="16"/>
      <c r="K3626" s="23"/>
      <c r="AA3626" s="38"/>
      <c r="AC3626" s="20">
        <v>-4</v>
      </c>
      <c r="AD3626" s="30">
        <v>-3</v>
      </c>
      <c r="AE3626" s="31">
        <v>-4</v>
      </c>
    </row>
    <row r="3627" spans="1:31" ht="7.5" customHeight="1" x14ac:dyDescent="0.25">
      <c r="A3627" s="2"/>
      <c r="B3627" s="3"/>
      <c r="C3627" s="4"/>
      <c r="D3627" s="5"/>
      <c r="E3627" s="23"/>
      <c r="F3627" s="5"/>
      <c r="G3627" s="18"/>
      <c r="H3627" s="16"/>
      <c r="K3627" s="23"/>
      <c r="AA3627" s="38"/>
      <c r="AC3627" s="20">
        <v>-3</v>
      </c>
      <c r="AD3627" s="30">
        <v>-3</v>
      </c>
      <c r="AE3627" s="31">
        <v>-4</v>
      </c>
    </row>
    <row r="3628" spans="1:31" ht="7.5" customHeight="1" x14ac:dyDescent="0.25">
      <c r="A3628" s="2"/>
      <c r="B3628" s="3"/>
      <c r="C3628" s="4"/>
      <c r="D3628" s="5"/>
      <c r="E3628" s="23"/>
      <c r="F3628" s="5"/>
      <c r="G3628" s="18"/>
      <c r="H3628" s="16"/>
      <c r="K3628" s="23"/>
      <c r="AA3628" s="38"/>
      <c r="AC3628" s="20">
        <v>-4</v>
      </c>
      <c r="AD3628" s="30">
        <v>-3</v>
      </c>
      <c r="AE3628" s="31">
        <v>-4</v>
      </c>
    </row>
    <row r="3629" spans="1:31" ht="7.5" customHeight="1" x14ac:dyDescent="0.25">
      <c r="A3629" s="2"/>
      <c r="B3629" s="3"/>
      <c r="C3629" s="4"/>
      <c r="D3629" s="5"/>
      <c r="E3629" s="23"/>
      <c r="F3629" s="5"/>
      <c r="G3629" s="18"/>
      <c r="H3629" s="16"/>
      <c r="K3629" s="23"/>
      <c r="AA3629" s="38"/>
      <c r="AC3629" s="20">
        <v>-5</v>
      </c>
      <c r="AD3629" s="30">
        <v>-3</v>
      </c>
      <c r="AE3629" s="31">
        <v>-4</v>
      </c>
    </row>
    <row r="3630" spans="1:31" ht="7.5" customHeight="1" x14ac:dyDescent="0.25">
      <c r="A3630" s="2"/>
      <c r="B3630" s="3"/>
      <c r="C3630" s="4"/>
      <c r="D3630" s="5"/>
      <c r="E3630" s="23"/>
      <c r="F3630" s="5"/>
      <c r="G3630" s="18"/>
      <c r="H3630" s="16"/>
      <c r="K3630" s="23"/>
      <c r="AA3630" s="38"/>
      <c r="AC3630" s="20">
        <v>-6</v>
      </c>
      <c r="AD3630" s="30">
        <v>-3</v>
      </c>
      <c r="AE3630" s="31">
        <v>-4</v>
      </c>
    </row>
    <row r="3631" spans="1:31" ht="7.5" customHeight="1" x14ac:dyDescent="0.25">
      <c r="A3631" s="2"/>
      <c r="B3631" s="3"/>
      <c r="C3631" s="4"/>
      <c r="D3631" s="5"/>
      <c r="E3631" s="23"/>
      <c r="F3631" s="5"/>
      <c r="G3631" s="18"/>
      <c r="H3631" s="16"/>
      <c r="K3631" s="23"/>
      <c r="AA3631" s="38"/>
      <c r="AC3631" s="20">
        <v>-7</v>
      </c>
      <c r="AD3631" s="30">
        <v>-3</v>
      </c>
      <c r="AE3631" s="31">
        <v>-4</v>
      </c>
    </row>
    <row r="3632" spans="1:31" ht="7.5" customHeight="1" x14ac:dyDescent="0.25">
      <c r="A3632" s="2"/>
      <c r="B3632" s="3"/>
      <c r="C3632" s="4"/>
      <c r="D3632" s="5"/>
      <c r="E3632" s="23"/>
      <c r="F3632" s="5"/>
      <c r="G3632" s="18"/>
      <c r="H3632" s="16"/>
      <c r="K3632" s="23"/>
      <c r="AA3632" s="38"/>
      <c r="AC3632" s="20">
        <v>-8</v>
      </c>
      <c r="AD3632" s="30">
        <v>-3</v>
      </c>
      <c r="AE3632" s="31">
        <v>-4</v>
      </c>
    </row>
    <row r="3633" spans="1:31" ht="7.5" customHeight="1" x14ac:dyDescent="0.25">
      <c r="A3633" s="2"/>
      <c r="B3633" s="3"/>
      <c r="C3633" s="4"/>
      <c r="D3633" s="5"/>
      <c r="E3633" s="23"/>
      <c r="F3633" s="5"/>
      <c r="G3633" s="18"/>
      <c r="H3633" s="16"/>
      <c r="K3633" s="23"/>
      <c r="AA3633" s="38"/>
      <c r="AC3633" s="20">
        <v>-9</v>
      </c>
      <c r="AD3633" s="30">
        <v>-3</v>
      </c>
      <c r="AE3633" s="31">
        <v>-4</v>
      </c>
    </row>
    <row r="3634" spans="1:31" ht="7.5" customHeight="1" x14ac:dyDescent="0.25">
      <c r="A3634" s="2"/>
      <c r="B3634" s="3"/>
      <c r="C3634" s="4"/>
      <c r="D3634" s="5"/>
      <c r="E3634" s="23"/>
      <c r="F3634" s="5"/>
      <c r="G3634" s="18"/>
      <c r="H3634" s="16"/>
      <c r="K3634" s="23"/>
      <c r="AA3634" s="38"/>
      <c r="AC3634" s="20">
        <v>-10</v>
      </c>
      <c r="AD3634" s="30">
        <v>-3</v>
      </c>
      <c r="AE3634" s="31">
        <v>-10</v>
      </c>
    </row>
    <row r="3635" spans="1:31" ht="7.5" customHeight="1" x14ac:dyDescent="0.25">
      <c r="A3635" s="2"/>
      <c r="B3635" s="3"/>
      <c r="C3635" s="4"/>
      <c r="D3635" s="5"/>
      <c r="E3635" s="23"/>
      <c r="F3635" s="5"/>
      <c r="G3635" s="18"/>
      <c r="H3635" s="16"/>
      <c r="K3635" s="23"/>
      <c r="AA3635" s="38"/>
      <c r="AC3635" s="20">
        <v>-9</v>
      </c>
      <c r="AD3635" s="30">
        <v>-9</v>
      </c>
      <c r="AE3635" s="31">
        <v>-10</v>
      </c>
    </row>
    <row r="3636" spans="1:31" ht="7.5" customHeight="1" x14ac:dyDescent="0.25">
      <c r="A3636" s="2"/>
      <c r="B3636" s="3"/>
      <c r="C3636" s="4"/>
      <c r="D3636" s="5"/>
      <c r="E3636" s="23"/>
      <c r="F3636" s="5"/>
      <c r="G3636" s="18"/>
      <c r="H3636" s="16"/>
      <c r="K3636" s="23"/>
      <c r="AA3636" s="38"/>
      <c r="AC3636" s="20">
        <v>-10</v>
      </c>
      <c r="AD3636" s="30">
        <v>-9</v>
      </c>
      <c r="AE3636" s="31">
        <v>-10</v>
      </c>
    </row>
    <row r="3637" spans="1:31" ht="7.5" customHeight="1" x14ac:dyDescent="0.25">
      <c r="A3637" s="2"/>
      <c r="B3637" s="3"/>
      <c r="C3637" s="4"/>
      <c r="D3637" s="5"/>
      <c r="E3637" s="23"/>
      <c r="F3637" s="5"/>
      <c r="G3637" s="18"/>
      <c r="H3637" s="16"/>
      <c r="K3637" s="23"/>
      <c r="AA3637" s="38"/>
      <c r="AC3637" s="20">
        <v>-9</v>
      </c>
      <c r="AD3637" s="30">
        <v>-9</v>
      </c>
      <c r="AE3637" s="31">
        <v>-10</v>
      </c>
    </row>
    <row r="3638" spans="1:31" ht="7.5" customHeight="1" x14ac:dyDescent="0.25">
      <c r="A3638" s="2"/>
      <c r="B3638" s="3"/>
      <c r="C3638" s="4"/>
      <c r="D3638" s="5"/>
      <c r="E3638" s="23"/>
      <c r="F3638" s="5"/>
      <c r="G3638" s="18"/>
      <c r="H3638" s="16"/>
      <c r="K3638" s="23"/>
      <c r="AA3638" s="38"/>
      <c r="AC3638" s="20">
        <v>-10</v>
      </c>
      <c r="AD3638" s="30">
        <v>-9</v>
      </c>
      <c r="AE3638" s="31">
        <v>-10</v>
      </c>
    </row>
    <row r="3639" spans="1:31" ht="7.5" customHeight="1" x14ac:dyDescent="0.25">
      <c r="A3639" s="2"/>
      <c r="B3639" s="3"/>
      <c r="C3639" s="4"/>
      <c r="D3639" s="5"/>
      <c r="E3639" s="23"/>
      <c r="F3639" s="5"/>
      <c r="G3639" s="18"/>
      <c r="H3639" s="16"/>
      <c r="K3639" s="23"/>
      <c r="AA3639" s="38"/>
      <c r="AC3639" s="20">
        <v>-11</v>
      </c>
      <c r="AD3639" s="30">
        <v>-9</v>
      </c>
      <c r="AE3639" s="31">
        <v>-11</v>
      </c>
    </row>
    <row r="3640" spans="1:31" ht="7.5" customHeight="1" x14ac:dyDescent="0.25">
      <c r="A3640" s="2"/>
      <c r="B3640" s="3"/>
      <c r="C3640" s="4"/>
      <c r="D3640" s="5"/>
      <c r="E3640" s="23"/>
      <c r="F3640" s="5"/>
      <c r="G3640" s="18"/>
      <c r="H3640" s="16"/>
      <c r="K3640" s="23"/>
      <c r="AA3640" s="38"/>
      <c r="AC3640" s="20">
        <v>-10</v>
      </c>
      <c r="AD3640" s="30">
        <v>-9</v>
      </c>
      <c r="AE3640" s="31">
        <v>-11</v>
      </c>
    </row>
    <row r="3641" spans="1:31" ht="7.5" customHeight="1" x14ac:dyDescent="0.25">
      <c r="A3641" s="2"/>
      <c r="B3641" s="3"/>
      <c r="C3641" s="4"/>
      <c r="D3641" s="5"/>
      <c r="E3641" s="23"/>
      <c r="F3641" s="5"/>
      <c r="G3641" s="18"/>
      <c r="H3641" s="16"/>
      <c r="K3641" s="23"/>
      <c r="AA3641" s="38"/>
      <c r="AC3641" s="20">
        <v>-9</v>
      </c>
      <c r="AD3641" s="30">
        <v>-9</v>
      </c>
      <c r="AE3641" s="31">
        <v>-11</v>
      </c>
    </row>
    <row r="3642" spans="1:31" ht="7.5" customHeight="1" x14ac:dyDescent="0.25">
      <c r="A3642" s="2"/>
      <c r="B3642" s="3"/>
      <c r="C3642" s="4"/>
      <c r="D3642" s="5"/>
      <c r="E3642" s="23"/>
      <c r="F3642" s="5"/>
      <c r="G3642" s="18"/>
      <c r="H3642" s="16"/>
      <c r="K3642" s="23"/>
      <c r="AA3642" s="38"/>
      <c r="AC3642" s="20">
        <v>-10</v>
      </c>
      <c r="AD3642" s="30">
        <v>-9</v>
      </c>
      <c r="AE3642" s="31">
        <v>-10</v>
      </c>
    </row>
    <row r="3643" spans="1:31" ht="7.5" customHeight="1" x14ac:dyDescent="0.25">
      <c r="A3643" s="2"/>
      <c r="B3643" s="3"/>
      <c r="C3643" s="4"/>
      <c r="D3643" s="5"/>
      <c r="E3643" s="23"/>
      <c r="F3643" s="5"/>
      <c r="G3643" s="18"/>
      <c r="H3643" s="16"/>
      <c r="K3643" s="23"/>
      <c r="AA3643" s="38"/>
      <c r="AC3643" s="20">
        <v>-9</v>
      </c>
      <c r="AD3643" s="30">
        <v>-9</v>
      </c>
      <c r="AE3643" s="31">
        <v>-10</v>
      </c>
    </row>
    <row r="3644" spans="1:31" ht="7.5" customHeight="1" x14ac:dyDescent="0.25">
      <c r="A3644" s="2"/>
      <c r="B3644" s="3"/>
      <c r="C3644" s="4"/>
      <c r="D3644" s="5"/>
      <c r="E3644" s="23"/>
      <c r="F3644" s="5"/>
      <c r="G3644" s="18"/>
      <c r="H3644" s="16"/>
      <c r="K3644" s="23"/>
      <c r="AA3644" s="38"/>
      <c r="AC3644" s="20">
        <v>-8</v>
      </c>
      <c r="AD3644" s="30">
        <v>-8</v>
      </c>
      <c r="AE3644" s="31">
        <v>-10</v>
      </c>
    </row>
    <row r="3645" spans="1:31" ht="7.5" customHeight="1" x14ac:dyDescent="0.25">
      <c r="A3645" s="2"/>
      <c r="B3645" s="3"/>
      <c r="C3645" s="4"/>
      <c r="D3645" s="5"/>
      <c r="E3645" s="23"/>
      <c r="F3645" s="5"/>
      <c r="G3645" s="18"/>
      <c r="H3645" s="16"/>
      <c r="K3645" s="23"/>
      <c r="AA3645" s="38"/>
      <c r="AC3645" s="20">
        <v>-9</v>
      </c>
      <c r="AD3645" s="30">
        <v>-8</v>
      </c>
      <c r="AE3645" s="31">
        <v>-9</v>
      </c>
    </row>
    <row r="3646" spans="1:31" ht="7.5" customHeight="1" x14ac:dyDescent="0.25">
      <c r="A3646" s="2"/>
      <c r="B3646" s="3"/>
      <c r="C3646" s="4"/>
      <c r="D3646" s="5"/>
      <c r="E3646" s="23"/>
      <c r="F3646" s="5"/>
      <c r="G3646" s="18"/>
      <c r="H3646" s="16"/>
      <c r="K3646" s="23"/>
      <c r="AA3646" s="38"/>
      <c r="AC3646" s="20">
        <v>-8</v>
      </c>
      <c r="AD3646" s="30">
        <v>-8</v>
      </c>
      <c r="AE3646" s="31">
        <v>-9</v>
      </c>
    </row>
    <row r="3647" spans="1:31" ht="7.5" customHeight="1" x14ac:dyDescent="0.25">
      <c r="A3647" s="2"/>
      <c r="B3647" s="3"/>
      <c r="C3647" s="4"/>
      <c r="D3647" s="5"/>
      <c r="E3647" s="23"/>
      <c r="F3647" s="5"/>
      <c r="G3647" s="18"/>
      <c r="H3647" s="16"/>
      <c r="K3647" s="23"/>
      <c r="AA3647" s="38"/>
      <c r="AC3647" s="20">
        <v>-9</v>
      </c>
      <c r="AD3647" s="30">
        <v>-8</v>
      </c>
      <c r="AE3647" s="31">
        <v>-9</v>
      </c>
    </row>
    <row r="3648" spans="1:31" ht="7.5" customHeight="1" x14ac:dyDescent="0.25">
      <c r="A3648" s="2"/>
      <c r="B3648" s="3"/>
      <c r="C3648" s="4"/>
      <c r="D3648" s="5"/>
      <c r="E3648" s="23"/>
      <c r="F3648" s="5"/>
      <c r="G3648" s="18"/>
      <c r="H3648" s="16"/>
      <c r="K3648" s="23"/>
      <c r="AA3648" s="38"/>
      <c r="AC3648" s="20">
        <v>-8</v>
      </c>
      <c r="AD3648" s="30">
        <v>-8</v>
      </c>
      <c r="AE3648" s="31">
        <v>-9</v>
      </c>
    </row>
    <row r="3649" spans="1:31" ht="7.5" customHeight="1" x14ac:dyDescent="0.25">
      <c r="A3649" s="2"/>
      <c r="B3649" s="3"/>
      <c r="C3649" s="4"/>
      <c r="D3649" s="5"/>
      <c r="E3649" s="23"/>
      <c r="F3649" s="5"/>
      <c r="G3649" s="18"/>
      <c r="H3649" s="16"/>
      <c r="K3649" s="23"/>
      <c r="AA3649" s="38"/>
      <c r="AC3649" s="20">
        <v>-9</v>
      </c>
      <c r="AD3649" s="30">
        <v>-8</v>
      </c>
      <c r="AE3649" s="31">
        <v>-9</v>
      </c>
    </row>
    <row r="3650" spans="1:31" ht="7.5" customHeight="1" x14ac:dyDescent="0.25">
      <c r="A3650" s="2"/>
      <c r="B3650" s="3"/>
      <c r="C3650" s="4"/>
      <c r="D3650" s="5"/>
      <c r="E3650" s="23"/>
      <c r="F3650" s="5"/>
      <c r="G3650" s="18"/>
      <c r="H3650" s="16"/>
      <c r="K3650" s="23"/>
      <c r="AA3650" s="38"/>
      <c r="AC3650" s="20">
        <v>-8</v>
      </c>
      <c r="AD3650" s="30">
        <v>-8</v>
      </c>
      <c r="AE3650" s="31">
        <v>-9</v>
      </c>
    </row>
    <row r="3651" spans="1:31" ht="7.5" customHeight="1" x14ac:dyDescent="0.25">
      <c r="A3651" s="2"/>
      <c r="B3651" s="3"/>
      <c r="C3651" s="4"/>
      <c r="D3651" s="5"/>
      <c r="E3651" s="23"/>
      <c r="F3651" s="5"/>
      <c r="G3651" s="18"/>
      <c r="H3651" s="16"/>
      <c r="K3651" s="23"/>
      <c r="AA3651" s="38"/>
      <c r="AC3651" s="20">
        <v>-7</v>
      </c>
      <c r="AD3651" s="30">
        <v>-7</v>
      </c>
      <c r="AE3651" s="31">
        <v>-9</v>
      </c>
    </row>
    <row r="3652" spans="1:31" ht="7.5" customHeight="1" x14ac:dyDescent="0.25">
      <c r="A3652" s="2"/>
      <c r="B3652" s="3"/>
      <c r="C3652" s="4"/>
      <c r="D3652" s="5"/>
      <c r="E3652" s="23"/>
      <c r="F3652" s="5"/>
      <c r="G3652" s="18"/>
      <c r="H3652" s="16"/>
      <c r="K3652" s="23"/>
      <c r="AA3652" s="38"/>
      <c r="AC3652" s="20">
        <v>-8</v>
      </c>
      <c r="AD3652" s="30">
        <v>-7</v>
      </c>
      <c r="AE3652" s="31">
        <v>-9</v>
      </c>
    </row>
    <row r="3653" spans="1:31" ht="7.5" customHeight="1" x14ac:dyDescent="0.25">
      <c r="A3653" s="2"/>
      <c r="B3653" s="3"/>
      <c r="C3653" s="4"/>
      <c r="D3653" s="5"/>
      <c r="E3653" s="23"/>
      <c r="F3653" s="5"/>
      <c r="G3653" s="18"/>
      <c r="H3653" s="16"/>
      <c r="K3653" s="23"/>
      <c r="AA3653" s="38"/>
      <c r="AC3653" s="20">
        <v>-9</v>
      </c>
      <c r="AD3653" s="30">
        <v>-7</v>
      </c>
      <c r="AE3653" s="31">
        <v>-9</v>
      </c>
    </row>
    <row r="3654" spans="1:31" ht="7.5" customHeight="1" x14ac:dyDescent="0.25">
      <c r="A3654" s="2"/>
      <c r="B3654" s="3"/>
      <c r="C3654" s="4"/>
      <c r="D3654" s="5"/>
      <c r="E3654" s="23"/>
      <c r="F3654" s="5"/>
      <c r="G3654" s="18"/>
      <c r="H3654" s="16"/>
      <c r="K3654" s="23"/>
      <c r="AA3654" s="38"/>
      <c r="AC3654" s="20">
        <v>-8</v>
      </c>
      <c r="AD3654" s="30">
        <v>-7</v>
      </c>
      <c r="AE3654" s="31">
        <v>-9</v>
      </c>
    </row>
    <row r="3655" spans="1:31" ht="7.5" customHeight="1" x14ac:dyDescent="0.25">
      <c r="A3655" s="2"/>
      <c r="B3655" s="3"/>
      <c r="C3655" s="4"/>
      <c r="D3655" s="5"/>
      <c r="E3655" s="23"/>
      <c r="F3655" s="5"/>
      <c r="G3655" s="18"/>
      <c r="H3655" s="16"/>
      <c r="K3655" s="23"/>
      <c r="AA3655" s="38"/>
      <c r="AC3655" s="20">
        <v>-7</v>
      </c>
      <c r="AD3655" s="30">
        <v>-7</v>
      </c>
      <c r="AE3655" s="31">
        <v>-9</v>
      </c>
    </row>
    <row r="3656" spans="1:31" ht="7.5" customHeight="1" x14ac:dyDescent="0.25">
      <c r="A3656" s="2"/>
      <c r="B3656" s="3"/>
      <c r="C3656" s="4"/>
      <c r="D3656" s="5"/>
      <c r="E3656" s="23"/>
      <c r="F3656" s="5"/>
      <c r="G3656" s="18"/>
      <c r="H3656" s="16"/>
      <c r="K3656" s="23"/>
      <c r="AA3656" s="38"/>
      <c r="AC3656" s="20">
        <v>-6</v>
      </c>
      <c r="AD3656" s="30">
        <v>-7</v>
      </c>
      <c r="AE3656" s="31">
        <v>-9</v>
      </c>
    </row>
    <row r="3657" spans="1:31" ht="7.5" customHeight="1" x14ac:dyDescent="0.25">
      <c r="A3657" s="2"/>
      <c r="B3657" s="3"/>
      <c r="C3657" s="4"/>
      <c r="D3657" s="5"/>
      <c r="E3657" s="23"/>
      <c r="F3657" s="5"/>
      <c r="G3657" s="18"/>
      <c r="H3657" s="16"/>
      <c r="K3657" s="23"/>
      <c r="AA3657" s="38"/>
      <c r="AC3657" s="20">
        <v>-5</v>
      </c>
      <c r="AD3657" s="30">
        <v>-5</v>
      </c>
      <c r="AE3657" s="31">
        <v>-9</v>
      </c>
    </row>
    <row r="3658" spans="1:31" ht="7.5" customHeight="1" x14ac:dyDescent="0.25">
      <c r="A3658" s="2"/>
      <c r="B3658" s="3"/>
      <c r="C3658" s="4"/>
      <c r="D3658" s="5"/>
      <c r="E3658" s="23"/>
      <c r="F3658" s="5"/>
      <c r="G3658" s="18"/>
      <c r="H3658" s="16"/>
      <c r="K3658" s="23"/>
      <c r="AA3658" s="38"/>
      <c r="AC3658" s="20">
        <v>-6</v>
      </c>
      <c r="AD3658" s="30">
        <v>-5</v>
      </c>
      <c r="AE3658" s="31">
        <v>-9</v>
      </c>
    </row>
    <row r="3659" spans="1:31" ht="7.5" customHeight="1" x14ac:dyDescent="0.25">
      <c r="A3659" s="2"/>
      <c r="B3659" s="3"/>
      <c r="C3659" s="4"/>
      <c r="D3659" s="5"/>
      <c r="E3659" s="23"/>
      <c r="F3659" s="5"/>
      <c r="G3659" s="18"/>
      <c r="H3659" s="16"/>
      <c r="K3659" s="23"/>
      <c r="AA3659" s="38"/>
      <c r="AC3659" s="20">
        <v>-7</v>
      </c>
      <c r="AD3659" s="30">
        <v>-5</v>
      </c>
      <c r="AE3659" s="31">
        <v>-7</v>
      </c>
    </row>
    <row r="3660" spans="1:31" ht="7.5" customHeight="1" x14ac:dyDescent="0.25">
      <c r="A3660" s="2"/>
      <c r="B3660" s="3"/>
      <c r="C3660" s="4"/>
      <c r="D3660" s="5"/>
      <c r="E3660" s="23"/>
      <c r="F3660" s="5"/>
      <c r="G3660" s="18"/>
      <c r="H3660" s="16"/>
      <c r="K3660" s="23"/>
      <c r="AA3660" s="38"/>
      <c r="AC3660" s="20">
        <v>-6</v>
      </c>
      <c r="AD3660" s="30">
        <v>-5</v>
      </c>
      <c r="AE3660" s="31">
        <v>-7</v>
      </c>
    </row>
    <row r="3661" spans="1:31" ht="7.5" customHeight="1" x14ac:dyDescent="0.25">
      <c r="A3661" s="2"/>
      <c r="B3661" s="3"/>
      <c r="C3661" s="4"/>
      <c r="D3661" s="5"/>
      <c r="E3661" s="23"/>
      <c r="F3661" s="5"/>
      <c r="G3661" s="18"/>
      <c r="H3661" s="16"/>
      <c r="K3661" s="23"/>
      <c r="AA3661" s="38"/>
      <c r="AC3661" s="20">
        <v>-5</v>
      </c>
      <c r="AD3661" s="30">
        <v>-5</v>
      </c>
      <c r="AE3661" s="31">
        <v>-7</v>
      </c>
    </row>
    <row r="3662" spans="1:31" ht="7.5" customHeight="1" x14ac:dyDescent="0.25">
      <c r="A3662" s="2"/>
      <c r="B3662" s="3"/>
      <c r="C3662" s="4"/>
      <c r="D3662" s="5"/>
      <c r="E3662" s="23"/>
      <c r="F3662" s="5"/>
      <c r="G3662" s="18"/>
      <c r="H3662" s="16"/>
      <c r="K3662" s="23"/>
      <c r="AA3662" s="38"/>
      <c r="AC3662" s="20">
        <v>-6</v>
      </c>
      <c r="AD3662" s="30">
        <v>-5</v>
      </c>
      <c r="AE3662" s="31">
        <v>-7</v>
      </c>
    </row>
    <row r="3663" spans="1:31" ht="7.5" customHeight="1" x14ac:dyDescent="0.25">
      <c r="A3663" s="2"/>
      <c r="B3663" s="3"/>
      <c r="C3663" s="4"/>
      <c r="D3663" s="5"/>
      <c r="E3663" s="23"/>
      <c r="F3663" s="5"/>
      <c r="G3663" s="18"/>
      <c r="H3663" s="16"/>
      <c r="K3663" s="23"/>
      <c r="AA3663" s="38"/>
      <c r="AC3663" s="20">
        <v>-7</v>
      </c>
      <c r="AD3663" s="30">
        <v>-5</v>
      </c>
      <c r="AE3663" s="31">
        <v>-7</v>
      </c>
    </row>
    <row r="3664" spans="1:31" ht="7.5" customHeight="1" x14ac:dyDescent="0.25">
      <c r="A3664" s="2"/>
      <c r="B3664" s="3"/>
      <c r="C3664" s="4"/>
      <c r="D3664" s="5"/>
      <c r="E3664" s="23"/>
      <c r="F3664" s="5"/>
      <c r="G3664" s="18"/>
      <c r="H3664" s="16"/>
      <c r="K3664" s="23"/>
      <c r="AA3664" s="38"/>
      <c r="AC3664" s="20">
        <v>-6</v>
      </c>
      <c r="AD3664" s="30">
        <v>-5</v>
      </c>
      <c r="AE3664" s="31">
        <v>-7</v>
      </c>
    </row>
    <row r="3665" spans="1:31" ht="7.5" customHeight="1" x14ac:dyDescent="0.25">
      <c r="A3665" s="2"/>
      <c r="B3665" s="3"/>
      <c r="C3665" s="4"/>
      <c r="D3665" s="5"/>
      <c r="E3665" s="23"/>
      <c r="F3665" s="5"/>
      <c r="G3665" s="18"/>
      <c r="H3665" s="16"/>
      <c r="K3665" s="23"/>
      <c r="AA3665" s="38"/>
      <c r="AC3665" s="20">
        <v>-5</v>
      </c>
      <c r="AD3665" s="30">
        <v>-5</v>
      </c>
      <c r="AE3665" s="31">
        <v>-7</v>
      </c>
    </row>
    <row r="3666" spans="1:31" ht="7.5" customHeight="1" x14ac:dyDescent="0.25">
      <c r="A3666" s="2"/>
      <c r="B3666" s="3"/>
      <c r="C3666" s="4"/>
      <c r="D3666" s="5"/>
      <c r="E3666" s="23"/>
      <c r="F3666" s="5"/>
      <c r="G3666" s="18"/>
      <c r="H3666" s="16"/>
      <c r="K3666" s="23"/>
      <c r="AA3666" s="38"/>
      <c r="AC3666" s="20">
        <v>-6</v>
      </c>
      <c r="AD3666" s="30">
        <v>-5</v>
      </c>
      <c r="AE3666" s="31">
        <v>-7</v>
      </c>
    </row>
    <row r="3667" spans="1:31" ht="7.5" customHeight="1" x14ac:dyDescent="0.25">
      <c r="A3667" s="2"/>
      <c r="B3667" s="3"/>
      <c r="C3667" s="4"/>
      <c r="D3667" s="5"/>
      <c r="E3667" s="23"/>
      <c r="F3667" s="5"/>
      <c r="G3667" s="18"/>
      <c r="H3667" s="16"/>
      <c r="K3667" s="23"/>
      <c r="AA3667" s="38"/>
      <c r="AC3667" s="20">
        <v>-7</v>
      </c>
      <c r="AD3667" s="30">
        <v>-5</v>
      </c>
      <c r="AE3667" s="31">
        <v>-7</v>
      </c>
    </row>
    <row r="3668" spans="1:31" ht="7.5" customHeight="1" x14ac:dyDescent="0.25">
      <c r="A3668" s="2"/>
      <c r="B3668" s="3"/>
      <c r="C3668" s="4"/>
      <c r="D3668" s="5"/>
      <c r="E3668" s="23"/>
      <c r="F3668" s="5"/>
      <c r="G3668" s="18"/>
      <c r="H3668" s="16"/>
      <c r="K3668" s="23"/>
      <c r="AA3668" s="38"/>
      <c r="AC3668" s="20">
        <v>-8</v>
      </c>
      <c r="AD3668" s="30">
        <v>-5</v>
      </c>
      <c r="AE3668" s="31">
        <v>-7</v>
      </c>
    </row>
    <row r="3669" spans="1:31" ht="7.5" customHeight="1" x14ac:dyDescent="0.25">
      <c r="A3669" s="2"/>
      <c r="B3669" s="3"/>
      <c r="C3669" s="4"/>
      <c r="D3669" s="5"/>
      <c r="E3669" s="23"/>
      <c r="F3669" s="5"/>
      <c r="G3669" s="18"/>
      <c r="H3669" s="16"/>
      <c r="K3669" s="23"/>
      <c r="AA3669" s="38"/>
      <c r="AC3669" s="20">
        <v>-9</v>
      </c>
      <c r="AD3669" s="30">
        <v>-5</v>
      </c>
      <c r="AE3669" s="31">
        <v>-7</v>
      </c>
    </row>
    <row r="3670" spans="1:31" ht="7.5" customHeight="1" x14ac:dyDescent="0.25">
      <c r="A3670" s="2"/>
      <c r="B3670" s="3"/>
      <c r="C3670" s="4"/>
      <c r="D3670" s="5"/>
      <c r="E3670" s="23"/>
      <c r="F3670" s="5"/>
      <c r="G3670" s="18"/>
      <c r="H3670" s="16"/>
      <c r="K3670" s="23"/>
      <c r="AA3670" s="38"/>
      <c r="AC3670" s="20">
        <v>-10</v>
      </c>
      <c r="AD3670" s="30">
        <v>-5</v>
      </c>
      <c r="AE3670" s="31">
        <v>-10</v>
      </c>
    </row>
    <row r="3671" spans="1:31" ht="7.5" customHeight="1" x14ac:dyDescent="0.25">
      <c r="A3671" s="2"/>
      <c r="B3671" s="3"/>
      <c r="C3671" s="4"/>
      <c r="D3671" s="5"/>
      <c r="E3671" s="23"/>
      <c r="F3671" s="5"/>
      <c r="G3671" s="18"/>
      <c r="H3671" s="16"/>
      <c r="K3671" s="23"/>
      <c r="AA3671" s="38"/>
      <c r="AC3671" s="20">
        <v>-9</v>
      </c>
      <c r="AD3671" s="30">
        <v>-5</v>
      </c>
      <c r="AE3671" s="31">
        <v>-10</v>
      </c>
    </row>
    <row r="3672" spans="1:31" ht="7.5" customHeight="1" x14ac:dyDescent="0.25">
      <c r="A3672" s="2"/>
      <c r="B3672" s="3"/>
      <c r="C3672" s="4"/>
      <c r="D3672" s="5"/>
      <c r="E3672" s="23"/>
      <c r="F3672" s="5"/>
      <c r="G3672" s="18"/>
      <c r="H3672" s="16"/>
      <c r="K3672" s="23"/>
      <c r="AA3672" s="38"/>
      <c r="AC3672" s="20">
        <v>-8</v>
      </c>
      <c r="AD3672" s="30">
        <v>-5</v>
      </c>
      <c r="AE3672" s="31">
        <v>-10</v>
      </c>
    </row>
    <row r="3673" spans="1:31" ht="7.5" customHeight="1" x14ac:dyDescent="0.25">
      <c r="A3673" s="2"/>
      <c r="B3673" s="3"/>
      <c r="C3673" s="4"/>
      <c r="D3673" s="5"/>
      <c r="E3673" s="23"/>
      <c r="F3673" s="5"/>
      <c r="G3673" s="18"/>
      <c r="H3673" s="16"/>
      <c r="K3673" s="23"/>
      <c r="AA3673" s="38"/>
      <c r="AC3673" s="20">
        <v>-7</v>
      </c>
      <c r="AD3673" s="30">
        <v>-5</v>
      </c>
      <c r="AE3673" s="31">
        <v>-10</v>
      </c>
    </row>
    <row r="3674" spans="1:31" ht="7.5" customHeight="1" x14ac:dyDescent="0.25">
      <c r="A3674" s="2"/>
      <c r="B3674" s="3"/>
      <c r="C3674" s="4"/>
      <c r="D3674" s="5"/>
      <c r="E3674" s="23"/>
      <c r="F3674" s="5"/>
      <c r="G3674" s="18"/>
      <c r="H3674" s="16"/>
      <c r="K3674" s="23"/>
      <c r="AA3674" s="38"/>
      <c r="AC3674" s="20">
        <v>-6</v>
      </c>
      <c r="AD3674" s="30">
        <v>-5</v>
      </c>
      <c r="AE3674" s="31">
        <v>-10</v>
      </c>
    </row>
    <row r="3675" spans="1:31" ht="7.5" customHeight="1" x14ac:dyDescent="0.25">
      <c r="A3675" s="2"/>
      <c r="B3675" s="3"/>
      <c r="C3675" s="4"/>
      <c r="D3675" s="5"/>
      <c r="E3675" s="23"/>
      <c r="F3675" s="5"/>
      <c r="G3675" s="18"/>
      <c r="H3675" s="16"/>
      <c r="K3675" s="23"/>
      <c r="AA3675" s="38"/>
      <c r="AC3675" s="20">
        <v>-5</v>
      </c>
      <c r="AD3675" s="30">
        <v>-5</v>
      </c>
      <c r="AE3675" s="31">
        <v>-10</v>
      </c>
    </row>
    <row r="3676" spans="1:31" ht="7.5" customHeight="1" x14ac:dyDescent="0.25">
      <c r="A3676" s="2"/>
      <c r="B3676" s="3"/>
      <c r="C3676" s="4"/>
      <c r="D3676" s="5"/>
      <c r="E3676" s="23"/>
      <c r="F3676" s="5"/>
      <c r="G3676" s="18"/>
      <c r="H3676" s="16"/>
      <c r="K3676" s="23"/>
      <c r="AA3676" s="38"/>
      <c r="AC3676" s="20">
        <v>-6</v>
      </c>
      <c r="AD3676" s="30">
        <v>-5</v>
      </c>
      <c r="AE3676" s="31">
        <v>-6</v>
      </c>
    </row>
    <row r="3677" spans="1:31" ht="7.5" customHeight="1" x14ac:dyDescent="0.25">
      <c r="A3677" s="2"/>
      <c r="B3677" s="3"/>
      <c r="C3677" s="4"/>
      <c r="D3677" s="5"/>
      <c r="E3677" s="23"/>
      <c r="F3677" s="5"/>
      <c r="G3677" s="18"/>
      <c r="H3677" s="16"/>
      <c r="K3677" s="23"/>
      <c r="AA3677" s="38"/>
      <c r="AC3677" s="20">
        <v>-5</v>
      </c>
      <c r="AD3677" s="30">
        <v>-5</v>
      </c>
      <c r="AE3677" s="31">
        <v>-6</v>
      </c>
    </row>
    <row r="3678" spans="1:31" ht="7.5" customHeight="1" x14ac:dyDescent="0.25">
      <c r="A3678" s="2"/>
      <c r="B3678" s="3"/>
      <c r="C3678" s="4"/>
      <c r="D3678" s="5"/>
      <c r="E3678" s="23"/>
      <c r="F3678" s="5"/>
      <c r="G3678" s="18"/>
      <c r="H3678" s="16"/>
      <c r="K3678" s="23"/>
      <c r="AA3678" s="38"/>
      <c r="AC3678" s="20">
        <v>-4</v>
      </c>
      <c r="AD3678" s="30">
        <v>-4</v>
      </c>
      <c r="AE3678" s="31">
        <v>-6</v>
      </c>
    </row>
    <row r="3679" spans="1:31" ht="7.5" customHeight="1" x14ac:dyDescent="0.25">
      <c r="A3679" s="2"/>
      <c r="B3679" s="3"/>
      <c r="C3679" s="4"/>
      <c r="D3679" s="5"/>
      <c r="E3679" s="23"/>
      <c r="F3679" s="5"/>
      <c r="G3679" s="18"/>
      <c r="H3679" s="16"/>
      <c r="K3679" s="23"/>
      <c r="AA3679" s="38"/>
      <c r="AC3679" s="20">
        <v>-5</v>
      </c>
      <c r="AD3679" s="30">
        <v>-4</v>
      </c>
      <c r="AE3679" s="31">
        <v>-5</v>
      </c>
    </row>
    <row r="3680" spans="1:31" ht="7.5" customHeight="1" x14ac:dyDescent="0.25">
      <c r="A3680" s="2"/>
      <c r="B3680" s="3"/>
      <c r="C3680" s="4"/>
      <c r="D3680" s="5"/>
      <c r="E3680" s="23"/>
      <c r="F3680" s="5"/>
      <c r="G3680" s="18"/>
      <c r="H3680" s="16"/>
      <c r="K3680" s="23"/>
      <c r="AA3680" s="38"/>
      <c r="AC3680" s="20">
        <v>-4</v>
      </c>
      <c r="AD3680" s="30">
        <v>-4</v>
      </c>
      <c r="AE3680" s="31">
        <v>-5</v>
      </c>
    </row>
    <row r="3681" spans="1:31" ht="7.5" customHeight="1" x14ac:dyDescent="0.25">
      <c r="A3681" s="2"/>
      <c r="B3681" s="3"/>
      <c r="C3681" s="4"/>
      <c r="D3681" s="5"/>
      <c r="E3681" s="23"/>
      <c r="F3681" s="5"/>
      <c r="G3681" s="18"/>
      <c r="H3681" s="16"/>
      <c r="K3681" s="23"/>
      <c r="AA3681" s="38"/>
      <c r="AC3681" s="20">
        <v>-3</v>
      </c>
      <c r="AD3681" s="30">
        <v>-4</v>
      </c>
      <c r="AE3681" s="31">
        <v>-5</v>
      </c>
    </row>
    <row r="3682" spans="1:31" ht="7.5" customHeight="1" x14ac:dyDescent="0.25">
      <c r="A3682" s="2"/>
      <c r="B3682" s="3"/>
      <c r="C3682" s="4"/>
      <c r="D3682" s="5"/>
      <c r="E3682" s="23"/>
      <c r="F3682" s="5"/>
      <c r="G3682" s="18"/>
      <c r="H3682" s="16"/>
      <c r="K3682" s="23"/>
      <c r="AA3682" s="38"/>
      <c r="AC3682" s="20">
        <v>-2</v>
      </c>
      <c r="AD3682" s="30">
        <v>-2</v>
      </c>
      <c r="AE3682" s="31">
        <v>-5</v>
      </c>
    </row>
    <row r="3683" spans="1:31" ht="7.5" customHeight="1" x14ac:dyDescent="0.25">
      <c r="A3683" s="2"/>
      <c r="B3683" s="3"/>
      <c r="C3683" s="4"/>
      <c r="D3683" s="5"/>
      <c r="E3683" s="23"/>
      <c r="F3683" s="5"/>
      <c r="G3683" s="18"/>
      <c r="H3683" s="16"/>
      <c r="K3683" s="23"/>
      <c r="AA3683" s="38"/>
      <c r="AC3683" s="20">
        <v>-3</v>
      </c>
      <c r="AD3683" s="30">
        <v>-2</v>
      </c>
      <c r="AE3683" s="31">
        <v>-3</v>
      </c>
    </row>
    <row r="3684" spans="1:31" ht="7.5" customHeight="1" x14ac:dyDescent="0.25">
      <c r="A3684" s="2"/>
      <c r="B3684" s="3"/>
      <c r="C3684" s="4"/>
      <c r="D3684" s="5"/>
      <c r="E3684" s="23"/>
      <c r="F3684" s="5"/>
      <c r="G3684" s="18"/>
      <c r="H3684" s="16"/>
      <c r="K3684" s="23"/>
      <c r="AA3684" s="38"/>
      <c r="AC3684" s="20">
        <v>-2</v>
      </c>
      <c r="AD3684" s="30">
        <v>-2</v>
      </c>
      <c r="AE3684" s="31">
        <v>-3</v>
      </c>
    </row>
    <row r="3685" spans="1:31" ht="7.5" customHeight="1" x14ac:dyDescent="0.25">
      <c r="A3685" s="2"/>
      <c r="B3685" s="3"/>
      <c r="C3685" s="4"/>
      <c r="D3685" s="5"/>
      <c r="E3685" s="23"/>
      <c r="F3685" s="5"/>
      <c r="G3685" s="18"/>
      <c r="H3685" s="16"/>
      <c r="K3685" s="23"/>
      <c r="AA3685" s="38"/>
      <c r="AC3685" s="20">
        <v>-3</v>
      </c>
      <c r="AD3685" s="30">
        <v>-2</v>
      </c>
      <c r="AE3685" s="31">
        <v>-3</v>
      </c>
    </row>
    <row r="3686" spans="1:31" ht="7.5" customHeight="1" x14ac:dyDescent="0.25">
      <c r="A3686" s="2"/>
      <c r="B3686" s="3"/>
      <c r="C3686" s="4"/>
      <c r="D3686" s="5"/>
      <c r="E3686" s="23"/>
      <c r="F3686" s="5"/>
      <c r="G3686" s="18"/>
      <c r="H3686" s="16"/>
      <c r="K3686" s="23"/>
      <c r="AA3686" s="38"/>
      <c r="AC3686" s="20">
        <v>-2</v>
      </c>
      <c r="AD3686" s="30">
        <v>-2</v>
      </c>
      <c r="AE3686" s="31">
        <v>-3</v>
      </c>
    </row>
    <row r="3687" spans="1:31" ht="7.5" customHeight="1" x14ac:dyDescent="0.25">
      <c r="A3687" s="2"/>
      <c r="B3687" s="3"/>
      <c r="C3687" s="4"/>
      <c r="D3687" s="5"/>
      <c r="E3687" s="23"/>
      <c r="F3687" s="5"/>
      <c r="G3687" s="18"/>
      <c r="H3687" s="16"/>
      <c r="K3687" s="23"/>
      <c r="AA3687" s="38"/>
      <c r="AC3687" s="20">
        <v>-1</v>
      </c>
      <c r="AD3687" s="30">
        <v>-2</v>
      </c>
      <c r="AE3687" s="31">
        <v>-3</v>
      </c>
    </row>
    <row r="3688" spans="1:31" ht="7.5" customHeight="1" x14ac:dyDescent="0.25">
      <c r="A3688" s="2"/>
      <c r="B3688" s="3"/>
      <c r="C3688" s="4"/>
      <c r="D3688" s="5"/>
      <c r="E3688" s="23"/>
      <c r="F3688" s="5"/>
      <c r="G3688" s="18"/>
      <c r="H3688" s="16"/>
      <c r="K3688" s="23"/>
      <c r="AA3688" s="38"/>
      <c r="AC3688" s="20">
        <v>0</v>
      </c>
      <c r="AD3688" s="30">
        <v>0</v>
      </c>
      <c r="AE3688" s="31">
        <v>-3</v>
      </c>
    </row>
    <row r="3689" spans="1:31" ht="7.5" customHeight="1" x14ac:dyDescent="0.25">
      <c r="A3689" s="2"/>
      <c r="B3689" s="3"/>
      <c r="C3689" s="4"/>
      <c r="D3689" s="5"/>
      <c r="E3689" s="23"/>
      <c r="F3689" s="5"/>
      <c r="G3689" s="18"/>
      <c r="H3689" s="16"/>
      <c r="K3689" s="23"/>
      <c r="AA3689" s="38"/>
      <c r="AC3689" s="20">
        <v>-1</v>
      </c>
      <c r="AD3689" s="30">
        <v>0</v>
      </c>
      <c r="AE3689" s="31">
        <v>-3</v>
      </c>
    </row>
    <row r="3690" spans="1:31" ht="7.5" customHeight="1" x14ac:dyDescent="0.25">
      <c r="A3690" s="2"/>
      <c r="B3690" s="3"/>
      <c r="C3690" s="4"/>
      <c r="D3690" s="5"/>
      <c r="E3690" s="23"/>
      <c r="F3690" s="5"/>
      <c r="G3690" s="18"/>
      <c r="H3690" s="16"/>
      <c r="K3690" s="23"/>
      <c r="AA3690" s="38"/>
      <c r="AC3690" s="20">
        <v>-2</v>
      </c>
      <c r="AD3690" s="30">
        <v>0</v>
      </c>
      <c r="AE3690" s="31">
        <v>-2</v>
      </c>
    </row>
    <row r="3691" spans="1:31" ht="7.5" customHeight="1" x14ac:dyDescent="0.25">
      <c r="A3691" s="2"/>
      <c r="B3691" s="3"/>
      <c r="C3691" s="4"/>
      <c r="D3691" s="5"/>
      <c r="E3691" s="23"/>
      <c r="F3691" s="5"/>
      <c r="G3691" s="18"/>
      <c r="H3691" s="16"/>
      <c r="K3691" s="23"/>
      <c r="AA3691" s="38"/>
      <c r="AC3691" s="20">
        <v>-1</v>
      </c>
      <c r="AD3691" s="30">
        <v>-1</v>
      </c>
      <c r="AE3691" s="31">
        <v>-2</v>
      </c>
    </row>
    <row r="3692" spans="1:31" ht="7.5" customHeight="1" x14ac:dyDescent="0.25">
      <c r="A3692" s="2"/>
      <c r="B3692" s="3"/>
      <c r="C3692" s="4"/>
      <c r="D3692" s="5"/>
      <c r="E3692" s="23"/>
      <c r="F3692" s="5"/>
      <c r="G3692" s="18"/>
      <c r="H3692" s="16"/>
      <c r="K3692" s="23"/>
      <c r="AA3692" s="38"/>
      <c r="AC3692" s="20">
        <v>-2</v>
      </c>
      <c r="AD3692" s="30">
        <v>-1</v>
      </c>
      <c r="AE3692" s="31">
        <v>-2</v>
      </c>
    </row>
    <row r="3693" spans="1:31" ht="7.5" customHeight="1" x14ac:dyDescent="0.25">
      <c r="A3693" s="2"/>
      <c r="B3693" s="3"/>
      <c r="C3693" s="4"/>
      <c r="D3693" s="5"/>
      <c r="E3693" s="23"/>
      <c r="F3693" s="5"/>
      <c r="G3693" s="18"/>
      <c r="H3693" s="16"/>
      <c r="K3693" s="23"/>
      <c r="AA3693" s="38"/>
      <c r="AC3693" s="20">
        <v>-3</v>
      </c>
      <c r="AD3693" s="30">
        <v>-1</v>
      </c>
      <c r="AE3693" s="31">
        <v>-3</v>
      </c>
    </row>
    <row r="3694" spans="1:31" ht="7.5" customHeight="1" x14ac:dyDescent="0.25">
      <c r="A3694" s="2"/>
      <c r="B3694" s="3"/>
      <c r="C3694" s="4"/>
      <c r="D3694" s="5"/>
      <c r="E3694" s="23"/>
      <c r="F3694" s="5"/>
      <c r="G3694" s="18"/>
      <c r="H3694" s="16"/>
      <c r="K3694" s="23"/>
      <c r="AA3694" s="38"/>
      <c r="AC3694" s="20">
        <v>-2</v>
      </c>
      <c r="AD3694" s="30">
        <v>-1</v>
      </c>
      <c r="AE3694" s="31">
        <v>-3</v>
      </c>
    </row>
    <row r="3695" spans="1:31" ht="7.5" customHeight="1" x14ac:dyDescent="0.25">
      <c r="A3695" s="2"/>
      <c r="B3695" s="3"/>
      <c r="C3695" s="4"/>
      <c r="D3695" s="5"/>
      <c r="E3695" s="23"/>
      <c r="F3695" s="5"/>
      <c r="G3695" s="18"/>
      <c r="H3695" s="16"/>
      <c r="K3695" s="23"/>
      <c r="AA3695" s="38"/>
      <c r="AC3695" s="20">
        <v>-1</v>
      </c>
      <c r="AD3695" s="30">
        <v>-1</v>
      </c>
      <c r="AE3695" s="31">
        <v>-3</v>
      </c>
    </row>
    <row r="3696" spans="1:31" ht="7.5" customHeight="1" x14ac:dyDescent="0.25">
      <c r="A3696" s="2"/>
      <c r="B3696" s="3"/>
      <c r="C3696" s="4"/>
      <c r="D3696" s="5"/>
      <c r="E3696" s="23"/>
      <c r="F3696" s="5"/>
      <c r="G3696" s="18"/>
      <c r="H3696" s="16"/>
      <c r="K3696" s="23"/>
      <c r="AA3696" s="38"/>
      <c r="AC3696" s="20">
        <v>-2</v>
      </c>
      <c r="AD3696" s="30">
        <v>-1</v>
      </c>
      <c r="AE3696" s="31">
        <v>-2</v>
      </c>
    </row>
    <row r="3697" spans="1:31" ht="7.5" customHeight="1" x14ac:dyDescent="0.25">
      <c r="A3697" s="2"/>
      <c r="B3697" s="3"/>
      <c r="C3697" s="4"/>
      <c r="D3697" s="5"/>
      <c r="E3697" s="23"/>
      <c r="F3697" s="5"/>
      <c r="G3697" s="18"/>
      <c r="H3697" s="16"/>
      <c r="K3697" s="23"/>
      <c r="AA3697" s="38"/>
      <c r="AC3697" s="20" t="s">
        <v>38</v>
      </c>
      <c r="AD3697" s="30">
        <v>0</v>
      </c>
      <c r="AE3697" s="31">
        <v>0</v>
      </c>
    </row>
    <row r="3698" spans="1:31" ht="7.5" customHeight="1" x14ac:dyDescent="0.25">
      <c r="A3698" s="2"/>
      <c r="B3698" s="3"/>
      <c r="C3698" s="4"/>
      <c r="D3698" s="5"/>
      <c r="E3698" s="23"/>
      <c r="F3698" s="5"/>
      <c r="G3698" s="18"/>
      <c r="H3698" s="16"/>
      <c r="K3698" s="23"/>
      <c r="AA3698" s="38"/>
      <c r="AC3698" s="20" t="s">
        <v>38</v>
      </c>
      <c r="AD3698" s="30">
        <v>0</v>
      </c>
      <c r="AE3698" s="31">
        <v>0</v>
      </c>
    </row>
    <row r="3699" spans="1:31" ht="7.5" customHeight="1" x14ac:dyDescent="0.25">
      <c r="A3699" s="2"/>
      <c r="B3699" s="3"/>
      <c r="C3699" s="4"/>
      <c r="D3699" s="5"/>
      <c r="E3699" s="23"/>
      <c r="F3699" s="5"/>
      <c r="G3699" s="18"/>
      <c r="H3699" s="16"/>
      <c r="K3699" s="23"/>
      <c r="AA3699" s="38"/>
      <c r="AC3699" s="20">
        <v>1</v>
      </c>
      <c r="AD3699" s="30">
        <v>0</v>
      </c>
      <c r="AE3699" s="31">
        <v>0</v>
      </c>
    </row>
    <row r="3700" spans="1:31" ht="7.5" customHeight="1" x14ac:dyDescent="0.25">
      <c r="A3700" s="2"/>
      <c r="B3700" s="3"/>
      <c r="C3700" s="4"/>
      <c r="D3700" s="5"/>
      <c r="E3700" s="23"/>
      <c r="F3700" s="5"/>
      <c r="G3700" s="18"/>
      <c r="H3700" s="16"/>
      <c r="K3700" s="23"/>
      <c r="AA3700" s="38"/>
      <c r="AC3700" s="20">
        <v>0</v>
      </c>
      <c r="AD3700" s="30">
        <v>0</v>
      </c>
      <c r="AE3700" s="31">
        <v>0</v>
      </c>
    </row>
    <row r="3701" spans="1:31" ht="7.5" customHeight="1" x14ac:dyDescent="0.25">
      <c r="A3701" s="2"/>
      <c r="B3701" s="3"/>
      <c r="C3701" s="4"/>
      <c r="D3701" s="5"/>
      <c r="E3701" s="23"/>
      <c r="F3701" s="5"/>
      <c r="G3701" s="18"/>
      <c r="H3701" s="16"/>
      <c r="K3701" s="23"/>
      <c r="AA3701" s="38"/>
      <c r="AC3701" s="20">
        <v>-1</v>
      </c>
      <c r="AD3701" s="30">
        <v>0</v>
      </c>
      <c r="AE3701" s="31">
        <v>0</v>
      </c>
    </row>
    <row r="3702" spans="1:31" ht="7.5" customHeight="1" x14ac:dyDescent="0.25">
      <c r="A3702" s="2"/>
      <c r="B3702" s="3"/>
      <c r="C3702" s="4"/>
      <c r="D3702" s="5"/>
      <c r="E3702" s="23"/>
      <c r="F3702" s="5"/>
      <c r="G3702" s="18"/>
      <c r="H3702" s="16"/>
      <c r="K3702" s="23"/>
      <c r="AA3702" s="38"/>
      <c r="AC3702" s="20">
        <v>-2</v>
      </c>
      <c r="AD3702" s="30">
        <v>0</v>
      </c>
      <c r="AE3702" s="31">
        <v>0</v>
      </c>
    </row>
    <row r="3703" spans="1:31" ht="7.5" customHeight="1" x14ac:dyDescent="0.25">
      <c r="A3703" s="2"/>
      <c r="B3703" s="3"/>
      <c r="C3703" s="4"/>
      <c r="D3703" s="5"/>
      <c r="E3703" s="23"/>
      <c r="F3703" s="5"/>
      <c r="G3703" s="18"/>
      <c r="H3703" s="16"/>
      <c r="K3703" s="23"/>
      <c r="AA3703" s="38"/>
      <c r="AC3703" s="20">
        <v>-3</v>
      </c>
      <c r="AD3703" s="30">
        <v>0</v>
      </c>
      <c r="AE3703" s="31">
        <v>0</v>
      </c>
    </row>
    <row r="3704" spans="1:31" ht="7.5" customHeight="1" x14ac:dyDescent="0.25">
      <c r="A3704" s="2"/>
      <c r="B3704" s="3"/>
      <c r="C3704" s="4"/>
      <c r="D3704" s="5"/>
      <c r="E3704" s="23"/>
      <c r="F3704" s="5"/>
      <c r="G3704" s="18"/>
      <c r="H3704" s="16"/>
      <c r="K3704" s="23"/>
      <c r="AA3704" s="38"/>
      <c r="AC3704" s="20">
        <v>-4</v>
      </c>
      <c r="AD3704" s="30">
        <v>0</v>
      </c>
      <c r="AE3704" s="31">
        <v>-4</v>
      </c>
    </row>
    <row r="3705" spans="1:31" ht="7.5" customHeight="1" x14ac:dyDescent="0.25">
      <c r="A3705" s="2"/>
      <c r="B3705" s="3"/>
      <c r="C3705" s="4"/>
      <c r="D3705" s="5"/>
      <c r="E3705" s="23"/>
      <c r="F3705" s="5"/>
      <c r="G3705" s="18"/>
      <c r="H3705" s="16"/>
      <c r="K3705" s="23"/>
      <c r="AA3705" s="38"/>
      <c r="AC3705" s="20">
        <v>-3</v>
      </c>
      <c r="AD3705" s="30">
        <v>0</v>
      </c>
      <c r="AE3705" s="31">
        <v>-4</v>
      </c>
    </row>
    <row r="3706" spans="1:31" ht="7.5" customHeight="1" x14ac:dyDescent="0.25">
      <c r="A3706" s="2"/>
      <c r="B3706" s="3"/>
      <c r="C3706" s="4"/>
      <c r="D3706" s="5"/>
      <c r="E3706" s="23"/>
      <c r="F3706" s="5"/>
      <c r="G3706" s="18"/>
      <c r="H3706" s="16"/>
      <c r="K3706" s="23"/>
      <c r="AA3706" s="38"/>
      <c r="AC3706" s="20">
        <v>-2</v>
      </c>
      <c r="AD3706" s="30">
        <v>-2</v>
      </c>
      <c r="AE3706" s="31">
        <v>-4</v>
      </c>
    </row>
    <row r="3707" spans="1:31" ht="7.5" customHeight="1" x14ac:dyDescent="0.25">
      <c r="A3707" s="2"/>
      <c r="B3707" s="3"/>
      <c r="C3707" s="4"/>
      <c r="D3707" s="5"/>
      <c r="E3707" s="23"/>
      <c r="F3707" s="5"/>
      <c r="G3707" s="18"/>
      <c r="H3707" s="16"/>
      <c r="K3707" s="23"/>
      <c r="AA3707" s="38"/>
      <c r="AC3707" s="20">
        <v>-3</v>
      </c>
      <c r="AD3707" s="30">
        <v>-2</v>
      </c>
      <c r="AE3707" s="31">
        <v>-4</v>
      </c>
    </row>
    <row r="3708" spans="1:31" ht="7.5" customHeight="1" x14ac:dyDescent="0.25">
      <c r="A3708" s="2"/>
      <c r="B3708" s="3"/>
      <c r="C3708" s="4"/>
      <c r="D3708" s="5"/>
      <c r="E3708" s="23"/>
      <c r="F3708" s="5"/>
      <c r="G3708" s="18"/>
      <c r="H3708" s="16"/>
      <c r="K3708" s="23"/>
      <c r="AA3708" s="38"/>
      <c r="AC3708" s="20">
        <v>-4</v>
      </c>
      <c r="AD3708" s="30">
        <v>-2</v>
      </c>
      <c r="AE3708" s="31">
        <v>-4</v>
      </c>
    </row>
    <row r="3709" spans="1:31" ht="7.5" customHeight="1" x14ac:dyDescent="0.25">
      <c r="A3709" s="2"/>
      <c r="B3709" s="3"/>
      <c r="C3709" s="4"/>
      <c r="D3709" s="5"/>
      <c r="E3709" s="23"/>
      <c r="F3709" s="5"/>
      <c r="G3709" s="18"/>
      <c r="H3709" s="16"/>
      <c r="K3709" s="23"/>
      <c r="AA3709" s="38"/>
      <c r="AC3709" s="20">
        <v>-5</v>
      </c>
      <c r="AD3709" s="30">
        <v>-2</v>
      </c>
      <c r="AE3709" s="31">
        <v>-4</v>
      </c>
    </row>
    <row r="3710" spans="1:31" ht="7.5" customHeight="1" x14ac:dyDescent="0.25">
      <c r="A3710" s="2"/>
      <c r="B3710" s="3"/>
      <c r="C3710" s="4"/>
      <c r="D3710" s="5"/>
      <c r="E3710" s="23"/>
      <c r="F3710" s="5"/>
      <c r="G3710" s="18"/>
      <c r="H3710" s="16"/>
      <c r="K3710" s="23"/>
      <c r="AA3710" s="38"/>
      <c r="AC3710" s="20">
        <v>-6</v>
      </c>
      <c r="AD3710" s="30">
        <v>-2</v>
      </c>
      <c r="AE3710" s="31">
        <v>-6</v>
      </c>
    </row>
    <row r="3711" spans="1:31" ht="7.5" customHeight="1" x14ac:dyDescent="0.25">
      <c r="A3711" s="2"/>
      <c r="B3711" s="3"/>
      <c r="C3711" s="4"/>
      <c r="D3711" s="5"/>
      <c r="E3711" s="23"/>
      <c r="F3711" s="5"/>
      <c r="G3711" s="18"/>
      <c r="H3711" s="16"/>
      <c r="K3711" s="23"/>
      <c r="AA3711" s="38"/>
      <c r="AC3711" s="20">
        <v>-5</v>
      </c>
      <c r="AD3711" s="30">
        <v>-5</v>
      </c>
      <c r="AE3711" s="31">
        <v>-6</v>
      </c>
    </row>
    <row r="3712" spans="1:31" ht="7.5" customHeight="1" x14ac:dyDescent="0.25">
      <c r="A3712" s="2"/>
      <c r="B3712" s="3"/>
      <c r="C3712" s="4"/>
      <c r="D3712" s="5"/>
      <c r="E3712" s="23"/>
      <c r="F3712" s="5"/>
      <c r="G3712" s="18"/>
      <c r="H3712" s="16"/>
      <c r="K3712" s="23"/>
      <c r="AA3712" s="38"/>
      <c r="AC3712" s="20">
        <v>-6</v>
      </c>
      <c r="AD3712" s="30">
        <v>-5</v>
      </c>
      <c r="AE3712" s="31">
        <v>-6</v>
      </c>
    </row>
    <row r="3713" spans="1:31" ht="7.5" customHeight="1" x14ac:dyDescent="0.25">
      <c r="A3713" s="2"/>
      <c r="B3713" s="3"/>
      <c r="C3713" s="4"/>
      <c r="D3713" s="5"/>
      <c r="E3713" s="23"/>
      <c r="F3713" s="5"/>
      <c r="G3713" s="18"/>
      <c r="H3713" s="16"/>
      <c r="K3713" s="23"/>
      <c r="AA3713" s="38"/>
      <c r="AC3713" s="20">
        <v>-5</v>
      </c>
      <c r="AD3713" s="30">
        <v>-5</v>
      </c>
      <c r="AE3713" s="31">
        <v>-6</v>
      </c>
    </row>
    <row r="3714" spans="1:31" ht="7.5" customHeight="1" x14ac:dyDescent="0.25">
      <c r="A3714" s="2"/>
      <c r="B3714" s="3"/>
      <c r="C3714" s="4"/>
      <c r="D3714" s="5"/>
      <c r="E3714" s="23"/>
      <c r="F3714" s="5"/>
      <c r="G3714" s="18"/>
      <c r="H3714" s="16"/>
      <c r="K3714" s="23"/>
      <c r="AA3714" s="38"/>
      <c r="AC3714" s="20">
        <v>-4</v>
      </c>
      <c r="AD3714" s="30">
        <v>-5</v>
      </c>
      <c r="AE3714" s="31">
        <v>-6</v>
      </c>
    </row>
    <row r="3715" spans="1:31" ht="7.5" customHeight="1" x14ac:dyDescent="0.25">
      <c r="A3715" s="2"/>
      <c r="B3715" s="3"/>
      <c r="C3715" s="4"/>
      <c r="D3715" s="5"/>
      <c r="E3715" s="23"/>
      <c r="F3715" s="5"/>
      <c r="G3715" s="18"/>
      <c r="H3715" s="16"/>
      <c r="K3715" s="23"/>
      <c r="AA3715" s="38"/>
      <c r="AC3715" s="20">
        <v>-3</v>
      </c>
      <c r="AD3715" s="30">
        <v>-5</v>
      </c>
      <c r="AE3715" s="31">
        <v>-6</v>
      </c>
    </row>
    <row r="3716" spans="1:31" ht="7.5" customHeight="1" x14ac:dyDescent="0.25">
      <c r="A3716" s="2"/>
      <c r="B3716" s="3"/>
      <c r="C3716" s="4"/>
      <c r="D3716" s="5"/>
      <c r="E3716" s="23"/>
      <c r="F3716" s="5"/>
      <c r="G3716" s="18"/>
      <c r="H3716" s="16"/>
      <c r="K3716" s="23"/>
      <c r="AA3716" s="38"/>
      <c r="AC3716" s="20">
        <v>-2</v>
      </c>
      <c r="AD3716" s="30">
        <v>-5</v>
      </c>
      <c r="AE3716" s="31">
        <v>-6</v>
      </c>
    </row>
    <row r="3717" spans="1:31" ht="7.5" customHeight="1" x14ac:dyDescent="0.25">
      <c r="A3717" s="2"/>
      <c r="B3717" s="3"/>
      <c r="C3717" s="4"/>
      <c r="D3717" s="5"/>
      <c r="E3717" s="23"/>
      <c r="F3717" s="5"/>
      <c r="G3717" s="18"/>
      <c r="H3717" s="16"/>
      <c r="K3717" s="23"/>
      <c r="AA3717" s="38"/>
      <c r="AC3717" s="20">
        <v>-1</v>
      </c>
      <c r="AD3717" s="30">
        <v>-5</v>
      </c>
      <c r="AE3717" s="31">
        <v>-6</v>
      </c>
    </row>
    <row r="3718" spans="1:31" ht="7.5" customHeight="1" x14ac:dyDescent="0.25">
      <c r="A3718" s="2"/>
      <c r="B3718" s="3"/>
      <c r="C3718" s="4"/>
      <c r="D3718" s="5"/>
      <c r="E3718" s="23"/>
      <c r="F3718" s="5"/>
      <c r="G3718" s="18"/>
      <c r="H3718" s="16"/>
      <c r="K3718" s="23"/>
      <c r="AA3718" s="38"/>
      <c r="AC3718" s="20">
        <v>0</v>
      </c>
      <c r="AD3718" s="30">
        <v>-5</v>
      </c>
      <c r="AE3718" s="31">
        <v>-6</v>
      </c>
    </row>
    <row r="3719" spans="1:31" ht="7.5" customHeight="1" x14ac:dyDescent="0.25">
      <c r="A3719" s="2"/>
      <c r="B3719" s="3"/>
      <c r="C3719" s="4"/>
      <c r="D3719" s="5"/>
      <c r="E3719" s="23"/>
      <c r="F3719" s="5"/>
      <c r="G3719" s="18"/>
      <c r="H3719" s="16"/>
      <c r="K3719" s="23"/>
      <c r="AA3719" s="38"/>
      <c r="AC3719" s="20">
        <v>1</v>
      </c>
      <c r="AD3719" s="30">
        <v>1</v>
      </c>
      <c r="AE3719" s="31">
        <v>-6</v>
      </c>
    </row>
    <row r="3720" spans="1:31" ht="7.5" customHeight="1" x14ac:dyDescent="0.25">
      <c r="A3720" s="2"/>
      <c r="B3720" s="3"/>
      <c r="C3720" s="4"/>
      <c r="D3720" s="5"/>
      <c r="E3720" s="23"/>
      <c r="F3720" s="5"/>
      <c r="G3720" s="18"/>
      <c r="H3720" s="16"/>
      <c r="K3720" s="23"/>
      <c r="AA3720" s="38"/>
      <c r="AC3720" s="20">
        <v>0</v>
      </c>
      <c r="AD3720" s="30">
        <v>1</v>
      </c>
      <c r="AE3720" s="31">
        <v>-6</v>
      </c>
    </row>
    <row r="3721" spans="1:31" ht="7.5" customHeight="1" x14ac:dyDescent="0.25">
      <c r="A3721" s="2"/>
      <c r="B3721" s="3"/>
      <c r="C3721" s="4"/>
      <c r="D3721" s="5"/>
      <c r="E3721" s="23"/>
      <c r="F3721" s="5"/>
      <c r="G3721" s="18"/>
      <c r="H3721" s="16"/>
      <c r="K3721" s="23"/>
      <c r="AA3721" s="38"/>
      <c r="AC3721" s="20">
        <v>-1</v>
      </c>
      <c r="AD3721" s="30">
        <v>1</v>
      </c>
      <c r="AE3721" s="31">
        <v>-6</v>
      </c>
    </row>
    <row r="3722" spans="1:31" ht="7.5" customHeight="1" x14ac:dyDescent="0.25">
      <c r="A3722" s="2"/>
      <c r="B3722" s="3"/>
      <c r="C3722" s="4"/>
      <c r="D3722" s="5"/>
      <c r="E3722" s="23"/>
      <c r="F3722" s="5"/>
      <c r="G3722" s="18"/>
      <c r="H3722" s="16"/>
      <c r="K3722" s="23"/>
      <c r="AA3722" s="38"/>
      <c r="AC3722" s="20">
        <v>-2</v>
      </c>
      <c r="AD3722" s="30">
        <v>1</v>
      </c>
      <c r="AE3722" s="31">
        <v>-2</v>
      </c>
    </row>
    <row r="3723" spans="1:31" ht="7.5" customHeight="1" x14ac:dyDescent="0.25">
      <c r="A3723" s="2"/>
      <c r="B3723" s="3"/>
      <c r="C3723" s="4"/>
      <c r="D3723" s="5"/>
      <c r="E3723" s="23"/>
      <c r="F3723" s="5"/>
      <c r="G3723" s="18"/>
      <c r="H3723" s="16"/>
      <c r="K3723" s="23"/>
      <c r="AA3723" s="38"/>
      <c r="AC3723" s="20">
        <v>-1</v>
      </c>
      <c r="AD3723" s="30">
        <v>-1</v>
      </c>
      <c r="AE3723" s="31">
        <v>-2</v>
      </c>
    </row>
    <row r="3724" spans="1:31" ht="7.5" customHeight="1" x14ac:dyDescent="0.25">
      <c r="A3724" s="2"/>
      <c r="B3724" s="3"/>
      <c r="C3724" s="4"/>
      <c r="D3724" s="5"/>
      <c r="E3724" s="23"/>
      <c r="F3724" s="5"/>
      <c r="G3724" s="18"/>
      <c r="H3724" s="16"/>
      <c r="K3724" s="23"/>
      <c r="AA3724" s="38"/>
      <c r="AC3724" s="20">
        <v>-2</v>
      </c>
      <c r="AD3724" s="30">
        <v>-1</v>
      </c>
      <c r="AE3724" s="31">
        <v>-2</v>
      </c>
    </row>
    <row r="3725" spans="1:31" ht="7.5" customHeight="1" x14ac:dyDescent="0.25">
      <c r="A3725" s="2"/>
      <c r="B3725" s="3"/>
      <c r="C3725" s="4"/>
      <c r="D3725" s="5"/>
      <c r="E3725" s="23"/>
      <c r="F3725" s="5"/>
      <c r="G3725" s="18"/>
      <c r="H3725" s="16"/>
      <c r="K3725" s="23"/>
      <c r="AA3725" s="38"/>
      <c r="AC3725" s="20">
        <v>-3</v>
      </c>
      <c r="AD3725" s="30">
        <v>-1</v>
      </c>
      <c r="AE3725" s="31">
        <v>-2</v>
      </c>
    </row>
    <row r="3726" spans="1:31" ht="7.5" customHeight="1" x14ac:dyDescent="0.25">
      <c r="A3726" s="2"/>
      <c r="B3726" s="3"/>
      <c r="C3726" s="4"/>
      <c r="D3726" s="5"/>
      <c r="E3726" s="23"/>
      <c r="F3726" s="5"/>
      <c r="G3726" s="18"/>
      <c r="H3726" s="16"/>
      <c r="K3726" s="23"/>
      <c r="AA3726" s="38"/>
      <c r="AC3726" s="20">
        <v>-4</v>
      </c>
      <c r="AD3726" s="30">
        <v>-1</v>
      </c>
      <c r="AE3726" s="31">
        <v>-4</v>
      </c>
    </row>
    <row r="3727" spans="1:31" ht="7.5" customHeight="1" x14ac:dyDescent="0.25">
      <c r="A3727" s="2"/>
      <c r="B3727" s="3"/>
      <c r="C3727" s="4"/>
      <c r="D3727" s="5"/>
      <c r="E3727" s="23"/>
      <c r="F3727" s="5"/>
      <c r="G3727" s="18"/>
      <c r="H3727" s="16"/>
      <c r="K3727" s="23"/>
      <c r="AA3727" s="38"/>
      <c r="AC3727" s="20">
        <v>-3</v>
      </c>
      <c r="AD3727" s="30">
        <v>-1</v>
      </c>
      <c r="AE3727" s="31">
        <v>-4</v>
      </c>
    </row>
    <row r="3728" spans="1:31" ht="7.5" customHeight="1" x14ac:dyDescent="0.25">
      <c r="A3728" s="2"/>
      <c r="B3728" s="3"/>
      <c r="C3728" s="4"/>
      <c r="D3728" s="5"/>
      <c r="E3728" s="23"/>
      <c r="F3728" s="5"/>
      <c r="G3728" s="18"/>
      <c r="H3728" s="16"/>
      <c r="K3728" s="23"/>
      <c r="AA3728" s="38"/>
      <c r="AC3728" s="20">
        <v>-2</v>
      </c>
      <c r="AD3728" s="30">
        <v>-2</v>
      </c>
      <c r="AE3728" s="31">
        <v>-4</v>
      </c>
    </row>
    <row r="3729" spans="1:31" ht="7.5" customHeight="1" x14ac:dyDescent="0.25">
      <c r="A3729" s="2"/>
      <c r="B3729" s="3"/>
      <c r="C3729" s="4"/>
      <c r="D3729" s="5"/>
      <c r="E3729" s="23"/>
      <c r="F3729" s="5"/>
      <c r="G3729" s="18"/>
      <c r="H3729" s="16"/>
      <c r="K3729" s="23"/>
      <c r="AA3729" s="38"/>
      <c r="AC3729" s="20">
        <v>-3</v>
      </c>
      <c r="AD3729" s="30">
        <v>-2</v>
      </c>
      <c r="AE3729" s="31">
        <v>-4</v>
      </c>
    </row>
    <row r="3730" spans="1:31" ht="7.5" customHeight="1" x14ac:dyDescent="0.25">
      <c r="A3730" s="2"/>
      <c r="B3730" s="3"/>
      <c r="C3730" s="4"/>
      <c r="D3730" s="5"/>
      <c r="E3730" s="23"/>
      <c r="F3730" s="5"/>
      <c r="G3730" s="18"/>
      <c r="H3730" s="16"/>
      <c r="K3730" s="23"/>
      <c r="AA3730" s="38"/>
      <c r="AC3730" s="20">
        <v>-4</v>
      </c>
      <c r="AD3730" s="30">
        <v>-2</v>
      </c>
      <c r="AE3730" s="31">
        <v>-4</v>
      </c>
    </row>
    <row r="3731" spans="1:31" ht="7.5" customHeight="1" x14ac:dyDescent="0.25">
      <c r="A3731" s="2"/>
      <c r="B3731" s="3"/>
      <c r="C3731" s="4"/>
      <c r="D3731" s="5"/>
      <c r="E3731" s="23"/>
      <c r="F3731" s="5"/>
      <c r="G3731" s="18"/>
      <c r="H3731" s="16"/>
      <c r="K3731" s="23"/>
      <c r="AA3731" s="38"/>
      <c r="AC3731" s="20">
        <v>-5</v>
      </c>
      <c r="AD3731" s="30">
        <v>-2</v>
      </c>
      <c r="AE3731" s="31">
        <v>-4</v>
      </c>
    </row>
    <row r="3732" spans="1:31" ht="7.5" customHeight="1" x14ac:dyDescent="0.25">
      <c r="A3732" s="2"/>
      <c r="B3732" s="3"/>
      <c r="C3732" s="4"/>
      <c r="D3732" s="5"/>
      <c r="E3732" s="23"/>
      <c r="F3732" s="5"/>
      <c r="G3732" s="18"/>
      <c r="H3732" s="16"/>
      <c r="K3732" s="23"/>
      <c r="AA3732" s="38"/>
      <c r="AC3732" s="20">
        <v>-6</v>
      </c>
      <c r="AD3732" s="30">
        <v>-2</v>
      </c>
      <c r="AE3732" s="31">
        <v>-6</v>
      </c>
    </row>
    <row r="3733" spans="1:31" ht="7.5" customHeight="1" x14ac:dyDescent="0.25">
      <c r="A3733" s="2"/>
      <c r="B3733" s="3"/>
      <c r="C3733" s="4"/>
      <c r="D3733" s="5"/>
      <c r="E3733" s="23"/>
      <c r="F3733" s="5"/>
      <c r="G3733" s="18"/>
      <c r="H3733" s="16"/>
      <c r="K3733" s="23"/>
      <c r="AA3733" s="38"/>
      <c r="AC3733" s="20">
        <v>-5</v>
      </c>
      <c r="AD3733" s="30">
        <v>-5</v>
      </c>
      <c r="AE3733" s="31">
        <v>-6</v>
      </c>
    </row>
    <row r="3734" spans="1:31" ht="7.5" customHeight="1" x14ac:dyDescent="0.25">
      <c r="A3734" s="2"/>
      <c r="B3734" s="3"/>
      <c r="C3734" s="4"/>
      <c r="D3734" s="5"/>
      <c r="E3734" s="23"/>
      <c r="F3734" s="5"/>
      <c r="G3734" s="18"/>
      <c r="H3734" s="16"/>
      <c r="K3734" s="23"/>
      <c r="AA3734" s="38"/>
      <c r="AC3734" s="20">
        <v>-6</v>
      </c>
      <c r="AD3734" s="30">
        <v>-5</v>
      </c>
      <c r="AE3734" s="31">
        <v>-6</v>
      </c>
    </row>
    <row r="3735" spans="1:31" ht="7.5" customHeight="1" x14ac:dyDescent="0.25">
      <c r="A3735" s="2"/>
      <c r="B3735" s="3"/>
      <c r="C3735" s="4"/>
      <c r="D3735" s="5"/>
      <c r="E3735" s="23"/>
      <c r="F3735" s="5"/>
      <c r="G3735" s="18"/>
      <c r="H3735" s="16"/>
      <c r="K3735" s="23"/>
      <c r="AA3735" s="38"/>
      <c r="AC3735" s="20">
        <v>-5</v>
      </c>
      <c r="AD3735" s="30">
        <v>-5</v>
      </c>
      <c r="AE3735" s="31">
        <v>-6</v>
      </c>
    </row>
    <row r="3736" spans="1:31" ht="7.5" customHeight="1" x14ac:dyDescent="0.25">
      <c r="A3736" s="2"/>
      <c r="B3736" s="3"/>
      <c r="C3736" s="4"/>
      <c r="D3736" s="5"/>
      <c r="E3736" s="23"/>
      <c r="F3736" s="5"/>
      <c r="G3736" s="18"/>
      <c r="H3736" s="16"/>
      <c r="K3736" s="23"/>
      <c r="AA3736" s="38"/>
      <c r="AC3736" s="20">
        <v>-6</v>
      </c>
      <c r="AD3736" s="30">
        <v>-5</v>
      </c>
      <c r="AE3736" s="31">
        <v>-6</v>
      </c>
    </row>
    <row r="3737" spans="1:31" ht="7.5" customHeight="1" x14ac:dyDescent="0.25">
      <c r="A3737" s="2"/>
      <c r="B3737" s="3"/>
      <c r="C3737" s="4"/>
      <c r="D3737" s="5"/>
      <c r="E3737" s="23"/>
      <c r="F3737" s="5"/>
      <c r="G3737" s="18"/>
      <c r="H3737" s="16"/>
      <c r="K3737" s="23"/>
      <c r="AA3737" s="38"/>
      <c r="AC3737" s="20">
        <v>-5</v>
      </c>
      <c r="AD3737" s="30">
        <v>-5</v>
      </c>
      <c r="AE3737" s="31">
        <v>-6</v>
      </c>
    </row>
    <row r="3738" spans="1:31" ht="7.5" customHeight="1" x14ac:dyDescent="0.25">
      <c r="A3738" s="2"/>
      <c r="B3738" s="3"/>
      <c r="C3738" s="4"/>
      <c r="D3738" s="5"/>
      <c r="E3738" s="23"/>
      <c r="F3738" s="5"/>
      <c r="G3738" s="18"/>
      <c r="H3738" s="16"/>
      <c r="K3738" s="23"/>
      <c r="AA3738" s="38"/>
      <c r="AC3738" s="20">
        <v>-6</v>
      </c>
      <c r="AD3738" s="30">
        <v>-5</v>
      </c>
      <c r="AE3738" s="31">
        <v>-6</v>
      </c>
    </row>
    <row r="3739" spans="1:31" ht="7.5" customHeight="1" x14ac:dyDescent="0.25">
      <c r="A3739" s="2"/>
      <c r="B3739" s="3"/>
      <c r="C3739" s="4"/>
      <c r="D3739" s="5"/>
      <c r="E3739" s="23"/>
      <c r="F3739" s="5"/>
      <c r="G3739" s="18"/>
      <c r="H3739" s="16"/>
      <c r="K3739" s="23"/>
      <c r="AA3739" s="38"/>
      <c r="AC3739" s="20">
        <v>-7</v>
      </c>
      <c r="AD3739" s="30">
        <v>-5</v>
      </c>
      <c r="AE3739" s="31">
        <v>-7</v>
      </c>
    </row>
    <row r="3740" spans="1:31" ht="7.5" customHeight="1" x14ac:dyDescent="0.25">
      <c r="A3740" s="2"/>
      <c r="B3740" s="3"/>
      <c r="C3740" s="4"/>
      <c r="D3740" s="5"/>
      <c r="E3740" s="23"/>
      <c r="F3740" s="5"/>
      <c r="G3740" s="18"/>
      <c r="H3740" s="16"/>
      <c r="K3740" s="23"/>
      <c r="AA3740" s="38"/>
      <c r="AC3740" s="20">
        <v>-6</v>
      </c>
      <c r="AD3740" s="30">
        <v>-6</v>
      </c>
      <c r="AE3740" s="31">
        <v>-7</v>
      </c>
    </row>
    <row r="3741" spans="1:31" ht="7.5" customHeight="1" x14ac:dyDescent="0.25">
      <c r="A3741" s="2"/>
      <c r="B3741" s="3"/>
      <c r="C3741" s="4"/>
      <c r="D3741" s="5"/>
      <c r="E3741" s="23"/>
      <c r="F3741" s="5"/>
      <c r="G3741" s="18"/>
      <c r="H3741" s="16"/>
      <c r="K3741" s="23"/>
      <c r="AA3741" s="38"/>
      <c r="AC3741" s="20">
        <v>-7</v>
      </c>
      <c r="AD3741" s="30">
        <v>-6</v>
      </c>
      <c r="AE3741" s="31">
        <v>-7</v>
      </c>
    </row>
    <row r="3742" spans="1:31" ht="7.5" customHeight="1" x14ac:dyDescent="0.25">
      <c r="A3742" s="2"/>
      <c r="B3742" s="3"/>
      <c r="C3742" s="4"/>
      <c r="D3742" s="5"/>
      <c r="E3742" s="23"/>
      <c r="F3742" s="5"/>
      <c r="G3742" s="18"/>
      <c r="H3742" s="16"/>
      <c r="K3742" s="23"/>
      <c r="AA3742" s="38"/>
      <c r="AC3742" s="20">
        <v>-8</v>
      </c>
      <c r="AD3742" s="30">
        <v>-6</v>
      </c>
      <c r="AE3742" s="31">
        <v>-7</v>
      </c>
    </row>
    <row r="3743" spans="1:31" ht="7.5" customHeight="1" x14ac:dyDescent="0.25">
      <c r="A3743" s="2"/>
      <c r="B3743" s="3"/>
      <c r="C3743" s="4"/>
      <c r="D3743" s="5"/>
      <c r="E3743" s="23"/>
      <c r="F3743" s="5"/>
      <c r="G3743" s="18"/>
      <c r="H3743" s="16"/>
      <c r="K3743" s="23"/>
      <c r="AA3743" s="38"/>
      <c r="AC3743" s="20">
        <v>-9</v>
      </c>
      <c r="AD3743" s="30">
        <v>-6</v>
      </c>
      <c r="AE3743" s="31">
        <v>-7</v>
      </c>
    </row>
    <row r="3744" spans="1:31" ht="7.5" customHeight="1" x14ac:dyDescent="0.25">
      <c r="A3744" s="2"/>
      <c r="B3744" s="3"/>
      <c r="C3744" s="4"/>
      <c r="D3744" s="5"/>
      <c r="E3744" s="23"/>
      <c r="F3744" s="5"/>
      <c r="G3744" s="18"/>
      <c r="H3744" s="16"/>
      <c r="K3744" s="23"/>
      <c r="AA3744" s="38"/>
      <c r="AC3744" s="20">
        <v>-10</v>
      </c>
      <c r="AD3744" s="30">
        <v>-6</v>
      </c>
      <c r="AE3744" s="31">
        <v>-7</v>
      </c>
    </row>
    <row r="3745" spans="1:31" ht="7.5" customHeight="1" x14ac:dyDescent="0.25">
      <c r="A3745" s="2"/>
      <c r="B3745" s="3"/>
      <c r="C3745" s="4"/>
      <c r="D3745" s="5"/>
      <c r="E3745" s="23"/>
      <c r="F3745" s="5"/>
      <c r="G3745" s="18"/>
      <c r="H3745" s="16"/>
      <c r="K3745" s="23"/>
      <c r="AA3745" s="38"/>
      <c r="AC3745" s="20">
        <v>-11</v>
      </c>
      <c r="AD3745" s="30">
        <v>-6</v>
      </c>
      <c r="AE3745" s="31">
        <v>-7</v>
      </c>
    </row>
    <row r="3746" spans="1:31" ht="7.5" customHeight="1" x14ac:dyDescent="0.25">
      <c r="A3746" s="2"/>
      <c r="B3746" s="3"/>
      <c r="C3746" s="4"/>
      <c r="D3746" s="5"/>
      <c r="E3746" s="23"/>
      <c r="F3746" s="5"/>
      <c r="G3746" s="18"/>
      <c r="H3746" s="16"/>
      <c r="K3746" s="23"/>
      <c r="AA3746" s="38"/>
      <c r="AC3746" s="20">
        <v>-12</v>
      </c>
      <c r="AD3746" s="30">
        <v>-6</v>
      </c>
      <c r="AE3746" s="31">
        <v>-7</v>
      </c>
    </row>
    <row r="3747" spans="1:31" ht="7.5" customHeight="1" x14ac:dyDescent="0.25">
      <c r="A3747" s="2"/>
      <c r="B3747" s="3"/>
      <c r="C3747" s="4"/>
      <c r="D3747" s="5"/>
      <c r="E3747" s="23"/>
      <c r="F3747" s="5"/>
      <c r="G3747" s="18"/>
      <c r="H3747" s="16"/>
      <c r="K3747" s="23"/>
      <c r="AA3747" s="38"/>
      <c r="AC3747" s="20">
        <v>-13</v>
      </c>
      <c r="AD3747" s="30">
        <v>-6</v>
      </c>
      <c r="AE3747" s="31">
        <v>-13</v>
      </c>
    </row>
    <row r="3748" spans="1:31" ht="7.5" customHeight="1" x14ac:dyDescent="0.25">
      <c r="A3748" s="2"/>
      <c r="B3748" s="3"/>
      <c r="C3748" s="4"/>
      <c r="D3748" s="5"/>
      <c r="E3748" s="23"/>
      <c r="F3748" s="5"/>
      <c r="G3748" s="18"/>
      <c r="H3748" s="16"/>
      <c r="K3748" s="23"/>
      <c r="AA3748" s="38"/>
      <c r="AC3748" s="20">
        <v>-12</v>
      </c>
      <c r="AD3748" s="30">
        <v>-12</v>
      </c>
      <c r="AE3748" s="31">
        <v>-13</v>
      </c>
    </row>
    <row r="3749" spans="1:31" ht="7.5" customHeight="1" x14ac:dyDescent="0.25">
      <c r="A3749" s="2"/>
      <c r="B3749" s="3"/>
      <c r="C3749" s="4"/>
      <c r="D3749" s="5"/>
      <c r="E3749" s="23"/>
      <c r="F3749" s="5"/>
      <c r="G3749" s="18"/>
      <c r="H3749" s="16"/>
      <c r="K3749" s="23"/>
      <c r="AA3749" s="38"/>
      <c r="AC3749" s="20">
        <v>-13</v>
      </c>
      <c r="AD3749" s="30">
        <v>-12</v>
      </c>
      <c r="AE3749" s="31">
        <v>-13</v>
      </c>
    </row>
    <row r="3750" spans="1:31" ht="7.5" customHeight="1" x14ac:dyDescent="0.25">
      <c r="A3750" s="2"/>
      <c r="B3750" s="3"/>
      <c r="C3750" s="4"/>
      <c r="D3750" s="5"/>
      <c r="E3750" s="23"/>
      <c r="F3750" s="5"/>
      <c r="G3750" s="18"/>
      <c r="H3750" s="16"/>
      <c r="K3750" s="23"/>
      <c r="AA3750" s="38"/>
      <c r="AC3750" s="20">
        <v>-14</v>
      </c>
      <c r="AD3750" s="30">
        <v>-12</v>
      </c>
      <c r="AE3750" s="31">
        <v>-14</v>
      </c>
    </row>
    <row r="3751" spans="1:31" ht="7.5" customHeight="1" x14ac:dyDescent="0.25">
      <c r="A3751" s="2"/>
      <c r="B3751" s="3"/>
      <c r="C3751" s="4"/>
      <c r="D3751" s="5"/>
      <c r="E3751" s="23"/>
      <c r="F3751" s="5"/>
      <c r="G3751" s="18"/>
      <c r="H3751" s="16"/>
      <c r="K3751" s="23"/>
      <c r="AA3751" s="38"/>
      <c r="AC3751" s="20">
        <v>-13</v>
      </c>
      <c r="AD3751" s="30">
        <v>-12</v>
      </c>
      <c r="AE3751" s="31">
        <v>-14</v>
      </c>
    </row>
    <row r="3752" spans="1:31" ht="7.5" customHeight="1" x14ac:dyDescent="0.25">
      <c r="A3752" s="2"/>
      <c r="B3752" s="3"/>
      <c r="C3752" s="4"/>
      <c r="D3752" s="5"/>
      <c r="E3752" s="23"/>
      <c r="F3752" s="5"/>
      <c r="G3752" s="18"/>
      <c r="H3752" s="16"/>
      <c r="K3752" s="23"/>
      <c r="AA3752" s="38"/>
      <c r="AC3752" s="20">
        <v>-12</v>
      </c>
      <c r="AD3752" s="30">
        <v>-12</v>
      </c>
      <c r="AE3752" s="31">
        <v>-14</v>
      </c>
    </row>
    <row r="3753" spans="1:31" ht="7.5" customHeight="1" x14ac:dyDescent="0.25">
      <c r="A3753" s="2"/>
      <c r="B3753" s="3"/>
      <c r="C3753" s="4"/>
      <c r="D3753" s="5"/>
      <c r="E3753" s="23"/>
      <c r="F3753" s="5"/>
      <c r="G3753" s="18"/>
      <c r="H3753" s="16"/>
      <c r="K3753" s="23"/>
      <c r="AA3753" s="38"/>
      <c r="AC3753" s="20">
        <v>-11</v>
      </c>
      <c r="AD3753" s="30">
        <v>-12</v>
      </c>
      <c r="AE3753" s="31">
        <v>-14</v>
      </c>
    </row>
    <row r="3754" spans="1:31" ht="7.5" customHeight="1" x14ac:dyDescent="0.25">
      <c r="A3754" s="2"/>
      <c r="B3754" s="3"/>
      <c r="C3754" s="4"/>
      <c r="D3754" s="5"/>
      <c r="E3754" s="23"/>
      <c r="F3754" s="5"/>
      <c r="G3754" s="18"/>
      <c r="H3754" s="16"/>
      <c r="K3754" s="23"/>
      <c r="AA3754" s="38"/>
      <c r="AC3754" s="20">
        <v>-10</v>
      </c>
      <c r="AD3754" s="30">
        <v>-10</v>
      </c>
      <c r="AE3754" s="31">
        <v>-14</v>
      </c>
    </row>
    <row r="3755" spans="1:31" ht="7.5" customHeight="1" x14ac:dyDescent="0.25">
      <c r="A3755" s="2"/>
      <c r="B3755" s="3"/>
      <c r="C3755" s="4"/>
      <c r="D3755" s="5"/>
      <c r="E3755" s="23"/>
      <c r="F3755" s="5"/>
      <c r="G3755" s="18"/>
      <c r="H3755" s="16"/>
      <c r="K3755" s="23"/>
      <c r="AA3755" s="38"/>
      <c r="AC3755" s="20">
        <v>-11</v>
      </c>
      <c r="AD3755" s="30">
        <v>-10</v>
      </c>
      <c r="AE3755" s="31">
        <v>-11</v>
      </c>
    </row>
    <row r="3756" spans="1:31" ht="7.5" customHeight="1" x14ac:dyDescent="0.25">
      <c r="A3756" s="2"/>
      <c r="B3756" s="3"/>
      <c r="C3756" s="4"/>
      <c r="D3756" s="5"/>
      <c r="E3756" s="23"/>
      <c r="F3756" s="5"/>
      <c r="G3756" s="18"/>
      <c r="H3756" s="16"/>
      <c r="K3756" s="23"/>
      <c r="AA3756" s="38"/>
      <c r="AC3756" s="20">
        <v>-10</v>
      </c>
      <c r="AD3756" s="30">
        <v>-10</v>
      </c>
      <c r="AE3756" s="31">
        <v>-11</v>
      </c>
    </row>
    <row r="3757" spans="1:31" ht="7.5" customHeight="1" x14ac:dyDescent="0.25">
      <c r="A3757" s="2"/>
      <c r="B3757" s="3"/>
      <c r="C3757" s="4"/>
      <c r="D3757" s="5"/>
      <c r="E3757" s="23"/>
      <c r="F3757" s="5"/>
      <c r="G3757" s="18"/>
      <c r="H3757" s="16"/>
      <c r="K3757" s="23"/>
      <c r="AA3757" s="38"/>
      <c r="AC3757" s="20">
        <v>-11</v>
      </c>
      <c r="AD3757" s="30">
        <v>-10</v>
      </c>
      <c r="AE3757" s="31">
        <v>-11</v>
      </c>
    </row>
    <row r="3758" spans="1:31" ht="7.5" customHeight="1" x14ac:dyDescent="0.25">
      <c r="A3758" s="2"/>
      <c r="B3758" s="3"/>
      <c r="C3758" s="4"/>
      <c r="D3758" s="5"/>
      <c r="E3758" s="23"/>
      <c r="F3758" s="5"/>
      <c r="G3758" s="18"/>
      <c r="H3758" s="16"/>
      <c r="K3758" s="23"/>
      <c r="AA3758" s="38"/>
      <c r="AC3758" s="20" t="s">
        <v>38</v>
      </c>
      <c r="AD3758" s="30">
        <v>0</v>
      </c>
      <c r="AE3758" s="31">
        <v>0</v>
      </c>
    </row>
    <row r="3759" spans="1:31" ht="7.5" customHeight="1" x14ac:dyDescent="0.25">
      <c r="A3759" s="2"/>
      <c r="B3759" s="3"/>
      <c r="C3759" s="4"/>
      <c r="D3759" s="5"/>
      <c r="E3759" s="23"/>
      <c r="F3759" s="5"/>
      <c r="G3759" s="18"/>
      <c r="H3759" s="16"/>
      <c r="K3759" s="23"/>
      <c r="AA3759" s="38"/>
      <c r="AC3759" s="20" t="s">
        <v>38</v>
      </c>
      <c r="AD3759" s="30">
        <v>0</v>
      </c>
      <c r="AE3759" s="31">
        <v>0</v>
      </c>
    </row>
    <row r="3760" spans="1:31" ht="7.5" customHeight="1" x14ac:dyDescent="0.25">
      <c r="A3760" s="2"/>
      <c r="B3760" s="3"/>
      <c r="C3760" s="4"/>
      <c r="D3760" s="5"/>
      <c r="E3760" s="23"/>
      <c r="F3760" s="5"/>
      <c r="G3760" s="18"/>
      <c r="H3760" s="16"/>
      <c r="K3760" s="23"/>
      <c r="AA3760" s="38"/>
      <c r="AC3760" s="20">
        <v>1</v>
      </c>
      <c r="AD3760" s="30">
        <v>0</v>
      </c>
      <c r="AE3760" s="31">
        <v>0</v>
      </c>
    </row>
    <row r="3761" spans="1:31" ht="7.5" customHeight="1" x14ac:dyDescent="0.25">
      <c r="A3761" s="2"/>
      <c r="B3761" s="3"/>
      <c r="C3761" s="4"/>
      <c r="D3761" s="5"/>
      <c r="E3761" s="23"/>
      <c r="F3761" s="5"/>
      <c r="G3761" s="18"/>
      <c r="H3761" s="16"/>
      <c r="K3761" s="23"/>
      <c r="AA3761" s="38"/>
      <c r="AC3761" s="20">
        <v>0</v>
      </c>
      <c r="AD3761" s="30">
        <v>0</v>
      </c>
      <c r="AE3761" s="31">
        <v>0</v>
      </c>
    </row>
    <row r="3762" spans="1:31" ht="7.5" customHeight="1" x14ac:dyDescent="0.25">
      <c r="A3762" s="2"/>
      <c r="B3762" s="3"/>
      <c r="C3762" s="4"/>
      <c r="D3762" s="5"/>
      <c r="E3762" s="23"/>
      <c r="F3762" s="5"/>
      <c r="G3762" s="18"/>
      <c r="H3762" s="16"/>
      <c r="K3762" s="23"/>
      <c r="AA3762" s="38"/>
      <c r="AC3762" s="20">
        <v>-1</v>
      </c>
      <c r="AD3762" s="30">
        <v>0</v>
      </c>
      <c r="AE3762" s="31">
        <v>0</v>
      </c>
    </row>
    <row r="3763" spans="1:31" ht="7.5" customHeight="1" x14ac:dyDescent="0.25">
      <c r="A3763" s="2"/>
      <c r="B3763" s="3"/>
      <c r="C3763" s="4"/>
      <c r="D3763" s="5"/>
      <c r="E3763" s="23"/>
      <c r="F3763" s="5"/>
      <c r="G3763" s="18"/>
      <c r="H3763" s="16"/>
      <c r="K3763" s="23"/>
      <c r="AA3763" s="38"/>
      <c r="AC3763" s="20">
        <v>-2</v>
      </c>
      <c r="AD3763" s="30">
        <v>0</v>
      </c>
      <c r="AE3763" s="31">
        <v>0</v>
      </c>
    </row>
    <row r="3764" spans="1:31" ht="7.5" customHeight="1" x14ac:dyDescent="0.25">
      <c r="A3764" s="2"/>
      <c r="B3764" s="3"/>
      <c r="C3764" s="4"/>
      <c r="D3764" s="5"/>
      <c r="E3764" s="23"/>
      <c r="F3764" s="5"/>
      <c r="G3764" s="18"/>
      <c r="H3764" s="16"/>
      <c r="K3764" s="23"/>
      <c r="AA3764" s="38"/>
      <c r="AC3764" s="20">
        <v>-3</v>
      </c>
      <c r="AD3764" s="30">
        <v>0</v>
      </c>
      <c r="AE3764" s="31">
        <v>0</v>
      </c>
    </row>
    <row r="3765" spans="1:31" ht="7.5" customHeight="1" x14ac:dyDescent="0.25">
      <c r="A3765" s="2"/>
      <c r="B3765" s="3"/>
      <c r="C3765" s="4"/>
      <c r="D3765" s="5"/>
      <c r="E3765" s="23"/>
      <c r="F3765" s="5"/>
      <c r="G3765" s="18"/>
      <c r="H3765" s="16"/>
      <c r="K3765" s="23"/>
      <c r="AA3765" s="38"/>
      <c r="AC3765" s="20">
        <v>-4</v>
      </c>
      <c r="AD3765" s="30">
        <v>0</v>
      </c>
      <c r="AE3765" s="31">
        <v>-4</v>
      </c>
    </row>
    <row r="3766" spans="1:31" ht="7.5" customHeight="1" x14ac:dyDescent="0.25">
      <c r="A3766" s="2"/>
      <c r="B3766" s="3"/>
      <c r="C3766" s="4"/>
      <c r="D3766" s="5"/>
      <c r="E3766" s="23"/>
      <c r="F3766" s="5"/>
      <c r="G3766" s="18"/>
      <c r="H3766" s="16"/>
      <c r="K3766" s="23"/>
      <c r="AA3766" s="38"/>
      <c r="AC3766" s="20">
        <v>-3</v>
      </c>
      <c r="AD3766" s="30">
        <v>-3</v>
      </c>
      <c r="AE3766" s="31">
        <v>-4</v>
      </c>
    </row>
    <row r="3767" spans="1:31" ht="7.5" customHeight="1" x14ac:dyDescent="0.25">
      <c r="A3767" s="2"/>
      <c r="B3767" s="3"/>
      <c r="C3767" s="4"/>
      <c r="D3767" s="5"/>
      <c r="E3767" s="23"/>
      <c r="F3767" s="5"/>
      <c r="G3767" s="18"/>
      <c r="H3767" s="16"/>
      <c r="K3767" s="23"/>
      <c r="AA3767" s="38"/>
      <c r="AC3767" s="20">
        <v>-4</v>
      </c>
      <c r="AD3767" s="30">
        <v>-3</v>
      </c>
      <c r="AE3767" s="31">
        <v>-4</v>
      </c>
    </row>
    <row r="3768" spans="1:31" ht="7.5" customHeight="1" x14ac:dyDescent="0.25">
      <c r="A3768" s="2"/>
      <c r="B3768" s="3"/>
      <c r="C3768" s="4"/>
      <c r="D3768" s="5"/>
      <c r="E3768" s="23"/>
      <c r="F3768" s="5"/>
      <c r="G3768" s="18"/>
      <c r="H3768" s="16"/>
      <c r="K3768" s="23"/>
      <c r="AA3768" s="38"/>
      <c r="AC3768" s="20">
        <v>-5</v>
      </c>
      <c r="AD3768" s="30">
        <v>-3</v>
      </c>
      <c r="AE3768" s="31">
        <v>-4</v>
      </c>
    </row>
    <row r="3769" spans="1:31" ht="7.5" customHeight="1" x14ac:dyDescent="0.25">
      <c r="A3769" s="2"/>
      <c r="B3769" s="3"/>
      <c r="C3769" s="4"/>
      <c r="D3769" s="5"/>
      <c r="E3769" s="23"/>
      <c r="F3769" s="5"/>
      <c r="G3769" s="18"/>
      <c r="H3769" s="16"/>
      <c r="K3769" s="23"/>
      <c r="AA3769" s="38"/>
      <c r="AC3769" s="20">
        <v>-6</v>
      </c>
      <c r="AD3769" s="30">
        <v>-3</v>
      </c>
      <c r="AE3769" s="31">
        <v>-6</v>
      </c>
    </row>
    <row r="3770" spans="1:31" ht="7.5" customHeight="1" x14ac:dyDescent="0.25">
      <c r="A3770" s="2"/>
      <c r="B3770" s="3"/>
      <c r="C3770" s="4"/>
      <c r="D3770" s="5"/>
      <c r="E3770" s="23"/>
      <c r="F3770" s="5"/>
      <c r="G3770" s="18"/>
      <c r="H3770" s="16"/>
      <c r="K3770" s="23"/>
      <c r="AA3770" s="38"/>
      <c r="AC3770" s="20">
        <v>-5</v>
      </c>
      <c r="AD3770" s="30">
        <v>-3</v>
      </c>
      <c r="AE3770" s="31">
        <v>-6</v>
      </c>
    </row>
    <row r="3771" spans="1:31" ht="7.5" customHeight="1" x14ac:dyDescent="0.25">
      <c r="A3771" s="2"/>
      <c r="B3771" s="3"/>
      <c r="C3771" s="4"/>
      <c r="D3771" s="5"/>
      <c r="E3771" s="23"/>
      <c r="F3771" s="5"/>
      <c r="G3771" s="18"/>
      <c r="H3771" s="16"/>
      <c r="K3771" s="23"/>
      <c r="AA3771" s="38"/>
      <c r="AC3771" s="20">
        <v>-4</v>
      </c>
      <c r="AD3771" s="30">
        <v>-3</v>
      </c>
      <c r="AE3771" s="31">
        <v>-6</v>
      </c>
    </row>
    <row r="3772" spans="1:31" ht="7.5" customHeight="1" x14ac:dyDescent="0.25">
      <c r="A3772" s="2"/>
      <c r="B3772" s="3"/>
      <c r="C3772" s="4"/>
      <c r="D3772" s="5"/>
      <c r="E3772" s="23"/>
      <c r="F3772" s="5"/>
      <c r="G3772" s="18"/>
      <c r="H3772" s="16"/>
      <c r="K3772" s="23"/>
      <c r="AA3772" s="38"/>
      <c r="AC3772" s="20">
        <v>-3</v>
      </c>
      <c r="AD3772" s="30">
        <v>-3</v>
      </c>
      <c r="AE3772" s="31">
        <v>-6</v>
      </c>
    </row>
    <row r="3773" spans="1:31" ht="7.5" customHeight="1" x14ac:dyDescent="0.25">
      <c r="A3773" s="2"/>
      <c r="B3773" s="3"/>
      <c r="C3773" s="4"/>
      <c r="D3773" s="5"/>
      <c r="E3773" s="23"/>
      <c r="F3773" s="5"/>
      <c r="G3773" s="18"/>
      <c r="H3773" s="16"/>
      <c r="K3773" s="23"/>
      <c r="AA3773" s="38"/>
      <c r="AC3773" s="20">
        <v>-2</v>
      </c>
      <c r="AD3773" s="30">
        <v>-2</v>
      </c>
      <c r="AE3773" s="31">
        <v>-6</v>
      </c>
    </row>
    <row r="3774" spans="1:31" ht="7.5" customHeight="1" x14ac:dyDescent="0.25">
      <c r="A3774" s="2"/>
      <c r="B3774" s="3"/>
      <c r="C3774" s="4"/>
      <c r="D3774" s="5"/>
      <c r="E3774" s="23"/>
      <c r="F3774" s="5"/>
      <c r="G3774" s="18"/>
      <c r="H3774" s="16"/>
      <c r="K3774" s="23"/>
      <c r="AA3774" s="38"/>
      <c r="AC3774" s="20">
        <v>-3</v>
      </c>
      <c r="AD3774" s="30">
        <v>-2</v>
      </c>
      <c r="AE3774" s="31">
        <v>-6</v>
      </c>
    </row>
    <row r="3775" spans="1:31" ht="7.5" customHeight="1" x14ac:dyDescent="0.25">
      <c r="A3775" s="2"/>
      <c r="B3775" s="3"/>
      <c r="C3775" s="4"/>
      <c r="D3775" s="5"/>
      <c r="E3775" s="23"/>
      <c r="F3775" s="5"/>
      <c r="G3775" s="18"/>
      <c r="H3775" s="16"/>
      <c r="K3775" s="23"/>
      <c r="AA3775" s="38"/>
      <c r="AC3775" s="20">
        <v>-4</v>
      </c>
      <c r="AD3775" s="30">
        <v>-2</v>
      </c>
      <c r="AE3775" s="31">
        <v>-6</v>
      </c>
    </row>
    <row r="3776" spans="1:31" ht="7.5" customHeight="1" x14ac:dyDescent="0.25">
      <c r="A3776" s="2"/>
      <c r="B3776" s="3"/>
      <c r="C3776" s="4"/>
      <c r="D3776" s="5"/>
      <c r="E3776" s="23"/>
      <c r="F3776" s="5"/>
      <c r="G3776" s="18"/>
      <c r="H3776" s="16"/>
      <c r="K3776" s="23"/>
      <c r="AA3776" s="38"/>
      <c r="AC3776" s="20">
        <v>-5</v>
      </c>
      <c r="AD3776" s="30">
        <v>-2</v>
      </c>
      <c r="AE3776" s="31">
        <v>-6</v>
      </c>
    </row>
    <row r="3777" spans="1:31" ht="7.5" customHeight="1" x14ac:dyDescent="0.25">
      <c r="A3777" s="2"/>
      <c r="B3777" s="3"/>
      <c r="C3777" s="4"/>
      <c r="D3777" s="5"/>
      <c r="E3777" s="23"/>
      <c r="F3777" s="5"/>
      <c r="G3777" s="18"/>
      <c r="H3777" s="16"/>
      <c r="K3777" s="23"/>
      <c r="AA3777" s="38"/>
      <c r="AC3777" s="20">
        <v>-6</v>
      </c>
      <c r="AD3777" s="30">
        <v>-2</v>
      </c>
      <c r="AE3777" s="31">
        <v>-6</v>
      </c>
    </row>
    <row r="3778" spans="1:31" ht="7.5" customHeight="1" x14ac:dyDescent="0.25">
      <c r="A3778" s="2"/>
      <c r="B3778" s="3"/>
      <c r="C3778" s="4"/>
      <c r="D3778" s="5"/>
      <c r="E3778" s="23"/>
      <c r="F3778" s="5"/>
      <c r="G3778" s="18"/>
      <c r="H3778" s="16"/>
      <c r="K3778" s="23"/>
      <c r="AA3778" s="38"/>
      <c r="AC3778" s="20">
        <v>-7</v>
      </c>
      <c r="AD3778" s="30">
        <v>-2</v>
      </c>
      <c r="AE3778" s="31">
        <v>-7</v>
      </c>
    </row>
    <row r="3779" spans="1:31" ht="7.5" customHeight="1" x14ac:dyDescent="0.25">
      <c r="A3779" s="2"/>
      <c r="B3779" s="3"/>
      <c r="C3779" s="4"/>
      <c r="D3779" s="5"/>
      <c r="E3779" s="23"/>
      <c r="F3779" s="5"/>
      <c r="G3779" s="18"/>
      <c r="H3779" s="16"/>
      <c r="K3779" s="23"/>
      <c r="AA3779" s="38"/>
      <c r="AC3779" s="20">
        <v>-6</v>
      </c>
      <c r="AD3779" s="30">
        <v>-6</v>
      </c>
      <c r="AE3779" s="31">
        <v>-7</v>
      </c>
    </row>
    <row r="3780" spans="1:31" ht="7.5" customHeight="1" x14ac:dyDescent="0.25">
      <c r="A3780" s="2"/>
      <c r="B3780" s="3"/>
      <c r="C3780" s="4"/>
      <c r="D3780" s="5"/>
      <c r="E3780" s="23"/>
      <c r="F3780" s="5"/>
      <c r="G3780" s="18"/>
      <c r="H3780" s="16"/>
      <c r="K3780" s="23"/>
      <c r="AA3780" s="38"/>
      <c r="AC3780" s="20">
        <v>-7</v>
      </c>
      <c r="AD3780" s="30">
        <v>-6</v>
      </c>
      <c r="AE3780" s="31">
        <v>-7</v>
      </c>
    </row>
    <row r="3781" spans="1:31" ht="7.5" customHeight="1" x14ac:dyDescent="0.25">
      <c r="A3781" s="2"/>
      <c r="B3781" s="3"/>
      <c r="C3781" s="4"/>
      <c r="D3781" s="5"/>
      <c r="E3781" s="23"/>
      <c r="F3781" s="5"/>
      <c r="G3781" s="18"/>
      <c r="H3781" s="16"/>
      <c r="K3781" s="23"/>
      <c r="AA3781" s="38"/>
      <c r="AC3781" s="20">
        <v>-6</v>
      </c>
      <c r="AD3781" s="30">
        <v>-6</v>
      </c>
      <c r="AE3781" s="31">
        <v>-7</v>
      </c>
    </row>
    <row r="3782" spans="1:31" ht="7.5" customHeight="1" x14ac:dyDescent="0.25">
      <c r="A3782" s="2"/>
      <c r="B3782" s="3"/>
      <c r="C3782" s="4"/>
      <c r="D3782" s="5"/>
      <c r="E3782" s="23"/>
      <c r="F3782" s="5"/>
      <c r="G3782" s="18"/>
      <c r="H3782" s="16"/>
      <c r="K3782" s="23"/>
      <c r="AA3782" s="38"/>
      <c r="AC3782" s="20">
        <v>-7</v>
      </c>
      <c r="AD3782" s="30">
        <v>-6</v>
      </c>
      <c r="AE3782" s="31">
        <v>-7</v>
      </c>
    </row>
    <row r="3783" spans="1:31" ht="7.5" customHeight="1" x14ac:dyDescent="0.25">
      <c r="A3783" s="2"/>
      <c r="B3783" s="3"/>
      <c r="C3783" s="4"/>
      <c r="D3783" s="5"/>
      <c r="E3783" s="23"/>
      <c r="F3783" s="5"/>
      <c r="G3783" s="18"/>
      <c r="H3783" s="16"/>
      <c r="K3783" s="23"/>
      <c r="AA3783" s="38"/>
      <c r="AC3783" s="20">
        <v>-6</v>
      </c>
      <c r="AD3783" s="30">
        <v>-6</v>
      </c>
      <c r="AE3783" s="31">
        <v>-7</v>
      </c>
    </row>
    <row r="3784" spans="1:31" ht="7.5" customHeight="1" x14ac:dyDescent="0.25">
      <c r="A3784" s="2"/>
      <c r="B3784" s="3"/>
      <c r="C3784" s="4"/>
      <c r="D3784" s="5"/>
      <c r="E3784" s="23"/>
      <c r="F3784" s="5"/>
      <c r="G3784" s="18"/>
      <c r="H3784" s="16"/>
      <c r="K3784" s="23"/>
      <c r="AA3784" s="38"/>
      <c r="AC3784" s="20">
        <v>-5</v>
      </c>
      <c r="AD3784" s="30">
        <v>-5</v>
      </c>
      <c r="AE3784" s="31">
        <v>-7</v>
      </c>
    </row>
    <row r="3785" spans="1:31" ht="7.5" customHeight="1" x14ac:dyDescent="0.25">
      <c r="A3785" s="2"/>
      <c r="B3785" s="3"/>
      <c r="C3785" s="4"/>
      <c r="D3785" s="5"/>
      <c r="E3785" s="23"/>
      <c r="F3785" s="5"/>
      <c r="G3785" s="18"/>
      <c r="H3785" s="16"/>
      <c r="K3785" s="23"/>
      <c r="AA3785" s="38"/>
      <c r="AC3785" s="20">
        <v>-6</v>
      </c>
      <c r="AD3785" s="30">
        <v>-5</v>
      </c>
      <c r="AE3785" s="31">
        <v>-7</v>
      </c>
    </row>
    <row r="3786" spans="1:31" ht="7.5" customHeight="1" x14ac:dyDescent="0.25">
      <c r="A3786" s="2"/>
      <c r="B3786" s="3"/>
      <c r="C3786" s="4"/>
      <c r="D3786" s="5"/>
      <c r="E3786" s="23"/>
      <c r="F3786" s="5"/>
      <c r="G3786" s="18"/>
      <c r="H3786" s="16"/>
      <c r="K3786" s="23"/>
      <c r="AA3786" s="38"/>
      <c r="AC3786" s="20">
        <v>-7</v>
      </c>
      <c r="AD3786" s="30">
        <v>-5</v>
      </c>
      <c r="AE3786" s="31">
        <v>-7</v>
      </c>
    </row>
    <row r="3787" spans="1:31" ht="7.5" customHeight="1" x14ac:dyDescent="0.25">
      <c r="A3787" s="2"/>
      <c r="B3787" s="3"/>
      <c r="C3787" s="4"/>
      <c r="D3787" s="5"/>
      <c r="E3787" s="23"/>
      <c r="F3787" s="5"/>
      <c r="G3787" s="18"/>
      <c r="H3787" s="16"/>
      <c r="K3787" s="23"/>
      <c r="AA3787" s="38"/>
      <c r="AC3787" s="20">
        <v>-6</v>
      </c>
      <c r="AD3787" s="30">
        <v>-6</v>
      </c>
      <c r="AE3787" s="31">
        <v>-7</v>
      </c>
    </row>
    <row r="3788" spans="1:31" ht="7.5" customHeight="1" x14ac:dyDescent="0.25">
      <c r="A3788" s="2"/>
      <c r="B3788" s="3"/>
      <c r="C3788" s="4"/>
      <c r="D3788" s="5"/>
      <c r="E3788" s="23"/>
      <c r="F3788" s="5"/>
      <c r="G3788" s="18"/>
      <c r="H3788" s="16"/>
      <c r="K3788" s="23"/>
      <c r="AA3788" s="38"/>
      <c r="AC3788" s="20">
        <v>-7</v>
      </c>
      <c r="AD3788" s="30">
        <v>-6</v>
      </c>
      <c r="AE3788" s="31">
        <v>-7</v>
      </c>
    </row>
    <row r="3789" spans="1:31" ht="7.5" customHeight="1" x14ac:dyDescent="0.25">
      <c r="A3789" s="2"/>
      <c r="B3789" s="3"/>
      <c r="C3789" s="4"/>
      <c r="D3789" s="5"/>
      <c r="E3789" s="23"/>
      <c r="F3789" s="5"/>
      <c r="G3789" s="18"/>
      <c r="H3789" s="16"/>
      <c r="K3789" s="23"/>
      <c r="AA3789" s="38"/>
      <c r="AC3789" s="20">
        <v>-8</v>
      </c>
      <c r="AD3789" s="30">
        <v>-6</v>
      </c>
      <c r="AE3789" s="31">
        <v>-7</v>
      </c>
    </row>
    <row r="3790" spans="1:31" ht="7.5" customHeight="1" x14ac:dyDescent="0.25">
      <c r="A3790" s="2"/>
      <c r="B3790" s="3"/>
      <c r="C3790" s="4"/>
      <c r="D3790" s="5"/>
      <c r="E3790" s="23"/>
      <c r="F3790" s="5"/>
      <c r="G3790" s="18"/>
      <c r="H3790" s="16"/>
      <c r="K3790" s="23"/>
      <c r="AA3790" s="38"/>
      <c r="AC3790" s="20">
        <v>-9</v>
      </c>
      <c r="AD3790" s="30">
        <v>-6</v>
      </c>
      <c r="AE3790" s="31">
        <v>-9</v>
      </c>
    </row>
    <row r="3791" spans="1:31" ht="7.5" customHeight="1" x14ac:dyDescent="0.25">
      <c r="A3791" s="2"/>
      <c r="B3791" s="3"/>
      <c r="C3791" s="4"/>
      <c r="D3791" s="5"/>
      <c r="E3791" s="23"/>
      <c r="F3791" s="5"/>
      <c r="G3791" s="18"/>
      <c r="H3791" s="16"/>
      <c r="K3791" s="23"/>
      <c r="AA3791" s="38"/>
      <c r="AC3791" s="20">
        <v>-8</v>
      </c>
      <c r="AD3791" s="30">
        <v>-6</v>
      </c>
      <c r="AE3791" s="31">
        <v>-9</v>
      </c>
    </row>
    <row r="3792" spans="1:31" ht="7.5" customHeight="1" x14ac:dyDescent="0.25">
      <c r="A3792" s="2"/>
      <c r="B3792" s="3"/>
      <c r="C3792" s="4"/>
      <c r="D3792" s="5"/>
      <c r="E3792" s="23"/>
      <c r="F3792" s="5"/>
      <c r="G3792" s="18"/>
      <c r="H3792" s="16"/>
      <c r="K3792" s="23"/>
      <c r="AA3792" s="38"/>
      <c r="AC3792" s="20">
        <v>-7</v>
      </c>
      <c r="AD3792" s="30">
        <v>-6</v>
      </c>
      <c r="AE3792" s="31">
        <v>-9</v>
      </c>
    </row>
    <row r="3793" spans="1:31" ht="7.5" customHeight="1" x14ac:dyDescent="0.25">
      <c r="A3793" s="2"/>
      <c r="B3793" s="3"/>
      <c r="C3793" s="4"/>
      <c r="D3793" s="5"/>
      <c r="E3793" s="23"/>
      <c r="F3793" s="5"/>
      <c r="G3793" s="18"/>
      <c r="H3793" s="16"/>
      <c r="K3793" s="23"/>
      <c r="AA3793" s="38"/>
      <c r="AC3793" s="20">
        <v>-6</v>
      </c>
      <c r="AD3793" s="30">
        <v>-6</v>
      </c>
      <c r="AE3793" s="31">
        <v>-9</v>
      </c>
    </row>
    <row r="3794" spans="1:31" ht="7.5" customHeight="1" x14ac:dyDescent="0.25">
      <c r="A3794" s="2"/>
      <c r="B3794" s="3"/>
      <c r="C3794" s="4"/>
      <c r="D3794" s="5"/>
      <c r="E3794" s="23"/>
      <c r="F3794" s="5"/>
      <c r="G3794" s="18"/>
      <c r="H3794" s="16"/>
      <c r="K3794" s="23"/>
      <c r="AA3794" s="38"/>
      <c r="AC3794" s="20">
        <v>-7</v>
      </c>
      <c r="AD3794" s="30">
        <v>-6</v>
      </c>
      <c r="AE3794" s="31">
        <v>-7</v>
      </c>
    </row>
    <row r="3795" spans="1:31" ht="7.5" customHeight="1" x14ac:dyDescent="0.25">
      <c r="A3795" s="2"/>
      <c r="B3795" s="3"/>
      <c r="C3795" s="4"/>
      <c r="D3795" s="5"/>
      <c r="E3795" s="23"/>
      <c r="F3795" s="5"/>
      <c r="G3795" s="18"/>
      <c r="H3795" s="16"/>
      <c r="K3795" s="23"/>
      <c r="AA3795" s="38"/>
      <c r="AC3795" s="20">
        <v>-6</v>
      </c>
      <c r="AD3795" s="30">
        <v>-6</v>
      </c>
      <c r="AE3795" s="31">
        <v>-7</v>
      </c>
    </row>
    <row r="3796" spans="1:31" ht="7.5" customHeight="1" x14ac:dyDescent="0.25">
      <c r="A3796" s="2"/>
      <c r="B3796" s="3"/>
      <c r="C3796" s="4"/>
      <c r="D3796" s="5"/>
      <c r="E3796" s="23"/>
      <c r="F3796" s="5"/>
      <c r="G3796" s="18"/>
      <c r="H3796" s="16"/>
      <c r="K3796" s="23"/>
      <c r="AA3796" s="38"/>
      <c r="AC3796" s="20">
        <v>-7</v>
      </c>
      <c r="AD3796" s="30">
        <v>-6</v>
      </c>
      <c r="AE3796" s="31">
        <v>-7</v>
      </c>
    </row>
    <row r="3797" spans="1:31" ht="7.5" customHeight="1" x14ac:dyDescent="0.25">
      <c r="A3797" s="2"/>
      <c r="B3797" s="3"/>
      <c r="C3797" s="4"/>
      <c r="D3797" s="5"/>
      <c r="E3797" s="23"/>
      <c r="F3797" s="5"/>
      <c r="G3797" s="18"/>
      <c r="H3797" s="16"/>
      <c r="K3797" s="23"/>
      <c r="AA3797" s="38"/>
      <c r="AC3797" s="20">
        <v>-8</v>
      </c>
      <c r="AD3797" s="30">
        <v>-6</v>
      </c>
      <c r="AE3797" s="31">
        <v>-7</v>
      </c>
    </row>
    <row r="3798" spans="1:31" ht="7.5" customHeight="1" x14ac:dyDescent="0.25">
      <c r="A3798" s="2"/>
      <c r="B3798" s="3"/>
      <c r="C3798" s="4"/>
      <c r="D3798" s="5"/>
      <c r="E3798" s="23"/>
      <c r="F3798" s="5"/>
      <c r="G3798" s="18"/>
      <c r="H3798" s="16"/>
      <c r="K3798" s="23"/>
      <c r="AA3798" s="38"/>
      <c r="AC3798" s="20">
        <v>-9</v>
      </c>
      <c r="AD3798" s="30">
        <v>-6</v>
      </c>
      <c r="AE3798" s="31">
        <v>-7</v>
      </c>
    </row>
    <row r="3799" spans="1:31" ht="7.5" customHeight="1" x14ac:dyDescent="0.25">
      <c r="A3799" s="2"/>
      <c r="B3799" s="3"/>
      <c r="C3799" s="4"/>
      <c r="D3799" s="5"/>
      <c r="E3799" s="23"/>
      <c r="F3799" s="5"/>
      <c r="G3799" s="18"/>
      <c r="H3799" s="16"/>
      <c r="K3799" s="23"/>
      <c r="AA3799" s="38"/>
      <c r="AC3799" s="20">
        <v>-10</v>
      </c>
      <c r="AD3799" s="30">
        <v>-6</v>
      </c>
      <c r="AE3799" s="31">
        <v>-7</v>
      </c>
    </row>
    <row r="3800" spans="1:31" ht="7.5" customHeight="1" x14ac:dyDescent="0.25">
      <c r="A3800" s="2"/>
      <c r="B3800" s="3"/>
      <c r="C3800" s="4"/>
      <c r="D3800" s="5"/>
      <c r="E3800" s="23"/>
      <c r="F3800" s="5"/>
      <c r="G3800" s="18"/>
      <c r="H3800" s="16"/>
      <c r="K3800" s="23"/>
      <c r="AA3800" s="38"/>
      <c r="AC3800" s="20">
        <v>-11</v>
      </c>
      <c r="AD3800" s="30">
        <v>-6</v>
      </c>
      <c r="AE3800" s="31">
        <v>-11</v>
      </c>
    </row>
    <row r="3801" spans="1:31" ht="7.5" customHeight="1" x14ac:dyDescent="0.25">
      <c r="A3801" s="2"/>
      <c r="B3801" s="3"/>
      <c r="C3801" s="4"/>
      <c r="D3801" s="5"/>
      <c r="E3801" s="23"/>
      <c r="F3801" s="5"/>
      <c r="G3801" s="18"/>
      <c r="H3801" s="16"/>
      <c r="K3801" s="23"/>
      <c r="AA3801" s="38"/>
      <c r="AC3801" s="20">
        <v>-10</v>
      </c>
      <c r="AD3801" s="30">
        <v>-6</v>
      </c>
      <c r="AE3801" s="31">
        <v>-11</v>
      </c>
    </row>
    <row r="3802" spans="1:31" ht="7.5" customHeight="1" x14ac:dyDescent="0.25">
      <c r="A3802" s="2"/>
      <c r="B3802" s="3"/>
      <c r="C3802" s="4"/>
      <c r="D3802" s="5"/>
      <c r="E3802" s="23"/>
      <c r="F3802" s="5"/>
      <c r="G3802" s="18"/>
      <c r="H3802" s="16"/>
      <c r="K3802" s="23"/>
      <c r="AA3802" s="38"/>
      <c r="AC3802" s="20">
        <v>-9</v>
      </c>
      <c r="AD3802" s="30">
        <v>-9</v>
      </c>
      <c r="AE3802" s="31">
        <v>-11</v>
      </c>
    </row>
    <row r="3803" spans="1:31" ht="7.5" customHeight="1" x14ac:dyDescent="0.25">
      <c r="A3803" s="2"/>
      <c r="B3803" s="3"/>
      <c r="C3803" s="4"/>
      <c r="D3803" s="5"/>
      <c r="E3803" s="23"/>
      <c r="F3803" s="5"/>
      <c r="G3803" s="18"/>
      <c r="H3803" s="16"/>
      <c r="K3803" s="23"/>
      <c r="AA3803" s="38"/>
      <c r="AC3803" s="20">
        <v>-10</v>
      </c>
      <c r="AD3803" s="30">
        <v>-9</v>
      </c>
      <c r="AE3803" s="31">
        <v>-10</v>
      </c>
    </row>
    <row r="3804" spans="1:31" ht="7.5" customHeight="1" x14ac:dyDescent="0.25">
      <c r="A3804" s="2"/>
      <c r="B3804" s="3"/>
      <c r="C3804" s="4"/>
      <c r="D3804" s="5"/>
      <c r="E3804" s="23"/>
      <c r="F3804" s="5"/>
      <c r="G3804" s="18"/>
      <c r="H3804" s="16"/>
      <c r="K3804" s="23"/>
      <c r="AA3804" s="38"/>
      <c r="AC3804" s="20">
        <v>-9</v>
      </c>
      <c r="AD3804" s="30">
        <v>-9</v>
      </c>
      <c r="AE3804" s="31">
        <v>-10</v>
      </c>
    </row>
    <row r="3805" spans="1:31" ht="7.5" customHeight="1" x14ac:dyDescent="0.25">
      <c r="A3805" s="2"/>
      <c r="B3805" s="3"/>
      <c r="C3805" s="4"/>
      <c r="D3805" s="5"/>
      <c r="E3805" s="23"/>
      <c r="F3805" s="5"/>
      <c r="G3805" s="18"/>
      <c r="H3805" s="16"/>
      <c r="K3805" s="23"/>
      <c r="AA3805" s="38"/>
      <c r="AC3805" s="20">
        <v>-8</v>
      </c>
      <c r="AD3805" s="30">
        <v>-9</v>
      </c>
      <c r="AE3805" s="31">
        <v>-10</v>
      </c>
    </row>
    <row r="3806" spans="1:31" ht="7.5" customHeight="1" x14ac:dyDescent="0.25">
      <c r="A3806" s="2"/>
      <c r="B3806" s="3"/>
      <c r="C3806" s="4"/>
      <c r="D3806" s="5"/>
      <c r="E3806" s="23"/>
      <c r="F3806" s="5"/>
      <c r="G3806" s="18"/>
      <c r="H3806" s="16"/>
      <c r="K3806" s="23"/>
      <c r="AA3806" s="38"/>
      <c r="AC3806" s="20">
        <v>-7</v>
      </c>
      <c r="AD3806" s="30">
        <v>-9</v>
      </c>
      <c r="AE3806" s="31">
        <v>-10</v>
      </c>
    </row>
    <row r="3807" spans="1:31" ht="7.5" customHeight="1" x14ac:dyDescent="0.25">
      <c r="A3807" s="2"/>
      <c r="B3807" s="3"/>
      <c r="C3807" s="4"/>
      <c r="D3807" s="5"/>
      <c r="E3807" s="23"/>
      <c r="F3807" s="5"/>
      <c r="G3807" s="18"/>
      <c r="H3807" s="16"/>
      <c r="K3807" s="23"/>
      <c r="AA3807" s="38"/>
      <c r="AC3807" s="20">
        <v>-6</v>
      </c>
      <c r="AD3807" s="30">
        <v>-9</v>
      </c>
      <c r="AE3807" s="31">
        <v>-10</v>
      </c>
    </row>
    <row r="3808" spans="1:31" ht="7.5" customHeight="1" x14ac:dyDescent="0.25">
      <c r="A3808" s="2"/>
      <c r="B3808" s="3"/>
      <c r="C3808" s="4"/>
      <c r="D3808" s="5"/>
      <c r="E3808" s="23"/>
      <c r="F3808" s="5"/>
      <c r="G3808" s="18"/>
      <c r="H3808" s="16"/>
      <c r="K3808" s="23"/>
      <c r="AA3808" s="38"/>
      <c r="AC3808" s="20">
        <v>-5</v>
      </c>
      <c r="AD3808" s="30">
        <v>-5</v>
      </c>
      <c r="AE3808" s="31">
        <v>-10</v>
      </c>
    </row>
    <row r="3809" spans="1:31" ht="7.5" customHeight="1" x14ac:dyDescent="0.25">
      <c r="A3809" s="2"/>
      <c r="B3809" s="3"/>
      <c r="C3809" s="4"/>
      <c r="D3809" s="5"/>
      <c r="E3809" s="23"/>
      <c r="F3809" s="5"/>
      <c r="G3809" s="18"/>
      <c r="H3809" s="16"/>
      <c r="K3809" s="23"/>
      <c r="AA3809" s="38"/>
      <c r="AC3809" s="20">
        <v>-6</v>
      </c>
      <c r="AD3809" s="30">
        <v>-5</v>
      </c>
      <c r="AE3809" s="31">
        <v>-10</v>
      </c>
    </row>
    <row r="3810" spans="1:31" ht="7.5" customHeight="1" x14ac:dyDescent="0.25">
      <c r="A3810" s="2"/>
      <c r="B3810" s="3"/>
      <c r="C3810" s="4"/>
      <c r="D3810" s="5"/>
      <c r="E3810" s="23"/>
      <c r="F3810" s="5"/>
      <c r="G3810" s="18"/>
      <c r="H3810" s="16"/>
      <c r="K3810" s="23"/>
      <c r="AA3810" s="38"/>
      <c r="AC3810" s="20">
        <v>-7</v>
      </c>
      <c r="AD3810" s="30">
        <v>-5</v>
      </c>
      <c r="AE3810" s="31">
        <v>-10</v>
      </c>
    </row>
    <row r="3811" spans="1:31" ht="7.5" customHeight="1" x14ac:dyDescent="0.25">
      <c r="A3811" s="2"/>
      <c r="B3811" s="3"/>
      <c r="C3811" s="4"/>
      <c r="D3811" s="5"/>
      <c r="E3811" s="23"/>
      <c r="F3811" s="5"/>
      <c r="G3811" s="18"/>
      <c r="H3811" s="16"/>
      <c r="K3811" s="23"/>
      <c r="AA3811" s="38"/>
      <c r="AC3811" s="20">
        <v>-8</v>
      </c>
      <c r="AD3811" s="30">
        <v>-5</v>
      </c>
      <c r="AE3811" s="31">
        <v>-8</v>
      </c>
    </row>
    <row r="3812" spans="1:31" ht="7.5" customHeight="1" x14ac:dyDescent="0.25">
      <c r="A3812" s="2"/>
      <c r="B3812" s="3"/>
      <c r="C3812" s="4"/>
      <c r="D3812" s="5"/>
      <c r="E3812" s="23"/>
      <c r="F3812" s="5"/>
      <c r="G3812" s="18"/>
      <c r="H3812" s="16"/>
      <c r="K3812" s="23"/>
      <c r="AA3812" s="38"/>
      <c r="AC3812" s="20">
        <v>-7</v>
      </c>
      <c r="AD3812" s="30">
        <v>-5</v>
      </c>
      <c r="AE3812" s="31">
        <v>-8</v>
      </c>
    </row>
    <row r="3813" spans="1:31" ht="7.5" customHeight="1" x14ac:dyDescent="0.25">
      <c r="A3813" s="2"/>
      <c r="B3813" s="3"/>
      <c r="C3813" s="4"/>
      <c r="D3813" s="5"/>
      <c r="E3813" s="23"/>
      <c r="F3813" s="5"/>
      <c r="G3813" s="18"/>
      <c r="H3813" s="16"/>
      <c r="K3813" s="23"/>
      <c r="AA3813" s="38"/>
      <c r="AC3813" s="20">
        <v>-6</v>
      </c>
      <c r="AD3813" s="30">
        <v>-6</v>
      </c>
      <c r="AE3813" s="31">
        <v>-8</v>
      </c>
    </row>
    <row r="3814" spans="1:31" ht="7.5" customHeight="1" x14ac:dyDescent="0.25">
      <c r="A3814" s="2"/>
      <c r="B3814" s="3"/>
      <c r="C3814" s="4"/>
      <c r="D3814" s="5"/>
      <c r="E3814" s="23"/>
      <c r="F3814" s="5"/>
      <c r="G3814" s="18"/>
      <c r="H3814" s="16"/>
      <c r="K3814" s="23"/>
      <c r="AA3814" s="38"/>
      <c r="AC3814" s="20">
        <v>-7</v>
      </c>
      <c r="AD3814" s="30">
        <v>-6</v>
      </c>
      <c r="AE3814" s="31">
        <v>-7</v>
      </c>
    </row>
    <row r="3815" spans="1:31" ht="7.5" customHeight="1" x14ac:dyDescent="0.25">
      <c r="A3815" s="2"/>
      <c r="B3815" s="3"/>
      <c r="C3815" s="4"/>
      <c r="D3815" s="5"/>
      <c r="E3815" s="23"/>
      <c r="F3815" s="5"/>
      <c r="G3815" s="18"/>
      <c r="H3815" s="16"/>
      <c r="K3815" s="23"/>
      <c r="AA3815" s="38"/>
      <c r="AC3815" s="20">
        <v>-6</v>
      </c>
      <c r="AD3815" s="30">
        <v>-6</v>
      </c>
      <c r="AE3815" s="31">
        <v>-7</v>
      </c>
    </row>
    <row r="3816" spans="1:31" ht="7.5" customHeight="1" x14ac:dyDescent="0.25">
      <c r="A3816" s="2"/>
      <c r="B3816" s="3"/>
      <c r="C3816" s="4"/>
      <c r="D3816" s="5"/>
      <c r="E3816" s="23"/>
      <c r="F3816" s="5"/>
      <c r="G3816" s="18"/>
      <c r="H3816" s="16"/>
      <c r="K3816" s="23"/>
      <c r="AA3816" s="38"/>
      <c r="AC3816" s="20">
        <v>-5</v>
      </c>
      <c r="AD3816" s="30">
        <v>-5</v>
      </c>
      <c r="AE3816" s="31">
        <v>-7</v>
      </c>
    </row>
    <row r="3817" spans="1:31" ht="7.5" customHeight="1" x14ac:dyDescent="0.25">
      <c r="A3817" s="2"/>
      <c r="B3817" s="3"/>
      <c r="C3817" s="4"/>
      <c r="D3817" s="5"/>
      <c r="E3817" s="23"/>
      <c r="F3817" s="5"/>
      <c r="G3817" s="18"/>
      <c r="H3817" s="16"/>
      <c r="K3817" s="23"/>
      <c r="AA3817" s="38"/>
      <c r="AC3817" s="20">
        <v>-6</v>
      </c>
      <c r="AD3817" s="30">
        <v>-5</v>
      </c>
      <c r="AE3817" s="31">
        <v>-7</v>
      </c>
    </row>
    <row r="3818" spans="1:31" ht="7.5" customHeight="1" x14ac:dyDescent="0.25">
      <c r="A3818" s="2"/>
      <c r="B3818" s="3"/>
      <c r="C3818" s="4"/>
      <c r="D3818" s="5"/>
      <c r="E3818" s="23"/>
      <c r="F3818" s="5"/>
      <c r="G3818" s="18"/>
      <c r="H3818" s="16"/>
      <c r="K3818" s="23"/>
      <c r="AA3818" s="38"/>
      <c r="AC3818" s="20">
        <v>-7</v>
      </c>
      <c r="AD3818" s="30">
        <v>-5</v>
      </c>
      <c r="AE3818" s="31">
        <v>-7</v>
      </c>
    </row>
    <row r="3819" spans="1:31" ht="7.5" customHeight="1" x14ac:dyDescent="0.25">
      <c r="A3819" s="2"/>
      <c r="B3819" s="3"/>
      <c r="C3819" s="4"/>
      <c r="D3819" s="5"/>
      <c r="E3819" s="23"/>
      <c r="F3819" s="5"/>
      <c r="G3819" s="18"/>
      <c r="H3819" s="16"/>
      <c r="K3819" s="23"/>
      <c r="AA3819" s="38"/>
      <c r="AC3819" s="20">
        <v>-6</v>
      </c>
      <c r="AD3819" s="30">
        <v>-6</v>
      </c>
      <c r="AE3819" s="31">
        <v>-7</v>
      </c>
    </row>
    <row r="3820" spans="1:31" ht="7.5" customHeight="1" x14ac:dyDescent="0.25">
      <c r="A3820" s="2"/>
      <c r="B3820" s="3"/>
      <c r="C3820" s="4"/>
      <c r="D3820" s="5"/>
      <c r="E3820" s="23"/>
      <c r="F3820" s="5"/>
      <c r="G3820" s="18"/>
      <c r="H3820" s="16"/>
      <c r="K3820" s="23"/>
      <c r="AA3820" s="38"/>
      <c r="AC3820" s="20">
        <v>-7</v>
      </c>
      <c r="AD3820" s="30">
        <v>-6</v>
      </c>
      <c r="AE3820" s="31">
        <v>-7</v>
      </c>
    </row>
    <row r="3821" spans="1:31" ht="7.5" customHeight="1" x14ac:dyDescent="0.25">
      <c r="A3821" s="2"/>
      <c r="B3821" s="3"/>
      <c r="C3821" s="4"/>
      <c r="D3821" s="5"/>
      <c r="E3821" s="23"/>
      <c r="F3821" s="5"/>
      <c r="G3821" s="18"/>
      <c r="H3821" s="16"/>
      <c r="K3821" s="23"/>
      <c r="AA3821" s="38"/>
      <c r="AC3821" s="20">
        <v>-6</v>
      </c>
      <c r="AD3821" s="30">
        <v>-6</v>
      </c>
      <c r="AE3821" s="31">
        <v>-7</v>
      </c>
    </row>
    <row r="3822" spans="1:31" ht="7.5" customHeight="1" x14ac:dyDescent="0.25">
      <c r="A3822" s="2"/>
      <c r="B3822" s="3"/>
      <c r="C3822" s="4"/>
      <c r="D3822" s="5"/>
      <c r="E3822" s="23"/>
      <c r="F3822" s="5"/>
      <c r="G3822" s="18"/>
      <c r="H3822" s="16"/>
      <c r="K3822" s="23"/>
      <c r="AA3822" s="38"/>
      <c r="AC3822" s="20">
        <v>-7</v>
      </c>
      <c r="AD3822" s="30">
        <v>-6</v>
      </c>
      <c r="AE3822" s="31">
        <v>-7</v>
      </c>
    </row>
    <row r="3823" spans="1:31" ht="7.5" customHeight="1" x14ac:dyDescent="0.25">
      <c r="A3823" s="2"/>
      <c r="B3823" s="3"/>
      <c r="C3823" s="4"/>
      <c r="D3823" s="5"/>
      <c r="E3823" s="23"/>
      <c r="F3823" s="5"/>
      <c r="G3823" s="18"/>
      <c r="H3823" s="16"/>
      <c r="K3823" s="23"/>
      <c r="AA3823" s="38"/>
      <c r="AC3823" s="20">
        <v>-6</v>
      </c>
      <c r="AD3823" s="30">
        <v>-6</v>
      </c>
      <c r="AE3823" s="31">
        <v>-7</v>
      </c>
    </row>
    <row r="3824" spans="1:31" ht="7.5" customHeight="1" x14ac:dyDescent="0.25">
      <c r="A3824" s="2"/>
      <c r="B3824" s="3"/>
      <c r="C3824" s="4"/>
      <c r="D3824" s="5"/>
      <c r="E3824" s="23"/>
      <c r="F3824" s="5"/>
      <c r="G3824" s="18"/>
      <c r="H3824" s="16"/>
      <c r="K3824" s="23"/>
      <c r="AA3824" s="38"/>
      <c r="AC3824" s="20">
        <v>-5</v>
      </c>
      <c r="AD3824" s="30">
        <v>-6</v>
      </c>
      <c r="AE3824" s="31">
        <v>-7</v>
      </c>
    </row>
    <row r="3825" spans="1:31" ht="7.5" customHeight="1" x14ac:dyDescent="0.25">
      <c r="A3825" s="2"/>
      <c r="B3825" s="3"/>
      <c r="C3825" s="4"/>
      <c r="D3825" s="5"/>
      <c r="E3825" s="23"/>
      <c r="F3825" s="5"/>
      <c r="G3825" s="18"/>
      <c r="H3825" s="16"/>
      <c r="K3825" s="23"/>
      <c r="AA3825" s="38"/>
      <c r="AC3825" s="20">
        <v>-4</v>
      </c>
      <c r="AD3825" s="30">
        <v>-6</v>
      </c>
      <c r="AE3825" s="31">
        <v>-7</v>
      </c>
    </row>
    <row r="3826" spans="1:31" ht="7.5" customHeight="1" x14ac:dyDescent="0.25">
      <c r="A3826" s="2"/>
      <c r="B3826" s="3"/>
      <c r="C3826" s="4"/>
      <c r="D3826" s="5"/>
      <c r="E3826" s="23"/>
      <c r="F3826" s="5"/>
      <c r="G3826" s="18"/>
      <c r="H3826" s="16"/>
      <c r="K3826" s="23"/>
      <c r="AA3826" s="38"/>
      <c r="AC3826" s="20">
        <v>-3</v>
      </c>
      <c r="AD3826" s="30">
        <v>-6</v>
      </c>
      <c r="AE3826" s="31">
        <v>-7</v>
      </c>
    </row>
    <row r="3827" spans="1:31" ht="7.5" customHeight="1" x14ac:dyDescent="0.25">
      <c r="A3827" s="2"/>
      <c r="B3827" s="3"/>
      <c r="C3827" s="4"/>
      <c r="D3827" s="5"/>
      <c r="E3827" s="23"/>
      <c r="F3827" s="5"/>
      <c r="G3827" s="18"/>
      <c r="H3827" s="16"/>
      <c r="K3827" s="23"/>
      <c r="AA3827" s="38"/>
      <c r="AC3827" s="20">
        <v>-2</v>
      </c>
      <c r="AD3827" s="30">
        <v>-6</v>
      </c>
      <c r="AE3827" s="31">
        <v>-7</v>
      </c>
    </row>
    <row r="3828" spans="1:31" ht="7.5" customHeight="1" x14ac:dyDescent="0.25">
      <c r="A3828" s="2"/>
      <c r="B3828" s="3"/>
      <c r="C3828" s="4"/>
      <c r="D3828" s="5"/>
      <c r="E3828" s="23"/>
      <c r="F3828" s="5"/>
      <c r="G3828" s="18"/>
      <c r="H3828" s="16"/>
      <c r="K3828" s="23"/>
      <c r="AA3828" s="38"/>
      <c r="AC3828" s="20">
        <v>-1</v>
      </c>
      <c r="AD3828" s="30">
        <v>-6</v>
      </c>
      <c r="AE3828" s="31">
        <v>-7</v>
      </c>
    </row>
    <row r="3829" spans="1:31" ht="7.5" customHeight="1" x14ac:dyDescent="0.25">
      <c r="A3829" s="2"/>
      <c r="B3829" s="3"/>
      <c r="C3829" s="4"/>
      <c r="D3829" s="5"/>
      <c r="E3829" s="23"/>
      <c r="F3829" s="5"/>
      <c r="G3829" s="18"/>
      <c r="H3829" s="16"/>
      <c r="K3829" s="23"/>
      <c r="AA3829" s="38"/>
      <c r="AC3829" s="20">
        <v>0</v>
      </c>
      <c r="AD3829" s="30">
        <v>-6</v>
      </c>
      <c r="AE3829" s="31">
        <v>-7</v>
      </c>
    </row>
    <row r="3830" spans="1:31" ht="7.5" customHeight="1" x14ac:dyDescent="0.25">
      <c r="A3830" s="2"/>
      <c r="B3830" s="3"/>
      <c r="C3830" s="4"/>
      <c r="D3830" s="5"/>
      <c r="E3830" s="23"/>
      <c r="F3830" s="5"/>
      <c r="G3830" s="18"/>
      <c r="H3830" s="16"/>
      <c r="K3830" s="23"/>
      <c r="AA3830" s="38"/>
      <c r="AC3830" s="20">
        <v>1</v>
      </c>
      <c r="AD3830" s="30">
        <v>1</v>
      </c>
      <c r="AE3830" s="31">
        <v>-7</v>
      </c>
    </row>
    <row r="3831" spans="1:31" ht="7.5" customHeight="1" x14ac:dyDescent="0.25">
      <c r="A3831" s="2"/>
      <c r="B3831" s="3"/>
      <c r="C3831" s="4"/>
      <c r="D3831" s="5"/>
      <c r="E3831" s="23"/>
      <c r="F3831" s="5"/>
      <c r="G3831" s="18"/>
      <c r="H3831" s="16"/>
      <c r="K3831" s="23"/>
      <c r="AA3831" s="38"/>
      <c r="AC3831" s="20">
        <v>0</v>
      </c>
      <c r="AD3831" s="30">
        <v>1</v>
      </c>
      <c r="AE3831" s="31">
        <v>0</v>
      </c>
    </row>
    <row r="3832" spans="1:31" ht="7.5" customHeight="1" x14ac:dyDescent="0.25">
      <c r="A3832" s="2"/>
      <c r="B3832" s="3"/>
      <c r="C3832" s="4"/>
      <c r="D3832" s="5"/>
      <c r="E3832" s="23"/>
      <c r="F3832" s="5"/>
      <c r="G3832" s="18"/>
      <c r="H3832" s="16"/>
      <c r="K3832" s="23"/>
      <c r="AA3832" s="38"/>
      <c r="AC3832" s="20">
        <v>1</v>
      </c>
      <c r="AD3832" s="30">
        <v>1</v>
      </c>
      <c r="AE3832" s="31">
        <v>0</v>
      </c>
    </row>
    <row r="3833" spans="1:31" ht="7.5" customHeight="1" x14ac:dyDescent="0.25">
      <c r="A3833" s="2"/>
      <c r="B3833" s="3"/>
      <c r="C3833" s="4"/>
      <c r="D3833" s="5"/>
      <c r="E3833" s="23"/>
      <c r="F3833" s="5"/>
      <c r="G3833" s="18"/>
      <c r="H3833" s="16"/>
      <c r="K3833" s="23"/>
      <c r="AA3833" s="38"/>
      <c r="AC3833" s="20">
        <v>0</v>
      </c>
      <c r="AD3833" s="30">
        <v>1</v>
      </c>
      <c r="AE3833" s="31">
        <v>0</v>
      </c>
    </row>
    <row r="3834" spans="1:31" ht="7.5" customHeight="1" x14ac:dyDescent="0.25">
      <c r="A3834" s="2"/>
      <c r="B3834" s="3"/>
      <c r="C3834" s="4"/>
      <c r="D3834" s="5"/>
      <c r="E3834" s="23"/>
      <c r="F3834" s="5"/>
      <c r="G3834" s="18"/>
      <c r="H3834" s="16"/>
      <c r="K3834" s="23"/>
      <c r="AA3834" s="38"/>
      <c r="AC3834" s="20">
        <v>-1</v>
      </c>
      <c r="AD3834" s="30">
        <v>1</v>
      </c>
      <c r="AE3834" s="31">
        <v>-1</v>
      </c>
    </row>
    <row r="3835" spans="1:31" ht="7.5" customHeight="1" x14ac:dyDescent="0.25">
      <c r="A3835" s="2"/>
      <c r="B3835" s="3"/>
      <c r="C3835" s="4"/>
      <c r="D3835" s="5"/>
      <c r="E3835" s="23"/>
      <c r="F3835" s="5"/>
      <c r="G3835" s="18"/>
      <c r="H3835" s="16"/>
      <c r="K3835" s="23"/>
      <c r="AA3835" s="38"/>
      <c r="AC3835" s="20">
        <v>0</v>
      </c>
      <c r="AD3835" s="30">
        <v>1</v>
      </c>
      <c r="AE3835" s="31">
        <v>-1</v>
      </c>
    </row>
    <row r="3836" spans="1:31" ht="7.5" customHeight="1" x14ac:dyDescent="0.25">
      <c r="A3836" s="2"/>
      <c r="B3836" s="3"/>
      <c r="C3836" s="4"/>
      <c r="D3836" s="5"/>
      <c r="E3836" s="23"/>
      <c r="F3836" s="5"/>
      <c r="G3836" s="18"/>
      <c r="H3836" s="16"/>
      <c r="K3836" s="23"/>
      <c r="AA3836" s="38"/>
      <c r="AC3836" s="20">
        <v>1</v>
      </c>
      <c r="AD3836" s="30">
        <v>1</v>
      </c>
      <c r="AE3836" s="31">
        <v>-1</v>
      </c>
    </row>
    <row r="3837" spans="1:31" ht="7.5" customHeight="1" x14ac:dyDescent="0.25">
      <c r="A3837" s="2"/>
      <c r="B3837" s="3"/>
      <c r="C3837" s="4"/>
      <c r="D3837" s="5"/>
      <c r="E3837" s="23"/>
      <c r="F3837" s="5"/>
      <c r="G3837" s="18"/>
      <c r="H3837" s="16"/>
      <c r="K3837" s="23"/>
      <c r="AA3837" s="38"/>
      <c r="AC3837" s="20">
        <v>0</v>
      </c>
      <c r="AD3837" s="30">
        <v>1</v>
      </c>
      <c r="AE3837" s="31">
        <v>-1</v>
      </c>
    </row>
    <row r="3838" spans="1:31" ht="7.5" customHeight="1" x14ac:dyDescent="0.25">
      <c r="A3838" s="2"/>
      <c r="B3838" s="3"/>
      <c r="C3838" s="4"/>
      <c r="D3838" s="5"/>
      <c r="E3838" s="23"/>
      <c r="F3838" s="5"/>
      <c r="G3838" s="18"/>
      <c r="H3838" s="16"/>
      <c r="K3838" s="23"/>
      <c r="AA3838" s="38"/>
      <c r="AC3838" s="20">
        <v>-1</v>
      </c>
      <c r="AD3838" s="30">
        <v>1</v>
      </c>
      <c r="AE3838" s="31">
        <v>-1</v>
      </c>
    </row>
    <row r="3839" spans="1:31" ht="7.5" customHeight="1" x14ac:dyDescent="0.25">
      <c r="A3839" s="2"/>
      <c r="B3839" s="3"/>
      <c r="C3839" s="4"/>
      <c r="D3839" s="5"/>
      <c r="E3839" s="23"/>
      <c r="F3839" s="5"/>
      <c r="G3839" s="18"/>
      <c r="H3839" s="16"/>
      <c r="K3839" s="23"/>
      <c r="AA3839" s="38"/>
      <c r="AC3839" s="20">
        <v>-2</v>
      </c>
      <c r="AD3839" s="30">
        <v>1</v>
      </c>
      <c r="AE3839" s="31">
        <v>-2</v>
      </c>
    </row>
    <row r="3840" spans="1:31" ht="7.5" customHeight="1" x14ac:dyDescent="0.25">
      <c r="A3840" s="2"/>
      <c r="B3840" s="3"/>
      <c r="C3840" s="4"/>
      <c r="D3840" s="5"/>
      <c r="E3840" s="23"/>
      <c r="F3840" s="5"/>
      <c r="G3840" s="18"/>
      <c r="H3840" s="16"/>
      <c r="K3840" s="23"/>
      <c r="AA3840" s="38"/>
      <c r="AC3840" s="20">
        <v>-1</v>
      </c>
      <c r="AD3840" s="30">
        <v>1</v>
      </c>
      <c r="AE3840" s="31">
        <v>-2</v>
      </c>
    </row>
    <row r="3841" spans="1:31" ht="7.5" customHeight="1" x14ac:dyDescent="0.25">
      <c r="A3841" s="2"/>
      <c r="B3841" s="3"/>
      <c r="C3841" s="4"/>
      <c r="D3841" s="5"/>
      <c r="E3841" s="23"/>
      <c r="F3841" s="5"/>
      <c r="G3841" s="18"/>
      <c r="H3841" s="16"/>
      <c r="K3841" s="23"/>
      <c r="AA3841" s="38"/>
      <c r="AC3841" s="20">
        <v>0</v>
      </c>
      <c r="AD3841" s="30">
        <v>1</v>
      </c>
      <c r="AE3841" s="31">
        <v>-2</v>
      </c>
    </row>
    <row r="3842" spans="1:31" ht="7.5" customHeight="1" x14ac:dyDescent="0.25">
      <c r="A3842" s="2"/>
      <c r="B3842" s="3"/>
      <c r="C3842" s="4"/>
      <c r="D3842" s="5"/>
      <c r="E3842" s="23"/>
      <c r="F3842" s="5"/>
      <c r="G3842" s="18"/>
      <c r="H3842" s="16"/>
      <c r="K3842" s="23"/>
      <c r="AA3842" s="38"/>
      <c r="AC3842" s="20">
        <v>1</v>
      </c>
      <c r="AD3842" s="30">
        <v>1</v>
      </c>
      <c r="AE3842" s="31">
        <v>-2</v>
      </c>
    </row>
    <row r="3843" spans="1:31" ht="7.5" customHeight="1" x14ac:dyDescent="0.25">
      <c r="A3843" s="2"/>
      <c r="B3843" s="3"/>
      <c r="C3843" s="4"/>
      <c r="D3843" s="5"/>
      <c r="E3843" s="23"/>
      <c r="F3843" s="5"/>
      <c r="G3843" s="18"/>
      <c r="H3843" s="16"/>
      <c r="K3843" s="23"/>
      <c r="AA3843" s="38"/>
      <c r="AC3843" s="20">
        <v>2</v>
      </c>
      <c r="AD3843" s="30">
        <v>2</v>
      </c>
      <c r="AE3843" s="31">
        <v>-2</v>
      </c>
    </row>
    <row r="3844" spans="1:31" ht="7.5" customHeight="1" x14ac:dyDescent="0.25">
      <c r="A3844" s="2"/>
      <c r="B3844" s="3"/>
      <c r="C3844" s="4"/>
      <c r="D3844" s="5"/>
      <c r="E3844" s="23"/>
      <c r="F3844" s="5"/>
      <c r="G3844" s="18"/>
      <c r="H3844" s="16"/>
      <c r="K3844" s="23"/>
      <c r="AA3844" s="38"/>
      <c r="AC3844" s="20">
        <v>1</v>
      </c>
      <c r="AD3844" s="30">
        <v>2</v>
      </c>
      <c r="AE3844" s="31">
        <v>-2</v>
      </c>
    </row>
    <row r="3845" spans="1:31" ht="7.5" customHeight="1" x14ac:dyDescent="0.25">
      <c r="A3845" s="2"/>
      <c r="B3845" s="3"/>
      <c r="C3845" s="4"/>
      <c r="D3845" s="5"/>
      <c r="E3845" s="23"/>
      <c r="F3845" s="5"/>
      <c r="G3845" s="18"/>
      <c r="H3845" s="16"/>
      <c r="K3845" s="23"/>
      <c r="AA3845" s="38"/>
      <c r="AC3845" s="20">
        <v>0</v>
      </c>
      <c r="AD3845" s="30">
        <v>2</v>
      </c>
      <c r="AE3845" s="31">
        <v>-2</v>
      </c>
    </row>
    <row r="3846" spans="1:31" ht="7.5" customHeight="1" x14ac:dyDescent="0.25">
      <c r="A3846" s="2"/>
      <c r="B3846" s="3"/>
      <c r="C3846" s="4"/>
      <c r="D3846" s="5"/>
      <c r="E3846" s="23"/>
      <c r="F3846" s="5"/>
      <c r="G3846" s="18"/>
      <c r="H3846" s="16"/>
      <c r="K3846" s="23"/>
      <c r="AA3846" s="38"/>
      <c r="AC3846" s="20">
        <v>-1</v>
      </c>
      <c r="AD3846" s="30">
        <v>2</v>
      </c>
      <c r="AE3846" s="31">
        <v>-2</v>
      </c>
    </row>
    <row r="3847" spans="1:31" ht="7.5" customHeight="1" x14ac:dyDescent="0.25">
      <c r="A3847" s="2"/>
      <c r="B3847" s="3"/>
      <c r="C3847" s="4"/>
      <c r="D3847" s="5"/>
      <c r="E3847" s="23"/>
      <c r="F3847" s="5"/>
      <c r="G3847" s="18"/>
      <c r="H3847" s="16"/>
      <c r="K3847" s="23"/>
      <c r="AA3847" s="38"/>
      <c r="AC3847" s="20">
        <v>-2</v>
      </c>
      <c r="AD3847" s="30">
        <v>2</v>
      </c>
      <c r="AE3847" s="31">
        <v>-2</v>
      </c>
    </row>
    <row r="3848" spans="1:31" ht="7.5" customHeight="1" x14ac:dyDescent="0.25">
      <c r="A3848" s="2"/>
      <c r="B3848" s="3"/>
      <c r="C3848" s="4"/>
      <c r="D3848" s="5"/>
      <c r="E3848" s="23"/>
      <c r="F3848" s="5"/>
      <c r="G3848" s="18"/>
      <c r="H3848" s="16"/>
      <c r="K3848" s="23"/>
      <c r="AA3848" s="38"/>
      <c r="AC3848" s="20">
        <v>-1</v>
      </c>
      <c r="AD3848" s="30">
        <v>2</v>
      </c>
      <c r="AE3848" s="31">
        <v>-2</v>
      </c>
    </row>
    <row r="3849" spans="1:31" ht="7.5" customHeight="1" x14ac:dyDescent="0.25">
      <c r="A3849" s="2"/>
      <c r="B3849" s="3"/>
      <c r="C3849" s="4"/>
      <c r="D3849" s="5"/>
      <c r="E3849" s="23"/>
      <c r="F3849" s="5"/>
      <c r="G3849" s="18"/>
      <c r="H3849" s="16"/>
      <c r="K3849" s="23"/>
      <c r="AA3849" s="38"/>
      <c r="AC3849" s="20">
        <v>0</v>
      </c>
      <c r="AD3849" s="30">
        <v>2</v>
      </c>
      <c r="AE3849" s="31">
        <v>-2</v>
      </c>
    </row>
    <row r="3850" spans="1:31" ht="7.5" customHeight="1" x14ac:dyDescent="0.25">
      <c r="A3850" s="2"/>
      <c r="B3850" s="3"/>
      <c r="C3850" s="4"/>
      <c r="D3850" s="5"/>
      <c r="E3850" s="23"/>
      <c r="F3850" s="5"/>
      <c r="G3850" s="18"/>
      <c r="H3850" s="16"/>
      <c r="K3850" s="23"/>
      <c r="AA3850" s="38"/>
      <c r="AC3850" s="20">
        <v>1</v>
      </c>
      <c r="AD3850" s="30">
        <v>1</v>
      </c>
      <c r="AE3850" s="31">
        <v>-2</v>
      </c>
    </row>
    <row r="3851" spans="1:31" ht="7.5" customHeight="1" x14ac:dyDescent="0.25">
      <c r="A3851" s="2"/>
      <c r="B3851" s="3"/>
      <c r="C3851" s="4"/>
      <c r="D3851" s="5"/>
      <c r="E3851" s="23"/>
      <c r="F3851" s="5"/>
      <c r="G3851" s="18"/>
      <c r="H3851" s="16"/>
      <c r="K3851" s="23"/>
      <c r="AA3851" s="38"/>
      <c r="AC3851" s="20">
        <v>0</v>
      </c>
      <c r="AD3851" s="30">
        <v>1</v>
      </c>
      <c r="AE3851" s="31">
        <v>-2</v>
      </c>
    </row>
    <row r="3852" spans="1:31" ht="7.5" customHeight="1" x14ac:dyDescent="0.25">
      <c r="A3852" s="2"/>
      <c r="B3852" s="3"/>
      <c r="C3852" s="4"/>
      <c r="D3852" s="5"/>
      <c r="E3852" s="23"/>
      <c r="F3852" s="5"/>
      <c r="G3852" s="18"/>
      <c r="H3852" s="16"/>
      <c r="K3852" s="23"/>
      <c r="AA3852" s="38"/>
      <c r="AC3852" s="20">
        <v>-1</v>
      </c>
      <c r="AD3852" s="30">
        <v>1</v>
      </c>
      <c r="AE3852" s="31">
        <v>-2</v>
      </c>
    </row>
    <row r="3853" spans="1:31" ht="7.5" customHeight="1" x14ac:dyDescent="0.25">
      <c r="A3853" s="2"/>
      <c r="B3853" s="3"/>
      <c r="C3853" s="4"/>
      <c r="D3853" s="5"/>
      <c r="E3853" s="23"/>
      <c r="F3853" s="5"/>
      <c r="G3853" s="18"/>
      <c r="H3853" s="16"/>
      <c r="K3853" s="23"/>
      <c r="AA3853" s="38"/>
      <c r="AC3853" s="20">
        <v>-2</v>
      </c>
      <c r="AD3853" s="30">
        <v>1</v>
      </c>
      <c r="AE3853" s="31">
        <v>-2</v>
      </c>
    </row>
    <row r="3854" spans="1:31" ht="7.5" customHeight="1" x14ac:dyDescent="0.25">
      <c r="A3854" s="2"/>
      <c r="B3854" s="3"/>
      <c r="C3854" s="4"/>
      <c r="D3854" s="5"/>
      <c r="E3854" s="23"/>
      <c r="F3854" s="5"/>
      <c r="G3854" s="18"/>
      <c r="H3854" s="16"/>
      <c r="K3854" s="23"/>
      <c r="AA3854" s="38"/>
      <c r="AC3854" s="20">
        <v>-1</v>
      </c>
      <c r="AD3854" s="30">
        <v>1</v>
      </c>
      <c r="AE3854" s="31">
        <v>-2</v>
      </c>
    </row>
    <row r="3855" spans="1:31" ht="7.5" customHeight="1" x14ac:dyDescent="0.25">
      <c r="A3855" s="2"/>
      <c r="B3855" s="3"/>
      <c r="C3855" s="4"/>
      <c r="D3855" s="5"/>
      <c r="E3855" s="23"/>
      <c r="F3855" s="5"/>
      <c r="G3855" s="18"/>
      <c r="H3855" s="16"/>
      <c r="K3855" s="23"/>
      <c r="AA3855" s="38"/>
      <c r="AC3855" s="20">
        <v>0</v>
      </c>
      <c r="AD3855" s="30">
        <v>0</v>
      </c>
      <c r="AE3855" s="31">
        <v>-2</v>
      </c>
    </row>
    <row r="3856" spans="1:31" ht="7.5" customHeight="1" x14ac:dyDescent="0.25">
      <c r="A3856" s="2"/>
      <c r="B3856" s="3"/>
      <c r="C3856" s="4"/>
      <c r="D3856" s="5"/>
      <c r="E3856" s="23"/>
      <c r="F3856" s="5"/>
      <c r="G3856" s="18"/>
      <c r="H3856" s="16"/>
      <c r="K3856" s="23"/>
      <c r="AA3856" s="38"/>
      <c r="AC3856" s="20">
        <v>-1</v>
      </c>
      <c r="AD3856" s="30">
        <v>0</v>
      </c>
      <c r="AE3856" s="31">
        <v>-1</v>
      </c>
    </row>
    <row r="3857" spans="1:31" ht="7.5" customHeight="1" x14ac:dyDescent="0.25">
      <c r="A3857" s="2"/>
      <c r="B3857" s="3"/>
      <c r="C3857" s="4"/>
      <c r="D3857" s="5"/>
      <c r="E3857" s="23"/>
      <c r="F3857" s="5"/>
      <c r="G3857" s="18"/>
      <c r="H3857" s="16"/>
      <c r="K3857" s="23"/>
      <c r="AA3857" s="38"/>
      <c r="AC3857" s="20">
        <v>0</v>
      </c>
      <c r="AD3857" s="30">
        <v>0</v>
      </c>
      <c r="AE3857" s="31">
        <v>-1</v>
      </c>
    </row>
    <row r="3858" spans="1:31" ht="7.5" customHeight="1" x14ac:dyDescent="0.25">
      <c r="A3858" s="2"/>
      <c r="B3858" s="3"/>
      <c r="C3858" s="4"/>
      <c r="D3858" s="5"/>
      <c r="E3858" s="23"/>
      <c r="F3858" s="5"/>
      <c r="G3858" s="18"/>
      <c r="H3858" s="16"/>
      <c r="K3858" s="23"/>
      <c r="AA3858" s="38"/>
      <c r="AC3858" s="20">
        <v>-1</v>
      </c>
      <c r="AD3858" s="30">
        <v>0</v>
      </c>
      <c r="AE3858" s="31">
        <v>-1</v>
      </c>
    </row>
    <row r="3859" spans="1:31" ht="7.5" customHeight="1" x14ac:dyDescent="0.25">
      <c r="A3859" s="2"/>
      <c r="B3859" s="3"/>
      <c r="C3859" s="4"/>
      <c r="D3859" s="5"/>
      <c r="E3859" s="23"/>
      <c r="F3859" s="5"/>
      <c r="G3859" s="18"/>
      <c r="H3859" s="16"/>
      <c r="K3859" s="23"/>
      <c r="AA3859" s="38"/>
      <c r="AC3859" s="20">
        <v>-2</v>
      </c>
      <c r="AD3859" s="30">
        <v>0</v>
      </c>
      <c r="AE3859" s="31">
        <v>-1</v>
      </c>
    </row>
    <row r="3860" spans="1:31" ht="7.5" customHeight="1" x14ac:dyDescent="0.25">
      <c r="A3860" s="2"/>
      <c r="B3860" s="3"/>
      <c r="C3860" s="4"/>
      <c r="D3860" s="5"/>
      <c r="E3860" s="23"/>
      <c r="F3860" s="5"/>
      <c r="G3860" s="18"/>
      <c r="H3860" s="16"/>
      <c r="K3860" s="23"/>
      <c r="AA3860" s="38"/>
      <c r="AC3860" s="20">
        <v>-3</v>
      </c>
      <c r="AD3860" s="30">
        <v>0</v>
      </c>
      <c r="AE3860" s="31">
        <v>-1</v>
      </c>
    </row>
    <row r="3861" spans="1:31" ht="7.5" customHeight="1" x14ac:dyDescent="0.25">
      <c r="A3861" s="2"/>
      <c r="B3861" s="3"/>
      <c r="C3861" s="4"/>
      <c r="D3861" s="5"/>
      <c r="E3861" s="23"/>
      <c r="F3861" s="5"/>
      <c r="G3861" s="18"/>
      <c r="H3861" s="16"/>
      <c r="K3861" s="23"/>
      <c r="AA3861" s="38"/>
      <c r="AC3861" s="20">
        <v>-4</v>
      </c>
      <c r="AD3861" s="30">
        <v>0</v>
      </c>
      <c r="AE3861" s="31">
        <v>-4</v>
      </c>
    </row>
    <row r="3862" spans="1:31" ht="7.5" customHeight="1" x14ac:dyDescent="0.25">
      <c r="A3862" s="2"/>
      <c r="B3862" s="3"/>
      <c r="C3862" s="4"/>
      <c r="D3862" s="5"/>
      <c r="E3862" s="23"/>
      <c r="F3862" s="5"/>
      <c r="G3862" s="18"/>
      <c r="H3862" s="16"/>
      <c r="K3862" s="23"/>
      <c r="AA3862" s="38"/>
      <c r="AC3862" s="20">
        <v>-3</v>
      </c>
      <c r="AD3862" s="30">
        <v>-3</v>
      </c>
      <c r="AE3862" s="31">
        <v>-4</v>
      </c>
    </row>
    <row r="3863" spans="1:31" ht="7.5" customHeight="1" x14ac:dyDescent="0.25">
      <c r="A3863" s="2"/>
      <c r="B3863" s="3"/>
      <c r="C3863" s="4"/>
      <c r="D3863" s="5"/>
      <c r="E3863" s="23"/>
      <c r="F3863" s="5"/>
      <c r="G3863" s="18"/>
      <c r="H3863" s="16"/>
      <c r="K3863" s="23"/>
      <c r="AA3863" s="38"/>
      <c r="AC3863" s="20">
        <v>-4</v>
      </c>
      <c r="AD3863" s="30">
        <v>-3</v>
      </c>
      <c r="AE3863" s="31">
        <v>-4</v>
      </c>
    </row>
    <row r="3864" spans="1:31" ht="7.5" customHeight="1" x14ac:dyDescent="0.25">
      <c r="A3864" s="2"/>
      <c r="B3864" s="3"/>
      <c r="C3864" s="4"/>
      <c r="D3864" s="5"/>
      <c r="E3864" s="23"/>
      <c r="F3864" s="5"/>
      <c r="G3864" s="18"/>
      <c r="H3864" s="16"/>
      <c r="K3864" s="23"/>
      <c r="AA3864" s="38"/>
      <c r="AC3864" s="20">
        <v>-3</v>
      </c>
      <c r="AD3864" s="30">
        <v>-3</v>
      </c>
      <c r="AE3864" s="31">
        <v>-4</v>
      </c>
    </row>
    <row r="3865" spans="1:31" ht="7.5" customHeight="1" x14ac:dyDescent="0.25">
      <c r="A3865" s="2"/>
      <c r="B3865" s="3"/>
      <c r="C3865" s="4"/>
      <c r="D3865" s="5"/>
      <c r="E3865" s="23"/>
      <c r="F3865" s="5"/>
      <c r="G3865" s="18"/>
      <c r="H3865" s="16"/>
      <c r="K3865" s="23"/>
      <c r="AA3865" s="38"/>
      <c r="AC3865" s="20">
        <v>-2</v>
      </c>
      <c r="AD3865" s="30">
        <v>-2</v>
      </c>
      <c r="AE3865" s="31">
        <v>-4</v>
      </c>
    </row>
    <row r="3866" spans="1:31" ht="7.5" customHeight="1" x14ac:dyDescent="0.25">
      <c r="A3866" s="2"/>
      <c r="B3866" s="3"/>
      <c r="C3866" s="4"/>
      <c r="D3866" s="5"/>
      <c r="E3866" s="23"/>
      <c r="F3866" s="5"/>
      <c r="G3866" s="18"/>
      <c r="H3866" s="16"/>
      <c r="K3866" s="23"/>
      <c r="AA3866" s="38"/>
      <c r="AC3866" s="20">
        <v>-3</v>
      </c>
      <c r="AD3866" s="30">
        <v>-2</v>
      </c>
      <c r="AE3866" s="31">
        <v>-3</v>
      </c>
    </row>
    <row r="3867" spans="1:31" ht="7.5" customHeight="1" x14ac:dyDescent="0.25">
      <c r="A3867" s="2"/>
      <c r="B3867" s="3"/>
      <c r="C3867" s="4"/>
      <c r="D3867" s="5"/>
      <c r="E3867" s="23"/>
      <c r="F3867" s="5"/>
      <c r="G3867" s="18"/>
      <c r="H3867" s="16"/>
      <c r="K3867" s="23"/>
      <c r="AA3867" s="38"/>
      <c r="AC3867" s="20">
        <v>-2</v>
      </c>
      <c r="AD3867" s="30">
        <v>-2</v>
      </c>
      <c r="AE3867" s="31">
        <v>-3</v>
      </c>
    </row>
    <row r="3868" spans="1:31" ht="7.5" customHeight="1" x14ac:dyDescent="0.25">
      <c r="A3868" s="2"/>
      <c r="B3868" s="3"/>
      <c r="C3868" s="4"/>
      <c r="D3868" s="5"/>
      <c r="E3868" s="23"/>
      <c r="F3868" s="5"/>
      <c r="G3868" s="18"/>
      <c r="H3868" s="16"/>
      <c r="K3868" s="23"/>
      <c r="AA3868" s="38"/>
      <c r="AC3868" s="20">
        <v>-1</v>
      </c>
      <c r="AD3868" s="30">
        <v>-1</v>
      </c>
      <c r="AE3868" s="31">
        <v>-3</v>
      </c>
    </row>
    <row r="3869" spans="1:31" ht="7.5" customHeight="1" x14ac:dyDescent="0.25">
      <c r="A3869" s="2"/>
      <c r="B3869" s="3"/>
      <c r="C3869" s="4"/>
      <c r="D3869" s="5"/>
      <c r="E3869" s="23"/>
      <c r="F3869" s="5"/>
      <c r="G3869" s="18"/>
      <c r="H3869" s="16"/>
      <c r="K3869" s="23"/>
      <c r="AA3869" s="38"/>
      <c r="AC3869" s="20">
        <v>-2</v>
      </c>
      <c r="AD3869" s="30">
        <v>-1</v>
      </c>
      <c r="AE3869" s="31">
        <v>-3</v>
      </c>
    </row>
    <row r="3870" spans="1:31" ht="7.5" customHeight="1" x14ac:dyDescent="0.25">
      <c r="A3870" s="2"/>
      <c r="B3870" s="3"/>
      <c r="C3870" s="4"/>
      <c r="D3870" s="5"/>
      <c r="E3870" s="23"/>
      <c r="F3870" s="5"/>
      <c r="G3870" s="18"/>
      <c r="H3870" s="16"/>
      <c r="K3870" s="23"/>
      <c r="AA3870" s="38"/>
      <c r="AC3870" s="20">
        <v>-3</v>
      </c>
      <c r="AD3870" s="30">
        <v>-1</v>
      </c>
      <c r="AE3870" s="31">
        <v>-3</v>
      </c>
    </row>
    <row r="3871" spans="1:31" ht="7.5" customHeight="1" x14ac:dyDescent="0.25">
      <c r="A3871" s="2"/>
      <c r="B3871" s="3"/>
      <c r="C3871" s="4"/>
      <c r="D3871" s="5"/>
      <c r="E3871" s="23"/>
      <c r="F3871" s="5"/>
      <c r="G3871" s="18"/>
      <c r="H3871" s="16"/>
      <c r="K3871" s="23"/>
      <c r="AA3871" s="38"/>
      <c r="AC3871" s="20">
        <v>-2</v>
      </c>
      <c r="AD3871" s="30">
        <v>-1</v>
      </c>
      <c r="AE3871" s="31">
        <v>-3</v>
      </c>
    </row>
    <row r="3872" spans="1:31" ht="7.5" customHeight="1" x14ac:dyDescent="0.25">
      <c r="A3872" s="2"/>
      <c r="B3872" s="3"/>
      <c r="C3872" s="4"/>
      <c r="D3872" s="5"/>
      <c r="E3872" s="23"/>
      <c r="F3872" s="5"/>
      <c r="G3872" s="18"/>
      <c r="H3872" s="16"/>
      <c r="K3872" s="23"/>
      <c r="AA3872" s="38"/>
      <c r="AC3872" s="20">
        <v>-1</v>
      </c>
      <c r="AD3872" s="30">
        <v>-1</v>
      </c>
      <c r="AE3872" s="31">
        <v>-3</v>
      </c>
    </row>
    <row r="3873" spans="1:31" ht="7.5" customHeight="1" x14ac:dyDescent="0.25">
      <c r="A3873" s="2"/>
      <c r="B3873" s="3"/>
      <c r="C3873" s="4"/>
      <c r="D3873" s="5"/>
      <c r="E3873" s="23"/>
      <c r="F3873" s="5"/>
      <c r="G3873" s="18"/>
      <c r="H3873" s="16"/>
      <c r="K3873" s="23"/>
      <c r="AA3873" s="38"/>
      <c r="AC3873" s="20">
        <v>0</v>
      </c>
      <c r="AD3873" s="30">
        <v>-1</v>
      </c>
      <c r="AE3873" s="31">
        <v>-3</v>
      </c>
    </row>
    <row r="3874" spans="1:31" ht="7.5" customHeight="1" x14ac:dyDescent="0.25">
      <c r="A3874" s="2"/>
      <c r="B3874" s="3"/>
      <c r="C3874" s="4"/>
      <c r="D3874" s="5"/>
      <c r="E3874" s="23"/>
      <c r="F3874" s="5"/>
      <c r="G3874" s="18"/>
      <c r="H3874" s="16"/>
      <c r="K3874" s="23"/>
      <c r="AA3874" s="38"/>
      <c r="AC3874" s="20">
        <v>1</v>
      </c>
      <c r="AD3874" s="30">
        <v>-1</v>
      </c>
      <c r="AE3874" s="31">
        <v>-3</v>
      </c>
    </row>
    <row r="3875" spans="1:31" ht="7.5" customHeight="1" x14ac:dyDescent="0.25">
      <c r="A3875" s="2"/>
      <c r="B3875" s="3"/>
      <c r="C3875" s="4"/>
      <c r="D3875" s="5"/>
      <c r="E3875" s="23"/>
      <c r="F3875" s="5"/>
      <c r="G3875" s="18"/>
      <c r="H3875" s="16"/>
      <c r="K3875" s="23"/>
      <c r="AA3875" s="38"/>
      <c r="AC3875" s="20">
        <v>2</v>
      </c>
      <c r="AD3875" s="30">
        <v>2</v>
      </c>
      <c r="AE3875" s="31">
        <v>-3</v>
      </c>
    </row>
    <row r="3876" spans="1:31" ht="7.5" customHeight="1" x14ac:dyDescent="0.25">
      <c r="A3876" s="2"/>
      <c r="B3876" s="3"/>
      <c r="C3876" s="4"/>
      <c r="D3876" s="5"/>
      <c r="E3876" s="23"/>
      <c r="F3876" s="5"/>
      <c r="G3876" s="18"/>
      <c r="H3876" s="16"/>
      <c r="K3876" s="23"/>
      <c r="AA3876" s="38"/>
      <c r="AC3876" s="20">
        <v>1</v>
      </c>
      <c r="AD3876" s="30">
        <v>2</v>
      </c>
      <c r="AE3876" s="31">
        <v>-3</v>
      </c>
    </row>
    <row r="3877" spans="1:31" ht="7.5" customHeight="1" x14ac:dyDescent="0.25">
      <c r="A3877" s="2"/>
      <c r="B3877" s="3"/>
      <c r="C3877" s="4"/>
      <c r="D3877" s="5"/>
      <c r="E3877" s="23"/>
      <c r="F3877" s="5"/>
      <c r="G3877" s="18"/>
      <c r="H3877" s="16"/>
      <c r="K3877" s="23"/>
      <c r="AA3877" s="38"/>
      <c r="AC3877" s="20">
        <v>0</v>
      </c>
      <c r="AD3877" s="30">
        <v>2</v>
      </c>
      <c r="AE3877" s="31">
        <v>-3</v>
      </c>
    </row>
    <row r="3878" spans="1:31" ht="7.5" customHeight="1" x14ac:dyDescent="0.25">
      <c r="A3878" s="2"/>
      <c r="B3878" s="3"/>
      <c r="C3878" s="4"/>
      <c r="D3878" s="5"/>
      <c r="E3878" s="23"/>
      <c r="F3878" s="5"/>
      <c r="G3878" s="18"/>
      <c r="H3878" s="16"/>
      <c r="K3878" s="23"/>
      <c r="AA3878" s="38"/>
      <c r="AC3878" s="20">
        <v>-1</v>
      </c>
      <c r="AD3878" s="30">
        <v>2</v>
      </c>
      <c r="AE3878" s="31">
        <v>-1</v>
      </c>
    </row>
    <row r="3879" spans="1:31" ht="7.5" customHeight="1" x14ac:dyDescent="0.25">
      <c r="A3879" s="2"/>
      <c r="B3879" s="3"/>
      <c r="C3879" s="4"/>
      <c r="D3879" s="5"/>
      <c r="E3879" s="23"/>
      <c r="F3879" s="5"/>
      <c r="G3879" s="18"/>
      <c r="H3879" s="16"/>
      <c r="K3879" s="23"/>
      <c r="AA3879" s="38"/>
      <c r="AC3879" s="20">
        <v>0</v>
      </c>
      <c r="AD3879" s="30">
        <v>2</v>
      </c>
      <c r="AE3879" s="31">
        <v>-1</v>
      </c>
    </row>
    <row r="3880" spans="1:31" ht="7.5" customHeight="1" x14ac:dyDescent="0.25">
      <c r="A3880" s="2"/>
      <c r="B3880" s="3"/>
      <c r="C3880" s="4"/>
      <c r="D3880" s="5"/>
      <c r="E3880" s="23"/>
      <c r="F3880" s="5"/>
      <c r="G3880" s="18"/>
      <c r="H3880" s="16"/>
      <c r="K3880" s="23"/>
      <c r="AA3880" s="38"/>
      <c r="AC3880" s="20">
        <v>1</v>
      </c>
      <c r="AD3880" s="30">
        <v>2</v>
      </c>
      <c r="AE3880" s="31">
        <v>-1</v>
      </c>
    </row>
    <row r="3881" spans="1:31" ht="7.5" customHeight="1" x14ac:dyDescent="0.25">
      <c r="A3881" s="2"/>
      <c r="B3881" s="3"/>
      <c r="C3881" s="4"/>
      <c r="D3881" s="5"/>
      <c r="E3881" s="23"/>
      <c r="F3881" s="5"/>
      <c r="G3881" s="18"/>
      <c r="H3881" s="16"/>
      <c r="K3881" s="23"/>
      <c r="AA3881" s="38"/>
      <c r="AC3881" s="20">
        <v>2</v>
      </c>
      <c r="AD3881" s="30">
        <v>2</v>
      </c>
      <c r="AE3881" s="31">
        <v>-1</v>
      </c>
    </row>
    <row r="3882" spans="1:31" ht="7.5" customHeight="1" x14ac:dyDescent="0.25">
      <c r="A3882" s="2"/>
      <c r="B3882" s="3"/>
      <c r="C3882" s="4"/>
      <c r="D3882" s="5"/>
      <c r="E3882" s="23"/>
      <c r="F3882" s="5"/>
      <c r="G3882" s="18"/>
      <c r="H3882" s="16"/>
      <c r="K3882" s="23"/>
      <c r="AA3882" s="38"/>
      <c r="AC3882" s="20">
        <v>3</v>
      </c>
      <c r="AD3882" s="30">
        <v>3</v>
      </c>
      <c r="AE3882" s="31">
        <v>-1</v>
      </c>
    </row>
    <row r="3883" spans="1:31" ht="7.5" customHeight="1" x14ac:dyDescent="0.25">
      <c r="A3883" s="2"/>
      <c r="B3883" s="3"/>
      <c r="C3883" s="4"/>
      <c r="D3883" s="5"/>
      <c r="E3883" s="23"/>
      <c r="F3883" s="5"/>
      <c r="G3883" s="18"/>
      <c r="H3883" s="16"/>
      <c r="K3883" s="23"/>
      <c r="AA3883" s="38"/>
      <c r="AC3883" s="20">
        <v>2</v>
      </c>
      <c r="AD3883" s="30">
        <v>3</v>
      </c>
      <c r="AE3883" s="31">
        <v>2</v>
      </c>
    </row>
    <row r="3884" spans="1:31" ht="7.5" customHeight="1" x14ac:dyDescent="0.25">
      <c r="A3884" s="2"/>
      <c r="B3884" s="3"/>
      <c r="C3884" s="4"/>
      <c r="D3884" s="5"/>
      <c r="E3884" s="23"/>
      <c r="F3884" s="5"/>
      <c r="G3884" s="18"/>
      <c r="H3884" s="16"/>
      <c r="K3884" s="23"/>
      <c r="AA3884" s="38"/>
      <c r="AC3884" s="20">
        <v>3</v>
      </c>
      <c r="AD3884" s="30">
        <v>3</v>
      </c>
      <c r="AE3884" s="31">
        <v>2</v>
      </c>
    </row>
    <row r="3885" spans="1:31" ht="7.5" customHeight="1" x14ac:dyDescent="0.25">
      <c r="A3885" s="2"/>
      <c r="B3885" s="3"/>
      <c r="C3885" s="4"/>
      <c r="D3885" s="5"/>
      <c r="E3885" s="23"/>
      <c r="F3885" s="5"/>
      <c r="G3885" s="18"/>
      <c r="H3885" s="16"/>
      <c r="K3885" s="23"/>
      <c r="AA3885" s="38"/>
      <c r="AC3885" s="20">
        <v>2</v>
      </c>
      <c r="AD3885" s="30">
        <v>3</v>
      </c>
      <c r="AE3885" s="31">
        <v>2</v>
      </c>
    </row>
    <row r="3886" spans="1:31" ht="7.5" customHeight="1" x14ac:dyDescent="0.25">
      <c r="A3886" s="2"/>
      <c r="B3886" s="3"/>
      <c r="C3886" s="4"/>
      <c r="D3886" s="5"/>
      <c r="E3886" s="23"/>
      <c r="F3886" s="5"/>
      <c r="G3886" s="18"/>
      <c r="H3886" s="16"/>
      <c r="K3886" s="23"/>
      <c r="AA3886" s="38"/>
      <c r="AC3886" s="20">
        <v>1</v>
      </c>
      <c r="AD3886" s="30">
        <v>3</v>
      </c>
      <c r="AE3886" s="31">
        <v>2</v>
      </c>
    </row>
    <row r="3887" spans="1:31" ht="7.5" customHeight="1" x14ac:dyDescent="0.25">
      <c r="A3887" s="2"/>
      <c r="B3887" s="3"/>
      <c r="C3887" s="4"/>
      <c r="D3887" s="5"/>
      <c r="E3887" s="23"/>
      <c r="F3887" s="5"/>
      <c r="G3887" s="18"/>
      <c r="H3887" s="16"/>
      <c r="K3887" s="23"/>
      <c r="AA3887" s="38"/>
      <c r="AC3887" s="20">
        <v>0</v>
      </c>
      <c r="AD3887" s="30">
        <v>3</v>
      </c>
      <c r="AE3887" s="31">
        <v>2</v>
      </c>
    </row>
    <row r="3888" spans="1:31" ht="7.5" customHeight="1" x14ac:dyDescent="0.25">
      <c r="A3888" s="2"/>
      <c r="B3888" s="3"/>
      <c r="C3888" s="4"/>
      <c r="D3888" s="5"/>
      <c r="E3888" s="23"/>
      <c r="F3888" s="5"/>
      <c r="G3888" s="18"/>
      <c r="H3888" s="16"/>
      <c r="K3888" s="23"/>
      <c r="AA3888" s="38"/>
      <c r="AC3888" s="20">
        <v>-1</v>
      </c>
      <c r="AD3888" s="30">
        <v>3</v>
      </c>
      <c r="AE3888" s="31">
        <v>-1</v>
      </c>
    </row>
    <row r="3889" spans="1:31" ht="7.5" customHeight="1" x14ac:dyDescent="0.25">
      <c r="A3889" s="2"/>
      <c r="B3889" s="3"/>
      <c r="C3889" s="4"/>
      <c r="D3889" s="5"/>
      <c r="E3889" s="23"/>
      <c r="F3889" s="5"/>
      <c r="G3889" s="18"/>
      <c r="H3889" s="16"/>
      <c r="K3889" s="23"/>
      <c r="AA3889" s="38"/>
      <c r="AC3889" s="20">
        <v>0</v>
      </c>
      <c r="AD3889" s="30">
        <v>0</v>
      </c>
      <c r="AE3889" s="31">
        <v>-1</v>
      </c>
    </row>
    <row r="3890" spans="1:31" ht="7.5" customHeight="1" x14ac:dyDescent="0.25">
      <c r="A3890" s="2"/>
      <c r="B3890" s="3"/>
      <c r="C3890" s="4"/>
      <c r="D3890" s="5"/>
      <c r="E3890" s="23"/>
      <c r="F3890" s="5"/>
      <c r="G3890" s="18"/>
      <c r="H3890" s="16"/>
      <c r="K3890" s="23"/>
      <c r="AA3890" s="38"/>
      <c r="AC3890" s="20">
        <v>-1</v>
      </c>
      <c r="AD3890" s="30">
        <v>0</v>
      </c>
      <c r="AE3890" s="31">
        <v>-1</v>
      </c>
    </row>
    <row r="3891" spans="1:31" ht="7.5" customHeight="1" x14ac:dyDescent="0.25">
      <c r="A3891" s="2"/>
      <c r="B3891" s="3"/>
      <c r="C3891" s="4"/>
      <c r="D3891" s="5"/>
      <c r="E3891" s="23"/>
      <c r="F3891" s="5"/>
      <c r="G3891" s="18"/>
      <c r="H3891" s="16"/>
      <c r="K3891" s="23"/>
      <c r="AA3891" s="38"/>
      <c r="AC3891" s="20">
        <v>0</v>
      </c>
      <c r="AD3891" s="30">
        <v>0</v>
      </c>
      <c r="AE3891" s="31">
        <v>-1</v>
      </c>
    </row>
    <row r="3892" spans="1:31" ht="7.5" customHeight="1" x14ac:dyDescent="0.25">
      <c r="A3892" s="2"/>
      <c r="B3892" s="3"/>
      <c r="C3892" s="4"/>
      <c r="D3892" s="5"/>
      <c r="E3892" s="23"/>
      <c r="F3892" s="5"/>
      <c r="G3892" s="18"/>
      <c r="H3892" s="16"/>
      <c r="K3892" s="23"/>
      <c r="AA3892" s="38"/>
      <c r="AC3892" s="20">
        <v>1</v>
      </c>
      <c r="AD3892" s="30">
        <v>1</v>
      </c>
      <c r="AE3892" s="31">
        <v>-1</v>
      </c>
    </row>
    <row r="3893" spans="1:31" ht="7.5" customHeight="1" x14ac:dyDescent="0.25">
      <c r="A3893" s="2"/>
      <c r="B3893" s="3"/>
      <c r="C3893" s="4"/>
      <c r="D3893" s="5"/>
      <c r="E3893" s="23"/>
      <c r="F3893" s="5"/>
      <c r="G3893" s="18"/>
      <c r="H3893" s="16"/>
      <c r="K3893" s="23"/>
      <c r="AA3893" s="38"/>
      <c r="AC3893" s="20">
        <v>0</v>
      </c>
      <c r="AD3893" s="30">
        <v>1</v>
      </c>
      <c r="AE3893" s="31">
        <v>0</v>
      </c>
    </row>
    <row r="3894" spans="1:31" ht="7.5" customHeight="1" x14ac:dyDescent="0.25">
      <c r="A3894" s="2"/>
      <c r="B3894" s="3"/>
      <c r="C3894" s="4"/>
      <c r="D3894" s="5"/>
      <c r="E3894" s="23"/>
      <c r="F3894" s="5"/>
      <c r="G3894" s="18"/>
      <c r="H3894" s="16"/>
      <c r="K3894" s="23"/>
      <c r="AA3894" s="38"/>
      <c r="AC3894" s="20">
        <v>1</v>
      </c>
      <c r="AD3894" s="30">
        <v>1</v>
      </c>
      <c r="AE3894" s="31">
        <v>0</v>
      </c>
    </row>
    <row r="3895" spans="1:31" ht="7.5" customHeight="1" x14ac:dyDescent="0.25">
      <c r="A3895" s="2"/>
      <c r="B3895" s="3"/>
      <c r="C3895" s="4"/>
      <c r="D3895" s="5"/>
      <c r="E3895" s="23"/>
      <c r="F3895" s="5"/>
      <c r="G3895" s="18"/>
      <c r="H3895" s="16"/>
      <c r="K3895" s="23"/>
      <c r="AA3895" s="38"/>
      <c r="AC3895" s="20">
        <v>2</v>
      </c>
      <c r="AD3895" s="30">
        <v>2</v>
      </c>
      <c r="AE3895" s="31">
        <v>0</v>
      </c>
    </row>
    <row r="3896" spans="1:31" ht="7.5" customHeight="1" x14ac:dyDescent="0.25">
      <c r="A3896" s="2"/>
      <c r="B3896" s="3"/>
      <c r="C3896" s="4"/>
      <c r="D3896" s="5"/>
      <c r="E3896" s="23"/>
      <c r="F3896" s="5"/>
      <c r="G3896" s="18"/>
      <c r="H3896" s="16"/>
      <c r="K3896" s="23"/>
      <c r="AA3896" s="38"/>
      <c r="AC3896" s="20">
        <v>1</v>
      </c>
      <c r="AD3896" s="30">
        <v>2</v>
      </c>
      <c r="AE3896" s="31">
        <v>0</v>
      </c>
    </row>
    <row r="3897" spans="1:31" ht="7.5" customHeight="1" x14ac:dyDescent="0.25">
      <c r="A3897" s="2"/>
      <c r="B3897" s="3"/>
      <c r="C3897" s="4"/>
      <c r="D3897" s="5"/>
      <c r="E3897" s="23"/>
      <c r="F3897" s="5"/>
      <c r="G3897" s="18"/>
      <c r="H3897" s="16"/>
      <c r="K3897" s="23"/>
      <c r="AA3897" s="38"/>
      <c r="AC3897" s="20">
        <v>0</v>
      </c>
      <c r="AD3897" s="30">
        <v>2</v>
      </c>
      <c r="AE3897" s="31">
        <v>0</v>
      </c>
    </row>
    <row r="3898" spans="1:31" ht="7.5" customHeight="1" x14ac:dyDescent="0.25">
      <c r="A3898" s="2"/>
      <c r="B3898" s="3"/>
      <c r="C3898" s="4"/>
      <c r="D3898" s="5"/>
      <c r="E3898" s="23"/>
      <c r="F3898" s="5"/>
      <c r="G3898" s="18"/>
      <c r="H3898" s="16"/>
      <c r="K3898" s="23"/>
      <c r="AA3898" s="38"/>
      <c r="AC3898" s="20">
        <v>-1</v>
      </c>
      <c r="AD3898" s="30">
        <v>2</v>
      </c>
      <c r="AE3898" s="31">
        <v>-1</v>
      </c>
    </row>
    <row r="3899" spans="1:31" ht="7.5" customHeight="1" x14ac:dyDescent="0.25">
      <c r="A3899" s="2"/>
      <c r="B3899" s="3"/>
      <c r="C3899" s="4"/>
      <c r="D3899" s="5"/>
      <c r="E3899" s="23"/>
      <c r="F3899" s="5"/>
      <c r="G3899" s="18"/>
      <c r="H3899" s="16"/>
      <c r="K3899" s="23"/>
      <c r="AA3899" s="38"/>
      <c r="AC3899" s="20">
        <v>0</v>
      </c>
      <c r="AD3899" s="30">
        <v>0</v>
      </c>
      <c r="AE3899" s="31">
        <v>-1</v>
      </c>
    </row>
    <row r="3900" spans="1:31" ht="7.5" customHeight="1" x14ac:dyDescent="0.25">
      <c r="A3900" s="2"/>
      <c r="B3900" s="3"/>
      <c r="C3900" s="4"/>
      <c r="D3900" s="5"/>
      <c r="E3900" s="23"/>
      <c r="F3900" s="5"/>
      <c r="G3900" s="18"/>
      <c r="H3900" s="16"/>
      <c r="K3900" s="23"/>
      <c r="AA3900" s="38"/>
      <c r="AC3900" s="20">
        <v>-1</v>
      </c>
      <c r="AD3900" s="30">
        <v>0</v>
      </c>
      <c r="AE3900" s="31">
        <v>-1</v>
      </c>
    </row>
    <row r="3901" spans="1:31" ht="7.5" customHeight="1" x14ac:dyDescent="0.25">
      <c r="A3901" s="2"/>
      <c r="B3901" s="3"/>
      <c r="C3901" s="4"/>
      <c r="D3901" s="5"/>
      <c r="E3901" s="23"/>
      <c r="F3901" s="5"/>
      <c r="G3901" s="18"/>
      <c r="H3901" s="16"/>
      <c r="K3901" s="23"/>
      <c r="AA3901" s="38"/>
      <c r="AC3901" s="20">
        <v>0</v>
      </c>
      <c r="AD3901" s="30">
        <v>0</v>
      </c>
      <c r="AE3901" s="31">
        <v>-1</v>
      </c>
    </row>
    <row r="3902" spans="1:31" ht="7.5" customHeight="1" x14ac:dyDescent="0.25">
      <c r="A3902" s="2"/>
      <c r="B3902" s="3"/>
      <c r="C3902" s="4"/>
      <c r="D3902" s="5"/>
      <c r="E3902" s="23"/>
      <c r="F3902" s="5"/>
      <c r="G3902" s="18"/>
      <c r="H3902" s="16"/>
      <c r="K3902" s="23"/>
      <c r="AA3902" s="38"/>
      <c r="AC3902" s="20">
        <v>1</v>
      </c>
      <c r="AD3902" s="30">
        <v>0</v>
      </c>
      <c r="AE3902" s="31">
        <v>-1</v>
      </c>
    </row>
    <row r="3903" spans="1:31" ht="7.5" customHeight="1" x14ac:dyDescent="0.25">
      <c r="A3903" s="2"/>
      <c r="B3903" s="3"/>
      <c r="C3903" s="4"/>
      <c r="D3903" s="5"/>
      <c r="E3903" s="23"/>
      <c r="F3903" s="5"/>
      <c r="G3903" s="18"/>
      <c r="H3903" s="16"/>
      <c r="K3903" s="23"/>
      <c r="AA3903" s="38"/>
      <c r="AC3903" s="20">
        <v>2</v>
      </c>
      <c r="AD3903" s="30">
        <v>0</v>
      </c>
      <c r="AE3903" s="31">
        <v>-1</v>
      </c>
    </row>
    <row r="3904" spans="1:31" ht="7.5" customHeight="1" x14ac:dyDescent="0.25">
      <c r="A3904" s="2"/>
      <c r="B3904" s="3"/>
      <c r="C3904" s="4"/>
      <c r="D3904" s="5"/>
      <c r="E3904" s="23"/>
      <c r="F3904" s="5"/>
      <c r="G3904" s="18"/>
      <c r="H3904" s="16"/>
      <c r="K3904" s="23"/>
      <c r="AA3904" s="38"/>
      <c r="AC3904" s="20">
        <v>3</v>
      </c>
      <c r="AD3904" s="30">
        <v>0</v>
      </c>
      <c r="AE3904" s="31">
        <v>-1</v>
      </c>
    </row>
    <row r="3905" spans="1:31" ht="7.5" customHeight="1" x14ac:dyDescent="0.25">
      <c r="A3905" s="2"/>
      <c r="B3905" s="3"/>
      <c r="C3905" s="4"/>
      <c r="D3905" s="5"/>
      <c r="E3905" s="23"/>
      <c r="F3905" s="5"/>
      <c r="G3905" s="18"/>
      <c r="H3905" s="16"/>
      <c r="K3905" s="23"/>
      <c r="AA3905" s="38"/>
      <c r="AC3905" s="20">
        <v>4</v>
      </c>
      <c r="AD3905" s="30">
        <v>0</v>
      </c>
      <c r="AE3905" s="31">
        <v>-1</v>
      </c>
    </row>
    <row r="3906" spans="1:31" ht="7.5" customHeight="1" x14ac:dyDescent="0.25">
      <c r="A3906" s="2"/>
      <c r="B3906" s="3"/>
      <c r="C3906" s="4"/>
      <c r="D3906" s="5"/>
      <c r="E3906" s="23"/>
      <c r="F3906" s="5"/>
      <c r="G3906" s="18"/>
      <c r="H3906" s="16"/>
      <c r="K3906" s="23"/>
      <c r="AA3906" s="38"/>
      <c r="AC3906" s="20">
        <v>5</v>
      </c>
      <c r="AD3906" s="30">
        <v>5</v>
      </c>
      <c r="AE3906" s="31">
        <v>-1</v>
      </c>
    </row>
    <row r="3907" spans="1:31" ht="7.5" customHeight="1" x14ac:dyDescent="0.25">
      <c r="A3907" s="2"/>
      <c r="B3907" s="3"/>
      <c r="C3907" s="4"/>
      <c r="D3907" s="5"/>
      <c r="E3907" s="23"/>
      <c r="F3907" s="5"/>
      <c r="G3907" s="18"/>
      <c r="H3907" s="16"/>
      <c r="K3907" s="23"/>
      <c r="AA3907" s="38"/>
      <c r="AC3907" s="20">
        <v>4</v>
      </c>
      <c r="AD3907" s="30">
        <v>5</v>
      </c>
      <c r="AE3907" s="31">
        <v>4</v>
      </c>
    </row>
    <row r="3908" spans="1:31" ht="7.5" customHeight="1" x14ac:dyDescent="0.25">
      <c r="A3908" s="2"/>
      <c r="B3908" s="3"/>
      <c r="C3908" s="4"/>
      <c r="D3908" s="5"/>
      <c r="E3908" s="23"/>
      <c r="F3908" s="5"/>
      <c r="G3908" s="18"/>
      <c r="H3908" s="16"/>
      <c r="K3908" s="23"/>
      <c r="AA3908" s="38"/>
      <c r="AC3908" s="20">
        <v>5</v>
      </c>
      <c r="AD3908" s="30">
        <v>5</v>
      </c>
      <c r="AE3908" s="31">
        <v>4</v>
      </c>
    </row>
    <row r="3909" spans="1:31" ht="7.5" customHeight="1" x14ac:dyDescent="0.25">
      <c r="A3909" s="2"/>
      <c r="B3909" s="3"/>
      <c r="C3909" s="4"/>
      <c r="D3909" s="5"/>
      <c r="E3909" s="23"/>
      <c r="F3909" s="5"/>
      <c r="G3909" s="18"/>
      <c r="H3909" s="16"/>
      <c r="K3909" s="23"/>
      <c r="AA3909" s="38"/>
      <c r="AC3909" s="20">
        <v>6</v>
      </c>
      <c r="AD3909" s="30">
        <v>6</v>
      </c>
      <c r="AE3909" s="31">
        <v>4</v>
      </c>
    </row>
    <row r="3910" spans="1:31" ht="7.5" customHeight="1" x14ac:dyDescent="0.25">
      <c r="A3910" s="2"/>
      <c r="B3910" s="3"/>
      <c r="C3910" s="4"/>
      <c r="D3910" s="5"/>
      <c r="E3910" s="23"/>
      <c r="F3910" s="5"/>
      <c r="G3910" s="18"/>
      <c r="H3910" s="16"/>
      <c r="K3910" s="23"/>
      <c r="AA3910" s="38"/>
      <c r="AC3910" s="20">
        <v>5</v>
      </c>
      <c r="AD3910" s="30">
        <v>6</v>
      </c>
      <c r="AE3910" s="31">
        <v>4</v>
      </c>
    </row>
    <row r="3911" spans="1:31" ht="7.5" customHeight="1" x14ac:dyDescent="0.25">
      <c r="A3911" s="2"/>
      <c r="B3911" s="3"/>
      <c r="C3911" s="4"/>
      <c r="D3911" s="5"/>
      <c r="E3911" s="23"/>
      <c r="F3911" s="5"/>
      <c r="G3911" s="18"/>
      <c r="H3911" s="16"/>
      <c r="K3911" s="23"/>
      <c r="AA3911" s="38"/>
      <c r="AC3911" s="20">
        <v>4</v>
      </c>
      <c r="AD3911" s="30">
        <v>6</v>
      </c>
      <c r="AE3911" s="31">
        <v>4</v>
      </c>
    </row>
    <row r="3912" spans="1:31" ht="7.5" customHeight="1" x14ac:dyDescent="0.25">
      <c r="A3912" s="2"/>
      <c r="B3912" s="3"/>
      <c r="C3912" s="4"/>
      <c r="D3912" s="5"/>
      <c r="E3912" s="23"/>
      <c r="F3912" s="5"/>
      <c r="G3912" s="18"/>
      <c r="H3912" s="16"/>
      <c r="K3912" s="23"/>
      <c r="AA3912" s="38"/>
      <c r="AC3912" s="20">
        <v>3</v>
      </c>
      <c r="AD3912" s="30">
        <v>6</v>
      </c>
      <c r="AE3912" s="31">
        <v>4</v>
      </c>
    </row>
    <row r="3913" spans="1:31" ht="7.5" customHeight="1" x14ac:dyDescent="0.25">
      <c r="A3913" s="2"/>
      <c r="B3913" s="3"/>
      <c r="C3913" s="4"/>
      <c r="D3913" s="5"/>
      <c r="E3913" s="23"/>
      <c r="F3913" s="5"/>
      <c r="G3913" s="18"/>
      <c r="H3913" s="16"/>
      <c r="K3913" s="23"/>
      <c r="AA3913" s="38"/>
      <c r="AC3913" s="20">
        <v>2</v>
      </c>
      <c r="AD3913" s="30">
        <v>6</v>
      </c>
      <c r="AE3913" s="31">
        <v>2</v>
      </c>
    </row>
    <row r="3914" spans="1:31" ht="7.5" customHeight="1" x14ac:dyDescent="0.25">
      <c r="A3914" s="2"/>
      <c r="B3914" s="3"/>
      <c r="C3914" s="4"/>
      <c r="D3914" s="5"/>
      <c r="E3914" s="23"/>
      <c r="F3914" s="5"/>
      <c r="G3914" s="18"/>
      <c r="H3914" s="16"/>
      <c r="K3914" s="23"/>
      <c r="AA3914" s="38"/>
      <c r="AC3914" s="20">
        <v>3</v>
      </c>
      <c r="AD3914" s="30">
        <v>6</v>
      </c>
      <c r="AE3914" s="31">
        <v>2</v>
      </c>
    </row>
    <row r="3915" spans="1:31" ht="7.5" customHeight="1" x14ac:dyDescent="0.25">
      <c r="A3915" s="2"/>
      <c r="B3915" s="3"/>
      <c r="C3915" s="4"/>
      <c r="D3915" s="5"/>
      <c r="E3915" s="23"/>
      <c r="F3915" s="5"/>
      <c r="G3915" s="18"/>
      <c r="H3915" s="16"/>
      <c r="K3915" s="23"/>
      <c r="AA3915" s="38"/>
      <c r="AC3915" s="20">
        <v>4</v>
      </c>
      <c r="AD3915" s="30">
        <v>4</v>
      </c>
      <c r="AE3915" s="31">
        <v>2</v>
      </c>
    </row>
    <row r="3916" spans="1:31" ht="7.5" customHeight="1" x14ac:dyDescent="0.25">
      <c r="A3916" s="2"/>
      <c r="B3916" s="3"/>
      <c r="C3916" s="4"/>
      <c r="D3916" s="5"/>
      <c r="E3916" s="23"/>
      <c r="F3916" s="5"/>
      <c r="G3916" s="18"/>
      <c r="H3916" s="16"/>
      <c r="K3916" s="23"/>
      <c r="AA3916" s="38"/>
      <c r="AC3916" s="20">
        <v>3</v>
      </c>
      <c r="AD3916" s="30">
        <v>4</v>
      </c>
      <c r="AE3916" s="31">
        <v>3</v>
      </c>
    </row>
    <row r="3917" spans="1:31" ht="7.5" customHeight="1" x14ac:dyDescent="0.25">
      <c r="A3917" s="2"/>
      <c r="B3917" s="3"/>
      <c r="C3917" s="4"/>
      <c r="D3917" s="5"/>
      <c r="E3917" s="23"/>
      <c r="F3917" s="5"/>
      <c r="G3917" s="18"/>
      <c r="H3917" s="16"/>
      <c r="K3917" s="23"/>
      <c r="AA3917" s="38"/>
      <c r="AC3917" s="20">
        <v>4</v>
      </c>
      <c r="AD3917" s="30">
        <v>4</v>
      </c>
      <c r="AE3917" s="31">
        <v>3</v>
      </c>
    </row>
    <row r="3918" spans="1:31" ht="7.5" customHeight="1" x14ac:dyDescent="0.25">
      <c r="A3918" s="2"/>
      <c r="B3918" s="3"/>
      <c r="C3918" s="4"/>
      <c r="D3918" s="5"/>
      <c r="E3918" s="23"/>
      <c r="F3918" s="5"/>
      <c r="G3918" s="18"/>
      <c r="H3918" s="16"/>
      <c r="K3918" s="23"/>
      <c r="AA3918" s="38"/>
      <c r="AC3918" s="20">
        <v>5</v>
      </c>
      <c r="AD3918" s="30">
        <v>4</v>
      </c>
      <c r="AE3918" s="31">
        <v>3</v>
      </c>
    </row>
    <row r="3919" spans="1:31" ht="7.5" customHeight="1" x14ac:dyDescent="0.25">
      <c r="A3919" s="2"/>
      <c r="B3919" s="3"/>
      <c r="C3919" s="4"/>
      <c r="D3919" s="5"/>
      <c r="E3919" s="23"/>
      <c r="F3919" s="5"/>
      <c r="G3919" s="18"/>
      <c r="H3919" s="16"/>
      <c r="K3919" s="23"/>
      <c r="AA3919" s="38"/>
      <c r="AC3919" s="20">
        <v>6</v>
      </c>
      <c r="AD3919" s="30">
        <v>4</v>
      </c>
      <c r="AE3919" s="31">
        <v>3</v>
      </c>
    </row>
    <row r="3920" spans="1:31" ht="7.5" customHeight="1" x14ac:dyDescent="0.25">
      <c r="A3920" s="2"/>
      <c r="B3920" s="3"/>
      <c r="C3920" s="4"/>
      <c r="D3920" s="5"/>
      <c r="E3920" s="23"/>
      <c r="F3920" s="5"/>
      <c r="G3920" s="18"/>
      <c r="H3920" s="16"/>
      <c r="K3920" s="23"/>
      <c r="AA3920" s="38"/>
      <c r="AC3920" s="20">
        <v>7</v>
      </c>
      <c r="AD3920" s="30">
        <v>4</v>
      </c>
      <c r="AE3920" s="31">
        <v>3</v>
      </c>
    </row>
    <row r="3921" spans="1:31" ht="7.5" customHeight="1" x14ac:dyDescent="0.25">
      <c r="A3921" s="2"/>
      <c r="B3921" s="3"/>
      <c r="C3921" s="4"/>
      <c r="D3921" s="5"/>
      <c r="E3921" s="23"/>
      <c r="F3921" s="5"/>
      <c r="G3921" s="18"/>
      <c r="H3921" s="16"/>
      <c r="K3921" s="23"/>
      <c r="AA3921" s="38"/>
      <c r="AC3921" s="20">
        <v>8</v>
      </c>
      <c r="AD3921" s="30">
        <v>4</v>
      </c>
      <c r="AE3921" s="31">
        <v>3</v>
      </c>
    </row>
    <row r="3922" spans="1:31" ht="7.5" customHeight="1" x14ac:dyDescent="0.25">
      <c r="A3922" s="2"/>
      <c r="B3922" s="3"/>
      <c r="C3922" s="4"/>
      <c r="D3922" s="5"/>
      <c r="E3922" s="23"/>
      <c r="F3922" s="5"/>
      <c r="G3922" s="18"/>
      <c r="H3922" s="16"/>
      <c r="K3922" s="23"/>
      <c r="AA3922" s="38"/>
      <c r="AC3922" s="20">
        <v>9</v>
      </c>
      <c r="AD3922" s="30">
        <v>9</v>
      </c>
      <c r="AE3922" s="31">
        <v>3</v>
      </c>
    </row>
    <row r="3923" spans="1:31" ht="7.5" customHeight="1" x14ac:dyDescent="0.25">
      <c r="A3923" s="2"/>
      <c r="B3923" s="3"/>
      <c r="C3923" s="4"/>
      <c r="D3923" s="5"/>
      <c r="E3923" s="23"/>
      <c r="F3923" s="5"/>
      <c r="G3923" s="18"/>
      <c r="H3923" s="16"/>
      <c r="K3923" s="23"/>
      <c r="AA3923" s="38"/>
      <c r="AC3923" s="20">
        <v>8</v>
      </c>
      <c r="AD3923" s="30">
        <v>9</v>
      </c>
      <c r="AE3923" s="31">
        <v>8</v>
      </c>
    </row>
    <row r="3924" spans="1:31" ht="7.5" customHeight="1" x14ac:dyDescent="0.25">
      <c r="A3924" s="2"/>
      <c r="B3924" s="3"/>
      <c r="C3924" s="4"/>
      <c r="D3924" s="5"/>
      <c r="E3924" s="23"/>
      <c r="F3924" s="5"/>
      <c r="G3924" s="18"/>
      <c r="H3924" s="16"/>
      <c r="K3924" s="23"/>
      <c r="AA3924" s="38"/>
      <c r="AC3924" s="20">
        <v>9</v>
      </c>
      <c r="AD3924" s="30">
        <v>9</v>
      </c>
      <c r="AE3924" s="31">
        <v>8</v>
      </c>
    </row>
    <row r="3925" spans="1:31" ht="7.5" customHeight="1" x14ac:dyDescent="0.25">
      <c r="A3925" s="2"/>
      <c r="B3925" s="3"/>
      <c r="C3925" s="4"/>
      <c r="D3925" s="5"/>
      <c r="E3925" s="23"/>
      <c r="F3925" s="5"/>
      <c r="G3925" s="18"/>
      <c r="H3925" s="16"/>
      <c r="K3925" s="23"/>
      <c r="AA3925" s="38"/>
      <c r="AC3925" s="20">
        <v>10</v>
      </c>
      <c r="AD3925" s="30">
        <v>10</v>
      </c>
      <c r="AE3925" s="31">
        <v>8</v>
      </c>
    </row>
    <row r="3926" spans="1:31" ht="7.5" customHeight="1" x14ac:dyDescent="0.25">
      <c r="A3926" s="2"/>
      <c r="B3926" s="3"/>
      <c r="C3926" s="4"/>
      <c r="D3926" s="5"/>
      <c r="E3926" s="23"/>
      <c r="F3926" s="5"/>
      <c r="G3926" s="18"/>
      <c r="H3926" s="16"/>
      <c r="K3926" s="23"/>
      <c r="AA3926" s="38"/>
      <c r="AC3926" s="20">
        <v>9</v>
      </c>
      <c r="AD3926" s="30">
        <v>10</v>
      </c>
      <c r="AE3926" s="31">
        <v>8</v>
      </c>
    </row>
    <row r="3927" spans="1:31" ht="7.5" customHeight="1" x14ac:dyDescent="0.25">
      <c r="A3927" s="2"/>
      <c r="B3927" s="3"/>
      <c r="C3927" s="4"/>
      <c r="D3927" s="5"/>
      <c r="E3927" s="23"/>
      <c r="F3927" s="5"/>
      <c r="G3927" s="18"/>
      <c r="H3927" s="16"/>
      <c r="K3927" s="23"/>
      <c r="AA3927" s="38"/>
      <c r="AC3927" s="20">
        <v>8</v>
      </c>
      <c r="AD3927" s="30">
        <v>10</v>
      </c>
      <c r="AE3927" s="31">
        <v>8</v>
      </c>
    </row>
    <row r="3928" spans="1:31" ht="7.5" customHeight="1" x14ac:dyDescent="0.25">
      <c r="A3928" s="2"/>
      <c r="B3928" s="3"/>
      <c r="C3928" s="4"/>
      <c r="D3928" s="5"/>
      <c r="E3928" s="23"/>
      <c r="F3928" s="5"/>
      <c r="G3928" s="18"/>
      <c r="H3928" s="16"/>
      <c r="K3928" s="23"/>
      <c r="AA3928" s="38"/>
      <c r="AC3928" s="20">
        <v>9</v>
      </c>
      <c r="AD3928" s="30">
        <v>9</v>
      </c>
      <c r="AE3928" s="31">
        <v>8</v>
      </c>
    </row>
    <row r="3929" spans="1:31" ht="7.5" customHeight="1" x14ac:dyDescent="0.25">
      <c r="A3929" s="2"/>
      <c r="B3929" s="3"/>
      <c r="C3929" s="4"/>
      <c r="D3929" s="5"/>
      <c r="E3929" s="23"/>
      <c r="F3929" s="5"/>
      <c r="G3929" s="18"/>
      <c r="H3929" s="16"/>
      <c r="K3929" s="23"/>
      <c r="AA3929" s="38"/>
      <c r="AC3929" s="20">
        <v>8</v>
      </c>
      <c r="AD3929" s="30">
        <v>9</v>
      </c>
      <c r="AE3929" s="31">
        <v>8</v>
      </c>
    </row>
    <row r="3930" spans="1:31" ht="7.5" customHeight="1" x14ac:dyDescent="0.25">
      <c r="A3930" s="2"/>
      <c r="B3930" s="3"/>
      <c r="C3930" s="4"/>
      <c r="D3930" s="5"/>
      <c r="E3930" s="23"/>
      <c r="F3930" s="5"/>
      <c r="G3930" s="18"/>
      <c r="H3930" s="16"/>
      <c r="K3930" s="23"/>
      <c r="AA3930" s="38"/>
      <c r="AC3930" s="20">
        <v>7</v>
      </c>
      <c r="AD3930" s="30">
        <v>9</v>
      </c>
      <c r="AE3930" s="31">
        <v>8</v>
      </c>
    </row>
    <row r="3931" spans="1:31" ht="7.5" customHeight="1" x14ac:dyDescent="0.25">
      <c r="A3931" s="2"/>
      <c r="B3931" s="3"/>
      <c r="C3931" s="4"/>
      <c r="D3931" s="5"/>
      <c r="E3931" s="23"/>
      <c r="F3931" s="5"/>
      <c r="G3931" s="18"/>
      <c r="H3931" s="16"/>
      <c r="K3931" s="23"/>
      <c r="AA3931" s="38"/>
      <c r="AC3931" s="20">
        <v>6</v>
      </c>
      <c r="AD3931" s="30">
        <v>9</v>
      </c>
      <c r="AE3931" s="31">
        <v>8</v>
      </c>
    </row>
    <row r="3932" spans="1:31" ht="7.5" customHeight="1" x14ac:dyDescent="0.25">
      <c r="A3932" s="2"/>
      <c r="B3932" s="3"/>
      <c r="C3932" s="4"/>
      <c r="D3932" s="5"/>
      <c r="E3932" s="23"/>
      <c r="F3932" s="5"/>
      <c r="G3932" s="18"/>
      <c r="H3932" s="16"/>
      <c r="K3932" s="23"/>
      <c r="AA3932" s="38"/>
      <c r="AC3932" s="20">
        <v>5</v>
      </c>
      <c r="AD3932" s="30">
        <v>9</v>
      </c>
      <c r="AE3932" s="31">
        <v>8</v>
      </c>
    </row>
    <row r="3933" spans="1:31" ht="7.5" customHeight="1" x14ac:dyDescent="0.25">
      <c r="A3933" s="2"/>
      <c r="B3933" s="3"/>
      <c r="C3933" s="4"/>
      <c r="D3933" s="5"/>
      <c r="E3933" s="23"/>
      <c r="F3933" s="5"/>
      <c r="G3933" s="18"/>
      <c r="H3933" s="16"/>
      <c r="K3933" s="23"/>
      <c r="AA3933" s="38"/>
      <c r="AC3933" s="20">
        <v>4</v>
      </c>
      <c r="AD3933" s="30">
        <v>9</v>
      </c>
      <c r="AE3933" s="31">
        <v>4</v>
      </c>
    </row>
    <row r="3934" spans="1:31" ht="7.5" customHeight="1" x14ac:dyDescent="0.25">
      <c r="A3934" s="2"/>
      <c r="B3934" s="3"/>
      <c r="C3934" s="4"/>
      <c r="D3934" s="5"/>
      <c r="E3934" s="23"/>
      <c r="F3934" s="5"/>
      <c r="G3934" s="18"/>
      <c r="H3934" s="16"/>
      <c r="K3934" s="23"/>
      <c r="AA3934" s="38"/>
      <c r="AC3934" s="20">
        <v>5</v>
      </c>
      <c r="AD3934" s="30">
        <v>5</v>
      </c>
      <c r="AE3934" s="31">
        <v>4</v>
      </c>
    </row>
    <row r="3935" spans="1:31" ht="7.5" customHeight="1" x14ac:dyDescent="0.25">
      <c r="A3935" s="2"/>
      <c r="B3935" s="3"/>
      <c r="C3935" s="4"/>
      <c r="D3935" s="5"/>
      <c r="E3935" s="23"/>
      <c r="F3935" s="5"/>
      <c r="G3935" s="18"/>
      <c r="H3935" s="16"/>
      <c r="K3935" s="23"/>
      <c r="AA3935" s="38"/>
      <c r="AC3935" s="20">
        <v>4</v>
      </c>
      <c r="AD3935" s="30">
        <v>5</v>
      </c>
      <c r="AE3935" s="31">
        <v>4</v>
      </c>
    </row>
    <row r="3936" spans="1:31" ht="7.5" customHeight="1" x14ac:dyDescent="0.25">
      <c r="A3936" s="2"/>
      <c r="B3936" s="3"/>
      <c r="C3936" s="4"/>
      <c r="D3936" s="5"/>
      <c r="E3936" s="23"/>
      <c r="F3936" s="5"/>
      <c r="G3936" s="18"/>
      <c r="H3936" s="16"/>
      <c r="K3936" s="23"/>
      <c r="AA3936" s="38"/>
      <c r="AC3936" s="20">
        <v>5</v>
      </c>
      <c r="AD3936" s="30">
        <v>5</v>
      </c>
      <c r="AE3936" s="31">
        <v>4</v>
      </c>
    </row>
    <row r="3937" spans="1:31" ht="7.5" customHeight="1" x14ac:dyDescent="0.25">
      <c r="A3937" s="2"/>
      <c r="B3937" s="3"/>
      <c r="C3937" s="4"/>
      <c r="D3937" s="5"/>
      <c r="E3937" s="23"/>
      <c r="F3937" s="5"/>
      <c r="G3937" s="18"/>
      <c r="H3937" s="16"/>
      <c r="K3937" s="23"/>
      <c r="AA3937" s="38"/>
      <c r="AC3937" s="20">
        <v>6</v>
      </c>
      <c r="AD3937" s="30">
        <v>6</v>
      </c>
      <c r="AE3937" s="31">
        <v>4</v>
      </c>
    </row>
    <row r="3938" spans="1:31" ht="7.5" customHeight="1" x14ac:dyDescent="0.25">
      <c r="A3938" s="2"/>
      <c r="B3938" s="3"/>
      <c r="C3938" s="4"/>
      <c r="D3938" s="5"/>
      <c r="E3938" s="23"/>
      <c r="F3938" s="5"/>
      <c r="G3938" s="18"/>
      <c r="H3938" s="16"/>
      <c r="K3938" s="23"/>
      <c r="AA3938" s="38"/>
      <c r="AC3938" s="20">
        <v>5</v>
      </c>
      <c r="AD3938" s="30">
        <v>6</v>
      </c>
      <c r="AE3938" s="31">
        <v>5</v>
      </c>
    </row>
    <row r="3939" spans="1:31" ht="7.5" customHeight="1" x14ac:dyDescent="0.25">
      <c r="A3939" s="2"/>
      <c r="B3939" s="3"/>
      <c r="C3939" s="4"/>
      <c r="D3939" s="5"/>
      <c r="E3939" s="23"/>
      <c r="F3939" s="5"/>
      <c r="G3939" s="18"/>
      <c r="H3939" s="16"/>
      <c r="K3939" s="23"/>
      <c r="AA3939" s="38"/>
      <c r="AC3939" s="20">
        <v>6</v>
      </c>
      <c r="AD3939" s="30">
        <v>6</v>
      </c>
      <c r="AE3939" s="31">
        <v>5</v>
      </c>
    </row>
    <row r="3940" spans="1:31" ht="7.5" customHeight="1" x14ac:dyDescent="0.25">
      <c r="A3940" s="2"/>
      <c r="B3940" s="3"/>
      <c r="C3940" s="4"/>
      <c r="D3940" s="5"/>
      <c r="E3940" s="23"/>
      <c r="F3940" s="5"/>
      <c r="G3940" s="18"/>
      <c r="H3940" s="16"/>
      <c r="K3940" s="23"/>
      <c r="AA3940" s="38"/>
      <c r="AC3940" s="20">
        <v>5</v>
      </c>
      <c r="AD3940" s="30">
        <v>6</v>
      </c>
      <c r="AE3940" s="31">
        <v>5</v>
      </c>
    </row>
    <row r="3941" spans="1:31" ht="7.5" customHeight="1" x14ac:dyDescent="0.25">
      <c r="A3941" s="2"/>
      <c r="B3941" s="3"/>
      <c r="C3941" s="4"/>
      <c r="D3941" s="5"/>
      <c r="E3941" s="23"/>
      <c r="F3941" s="5"/>
      <c r="G3941" s="18"/>
      <c r="H3941" s="16"/>
      <c r="K3941" s="23"/>
      <c r="AA3941" s="38"/>
      <c r="AC3941" s="20">
        <v>4</v>
      </c>
      <c r="AD3941" s="30">
        <v>6</v>
      </c>
      <c r="AE3941" s="31">
        <v>5</v>
      </c>
    </row>
    <row r="3942" spans="1:31" ht="7.5" customHeight="1" x14ac:dyDescent="0.25">
      <c r="A3942" s="2"/>
      <c r="B3942" s="3"/>
      <c r="C3942" s="4"/>
      <c r="D3942" s="5"/>
      <c r="E3942" s="23"/>
      <c r="F3942" s="5"/>
      <c r="G3942" s="18"/>
      <c r="H3942" s="16"/>
      <c r="K3942" s="23"/>
      <c r="AA3942" s="38"/>
      <c r="AC3942" s="20">
        <v>3</v>
      </c>
      <c r="AD3942" s="30">
        <v>6</v>
      </c>
      <c r="AE3942" s="31">
        <v>3</v>
      </c>
    </row>
    <row r="3943" spans="1:31" ht="7.5" customHeight="1" x14ac:dyDescent="0.25">
      <c r="A3943" s="2"/>
      <c r="B3943" s="3"/>
      <c r="C3943" s="4"/>
      <c r="D3943" s="5"/>
      <c r="E3943" s="23"/>
      <c r="F3943" s="5"/>
      <c r="G3943" s="18"/>
      <c r="H3943" s="16"/>
      <c r="K3943" s="23"/>
      <c r="AA3943" s="38"/>
      <c r="AC3943" s="20">
        <v>4</v>
      </c>
      <c r="AD3943" s="30">
        <v>4</v>
      </c>
      <c r="AE3943" s="31">
        <v>3</v>
      </c>
    </row>
    <row r="3944" spans="1:31" ht="7.5" customHeight="1" x14ac:dyDescent="0.25">
      <c r="A3944" s="2"/>
      <c r="B3944" s="3"/>
      <c r="C3944" s="4"/>
      <c r="D3944" s="5"/>
      <c r="E3944" s="23"/>
      <c r="F3944" s="5"/>
      <c r="G3944" s="18"/>
      <c r="H3944" s="16"/>
      <c r="K3944" s="23"/>
      <c r="AA3944" s="38"/>
      <c r="AC3944" s="20">
        <v>3</v>
      </c>
      <c r="AD3944" s="30">
        <v>4</v>
      </c>
      <c r="AE3944" s="31">
        <v>3</v>
      </c>
    </row>
    <row r="3945" spans="1:31" ht="7.5" customHeight="1" x14ac:dyDescent="0.25">
      <c r="A3945" s="2"/>
      <c r="B3945" s="3"/>
      <c r="C3945" s="4"/>
      <c r="D3945" s="5"/>
      <c r="E3945" s="23"/>
      <c r="F3945" s="5"/>
      <c r="G3945" s="18"/>
      <c r="H3945" s="16"/>
      <c r="K3945" s="23"/>
      <c r="AA3945" s="38"/>
      <c r="AC3945" s="20">
        <v>4</v>
      </c>
      <c r="AD3945" s="30">
        <v>4</v>
      </c>
      <c r="AE3945" s="31">
        <v>3</v>
      </c>
    </row>
    <row r="3946" spans="1:31" ht="7.5" customHeight="1" x14ac:dyDescent="0.25">
      <c r="A3946" s="2"/>
      <c r="B3946" s="3"/>
      <c r="C3946" s="4"/>
      <c r="D3946" s="5"/>
      <c r="E3946" s="23"/>
      <c r="F3946" s="5"/>
      <c r="G3946" s="18"/>
      <c r="H3946" s="16"/>
      <c r="K3946" s="23"/>
      <c r="AA3946" s="38"/>
      <c r="AC3946" s="20">
        <v>3</v>
      </c>
      <c r="AD3946" s="30">
        <v>4</v>
      </c>
      <c r="AE3946" s="31">
        <v>3</v>
      </c>
    </row>
    <row r="3947" spans="1:31" ht="7.5" customHeight="1" x14ac:dyDescent="0.25">
      <c r="A3947" s="2"/>
      <c r="B3947" s="3"/>
      <c r="C3947" s="4"/>
      <c r="D3947" s="5"/>
      <c r="E3947" s="23"/>
      <c r="F3947" s="5"/>
      <c r="G3947" s="18"/>
      <c r="H3947" s="16"/>
      <c r="K3947" s="23"/>
      <c r="AA3947" s="38"/>
      <c r="AC3947" s="20">
        <v>2</v>
      </c>
      <c r="AD3947" s="30">
        <v>4</v>
      </c>
      <c r="AE3947" s="31">
        <v>3</v>
      </c>
    </row>
    <row r="3948" spans="1:31" ht="7.5" customHeight="1" x14ac:dyDescent="0.25">
      <c r="A3948" s="2"/>
      <c r="B3948" s="3"/>
      <c r="C3948" s="4"/>
      <c r="D3948" s="5"/>
      <c r="E3948" s="23"/>
      <c r="F3948" s="5"/>
      <c r="G3948" s="18"/>
      <c r="H3948" s="16"/>
      <c r="K3948" s="23"/>
      <c r="AA3948" s="38"/>
      <c r="AC3948" s="20">
        <v>1</v>
      </c>
      <c r="AD3948" s="30">
        <v>4</v>
      </c>
      <c r="AE3948" s="31">
        <v>3</v>
      </c>
    </row>
    <row r="3949" spans="1:31" ht="7.5" customHeight="1" x14ac:dyDescent="0.25">
      <c r="A3949" s="2"/>
      <c r="B3949" s="3"/>
      <c r="C3949" s="4"/>
      <c r="D3949" s="5"/>
      <c r="E3949" s="23"/>
      <c r="F3949" s="5"/>
      <c r="G3949" s="18"/>
      <c r="H3949" s="16"/>
      <c r="K3949" s="23"/>
      <c r="AA3949" s="38"/>
      <c r="AC3949" s="20">
        <v>0</v>
      </c>
      <c r="AD3949" s="30">
        <v>4</v>
      </c>
      <c r="AE3949" s="31">
        <v>3</v>
      </c>
    </row>
    <row r="3950" spans="1:31" ht="7.5" customHeight="1" x14ac:dyDescent="0.25">
      <c r="A3950" s="2"/>
      <c r="B3950" s="3"/>
      <c r="C3950" s="4"/>
      <c r="D3950" s="5"/>
      <c r="E3950" s="23"/>
      <c r="F3950" s="5"/>
      <c r="G3950" s="18"/>
      <c r="H3950" s="16"/>
      <c r="K3950" s="23"/>
      <c r="AA3950" s="38"/>
      <c r="AC3950" s="20">
        <v>-1</v>
      </c>
      <c r="AD3950" s="30">
        <v>4</v>
      </c>
      <c r="AE3950" s="31">
        <v>-1</v>
      </c>
    </row>
    <row r="3951" spans="1:31" ht="7.5" customHeight="1" x14ac:dyDescent="0.25">
      <c r="A3951" s="2"/>
      <c r="B3951" s="3"/>
      <c r="C3951" s="4"/>
      <c r="D3951" s="5"/>
      <c r="E3951" s="23"/>
      <c r="F3951" s="5"/>
      <c r="G3951" s="18"/>
      <c r="H3951" s="16"/>
      <c r="K3951" s="23"/>
      <c r="AA3951" s="38"/>
      <c r="AC3951" s="20" t="s">
        <v>38</v>
      </c>
      <c r="AD3951" s="30">
        <v>0</v>
      </c>
      <c r="AE3951" s="31">
        <v>0</v>
      </c>
    </row>
    <row r="3952" spans="1:31" ht="7.5" customHeight="1" x14ac:dyDescent="0.25">
      <c r="A3952" s="2"/>
      <c r="B3952" s="3"/>
      <c r="C3952" s="4"/>
      <c r="D3952" s="5"/>
      <c r="E3952" s="23"/>
      <c r="F3952" s="5"/>
      <c r="G3952" s="18"/>
      <c r="H3952" s="16"/>
      <c r="K3952" s="23"/>
      <c r="AA3952" s="38"/>
      <c r="AC3952" s="20" t="s">
        <v>38</v>
      </c>
      <c r="AD3952" s="30">
        <v>0</v>
      </c>
      <c r="AE3952" s="31">
        <v>0</v>
      </c>
    </row>
    <row r="3953" spans="1:31" ht="7.5" customHeight="1" x14ac:dyDescent="0.25">
      <c r="A3953" s="2"/>
      <c r="B3953" s="3"/>
      <c r="C3953" s="4"/>
      <c r="D3953" s="5"/>
      <c r="E3953" s="23"/>
      <c r="F3953" s="5"/>
      <c r="G3953" s="18"/>
      <c r="H3953" s="16"/>
      <c r="K3953" s="23"/>
      <c r="AA3953" s="38"/>
      <c r="AC3953" s="20">
        <v>1</v>
      </c>
      <c r="AD3953" s="30">
        <v>0</v>
      </c>
      <c r="AE3953" s="31">
        <v>1</v>
      </c>
    </row>
    <row r="3954" spans="1:31" ht="7.5" customHeight="1" x14ac:dyDescent="0.25">
      <c r="A3954" s="2"/>
      <c r="B3954" s="3"/>
      <c r="C3954" s="4"/>
      <c r="D3954" s="5"/>
      <c r="E3954" s="23"/>
      <c r="F3954" s="5"/>
      <c r="G3954" s="18"/>
      <c r="H3954" s="16"/>
      <c r="K3954" s="23"/>
      <c r="AA3954" s="38"/>
      <c r="AC3954" s="20">
        <v>2</v>
      </c>
      <c r="AD3954" s="30">
        <v>2</v>
      </c>
      <c r="AE3954" s="31">
        <v>1</v>
      </c>
    </row>
    <row r="3955" spans="1:31" ht="7.5" customHeight="1" x14ac:dyDescent="0.25">
      <c r="A3955" s="2"/>
      <c r="B3955" s="3"/>
      <c r="C3955" s="4"/>
      <c r="D3955" s="5"/>
      <c r="E3955" s="23"/>
      <c r="F3955" s="5"/>
      <c r="G3955" s="18"/>
      <c r="H3955" s="16"/>
      <c r="K3955" s="23"/>
      <c r="AA3955" s="38"/>
      <c r="AC3955" s="20">
        <v>1</v>
      </c>
      <c r="AD3955" s="30">
        <v>2</v>
      </c>
      <c r="AE3955" s="31">
        <v>1</v>
      </c>
    </row>
    <row r="3956" spans="1:31" ht="7.5" customHeight="1" x14ac:dyDescent="0.25">
      <c r="A3956" s="2"/>
      <c r="B3956" s="3"/>
      <c r="C3956" s="4"/>
      <c r="D3956" s="5"/>
      <c r="E3956" s="23"/>
      <c r="F3956" s="5"/>
      <c r="G3956" s="18"/>
      <c r="H3956" s="16"/>
      <c r="K3956" s="23"/>
      <c r="AA3956" s="38"/>
      <c r="AC3956" s="20">
        <v>2</v>
      </c>
      <c r="AD3956" s="30">
        <v>2</v>
      </c>
      <c r="AE3956" s="31">
        <v>1</v>
      </c>
    </row>
    <row r="3957" spans="1:31" ht="7.5" customHeight="1" x14ac:dyDescent="0.25">
      <c r="A3957" s="2"/>
      <c r="B3957" s="3"/>
      <c r="C3957" s="4"/>
      <c r="D3957" s="5"/>
      <c r="E3957" s="23"/>
      <c r="F3957" s="5"/>
      <c r="G3957" s="18"/>
      <c r="H3957" s="16"/>
      <c r="K3957" s="23"/>
      <c r="AA3957" s="38"/>
      <c r="AC3957" s="20">
        <v>1</v>
      </c>
      <c r="AD3957" s="30">
        <v>2</v>
      </c>
      <c r="AE3957" s="31">
        <v>1</v>
      </c>
    </row>
    <row r="3958" spans="1:31" ht="7.5" customHeight="1" x14ac:dyDescent="0.25">
      <c r="A3958" s="2"/>
      <c r="B3958" s="3"/>
      <c r="C3958" s="4"/>
      <c r="D3958" s="5"/>
      <c r="E3958" s="23"/>
      <c r="F3958" s="5"/>
      <c r="G3958" s="18"/>
      <c r="H3958" s="16"/>
      <c r="K3958" s="23"/>
      <c r="AA3958" s="38"/>
      <c r="AC3958" s="20">
        <v>0</v>
      </c>
      <c r="AD3958" s="30">
        <v>2</v>
      </c>
      <c r="AE3958" s="31">
        <v>1</v>
      </c>
    </row>
    <row r="3959" spans="1:31" ht="7.5" customHeight="1" x14ac:dyDescent="0.25">
      <c r="A3959" s="2"/>
      <c r="B3959" s="3"/>
      <c r="C3959" s="4"/>
      <c r="D3959" s="5"/>
      <c r="E3959" s="23"/>
      <c r="F3959" s="5"/>
      <c r="G3959" s="18"/>
      <c r="H3959" s="16"/>
      <c r="K3959" s="23"/>
      <c r="AA3959" s="38"/>
      <c r="AC3959" s="20">
        <v>-1</v>
      </c>
      <c r="AD3959" s="30">
        <v>2</v>
      </c>
      <c r="AE3959" s="31">
        <v>1</v>
      </c>
    </row>
    <row r="3960" spans="1:31" ht="7.5" customHeight="1" x14ac:dyDescent="0.25">
      <c r="A3960" s="2"/>
      <c r="B3960" s="3"/>
      <c r="C3960" s="4"/>
      <c r="D3960" s="5"/>
      <c r="E3960" s="23"/>
      <c r="F3960" s="5"/>
      <c r="G3960" s="18"/>
      <c r="H3960" s="16"/>
      <c r="K3960" s="23"/>
      <c r="AA3960" s="38"/>
      <c r="AC3960" s="20">
        <v>-2</v>
      </c>
      <c r="AD3960" s="30">
        <v>2</v>
      </c>
      <c r="AE3960" s="31">
        <v>-2</v>
      </c>
    </row>
    <row r="3961" spans="1:31" ht="7.5" customHeight="1" x14ac:dyDescent="0.25">
      <c r="A3961" s="2"/>
      <c r="B3961" s="3"/>
      <c r="C3961" s="4"/>
      <c r="D3961" s="5"/>
      <c r="E3961" s="23"/>
      <c r="F3961" s="5"/>
      <c r="G3961" s="18"/>
      <c r="H3961" s="16"/>
      <c r="K3961" s="23"/>
      <c r="AA3961" s="38"/>
      <c r="AC3961" s="20">
        <v>-1</v>
      </c>
      <c r="AD3961" s="30">
        <v>2</v>
      </c>
      <c r="AE3961" s="31">
        <v>-2</v>
      </c>
    </row>
    <row r="3962" spans="1:31" ht="7.5" customHeight="1" x14ac:dyDescent="0.25">
      <c r="A3962" s="2"/>
      <c r="B3962" s="3"/>
      <c r="C3962" s="4"/>
      <c r="D3962" s="5"/>
      <c r="E3962" s="23"/>
      <c r="F3962" s="5"/>
      <c r="G3962" s="18"/>
      <c r="H3962" s="16"/>
      <c r="K3962" s="23"/>
      <c r="AA3962" s="38"/>
      <c r="AC3962" s="20">
        <v>0</v>
      </c>
      <c r="AD3962" s="30">
        <v>2</v>
      </c>
      <c r="AE3962" s="31">
        <v>-2</v>
      </c>
    </row>
    <row r="3963" spans="1:31" ht="7.5" customHeight="1" x14ac:dyDescent="0.25">
      <c r="A3963" s="2"/>
      <c r="B3963" s="3"/>
      <c r="C3963" s="4"/>
      <c r="D3963" s="5"/>
      <c r="E3963" s="23"/>
      <c r="F3963" s="5"/>
      <c r="G3963" s="18"/>
      <c r="H3963" s="16"/>
      <c r="K3963" s="23"/>
      <c r="AA3963" s="38"/>
      <c r="AC3963" s="20">
        <v>1</v>
      </c>
      <c r="AD3963" s="30">
        <v>1</v>
      </c>
      <c r="AE3963" s="31">
        <v>-2</v>
      </c>
    </row>
    <row r="3964" spans="1:31" ht="7.5" customHeight="1" x14ac:dyDescent="0.25">
      <c r="A3964" s="2"/>
      <c r="B3964" s="3"/>
      <c r="C3964" s="4"/>
      <c r="D3964" s="5"/>
      <c r="E3964" s="23"/>
      <c r="F3964" s="5"/>
      <c r="G3964" s="18"/>
      <c r="H3964" s="16"/>
      <c r="K3964" s="23"/>
      <c r="AA3964" s="38"/>
      <c r="AC3964" s="20">
        <v>0</v>
      </c>
      <c r="AD3964" s="30">
        <v>1</v>
      </c>
      <c r="AE3964" s="31">
        <v>-2</v>
      </c>
    </row>
    <row r="3965" spans="1:31" ht="7.5" customHeight="1" x14ac:dyDescent="0.25">
      <c r="A3965" s="2"/>
      <c r="B3965" s="3"/>
      <c r="C3965" s="4"/>
      <c r="D3965" s="5"/>
      <c r="E3965" s="23"/>
      <c r="F3965" s="5"/>
      <c r="G3965" s="18"/>
      <c r="H3965" s="16"/>
      <c r="K3965" s="23"/>
      <c r="AA3965" s="38"/>
      <c r="AC3965" s="20">
        <v>-1</v>
      </c>
      <c r="AD3965" s="30">
        <v>1</v>
      </c>
      <c r="AE3965" s="31">
        <v>-1</v>
      </c>
    </row>
    <row r="3966" spans="1:31" ht="7.5" customHeight="1" x14ac:dyDescent="0.25">
      <c r="A3966" s="2"/>
      <c r="B3966" s="3"/>
      <c r="C3966" s="4"/>
      <c r="D3966" s="5"/>
      <c r="E3966" s="23"/>
      <c r="F3966" s="5"/>
      <c r="G3966" s="18"/>
      <c r="H3966" s="16"/>
      <c r="K3966" s="23"/>
      <c r="AA3966" s="38"/>
      <c r="AC3966" s="20">
        <v>0</v>
      </c>
      <c r="AD3966" s="30">
        <v>1</v>
      </c>
      <c r="AE3966" s="31">
        <v>-1</v>
      </c>
    </row>
    <row r="3967" spans="1:31" ht="7.5" customHeight="1" x14ac:dyDescent="0.25">
      <c r="A3967" s="2"/>
      <c r="B3967" s="3"/>
      <c r="C3967" s="4"/>
      <c r="D3967" s="5"/>
      <c r="E3967" s="23"/>
      <c r="F3967" s="5"/>
      <c r="G3967" s="18"/>
      <c r="H3967" s="16"/>
      <c r="K3967" s="23"/>
      <c r="AA3967" s="38"/>
      <c r="AC3967" s="20">
        <v>1</v>
      </c>
      <c r="AD3967" s="30">
        <v>1</v>
      </c>
      <c r="AE3967" s="31">
        <v>-1</v>
      </c>
    </row>
    <row r="3968" spans="1:31" ht="7.5" customHeight="1" x14ac:dyDescent="0.25">
      <c r="A3968" s="2"/>
      <c r="B3968" s="3"/>
      <c r="C3968" s="4"/>
      <c r="D3968" s="5"/>
      <c r="E3968" s="23"/>
      <c r="F3968" s="5"/>
      <c r="G3968" s="18"/>
      <c r="H3968" s="16"/>
      <c r="K3968" s="23"/>
      <c r="AA3968" s="38"/>
      <c r="AC3968" s="20">
        <v>0</v>
      </c>
      <c r="AD3968" s="30">
        <v>1</v>
      </c>
      <c r="AE3968" s="31">
        <v>-1</v>
      </c>
    </row>
    <row r="3969" spans="1:31" ht="7.5" customHeight="1" x14ac:dyDescent="0.25">
      <c r="A3969" s="2"/>
      <c r="B3969" s="3"/>
      <c r="C3969" s="4"/>
      <c r="D3969" s="5"/>
      <c r="E3969" s="23"/>
      <c r="F3969" s="5"/>
      <c r="G3969" s="18"/>
      <c r="H3969" s="16"/>
      <c r="K3969" s="23"/>
      <c r="AA3969" s="38"/>
      <c r="AC3969" s="20">
        <v>-1</v>
      </c>
      <c r="AD3969" s="30">
        <v>1</v>
      </c>
      <c r="AE3969" s="31">
        <v>-1</v>
      </c>
    </row>
    <row r="3970" spans="1:31" ht="7.5" customHeight="1" x14ac:dyDescent="0.25">
      <c r="A3970" s="2"/>
      <c r="B3970" s="3"/>
      <c r="C3970" s="4"/>
      <c r="D3970" s="5"/>
      <c r="E3970" s="23"/>
      <c r="F3970" s="5"/>
      <c r="G3970" s="18"/>
      <c r="H3970" s="16"/>
      <c r="K3970" s="23"/>
      <c r="AA3970" s="38"/>
      <c r="AC3970" s="20">
        <v>0</v>
      </c>
      <c r="AD3970" s="30">
        <v>1</v>
      </c>
      <c r="AE3970" s="31">
        <v>-1</v>
      </c>
    </row>
    <row r="3971" spans="1:31" ht="7.5" customHeight="1" x14ac:dyDescent="0.25">
      <c r="A3971" s="2"/>
      <c r="B3971" s="3"/>
      <c r="C3971" s="4"/>
      <c r="D3971" s="5"/>
      <c r="E3971" s="23"/>
      <c r="F3971" s="5"/>
      <c r="G3971" s="18"/>
      <c r="H3971" s="16"/>
      <c r="K3971" s="23"/>
      <c r="AA3971" s="38"/>
      <c r="AC3971" s="20">
        <v>1</v>
      </c>
      <c r="AD3971" s="30">
        <v>1</v>
      </c>
      <c r="AE3971" s="31">
        <v>-1</v>
      </c>
    </row>
    <row r="3972" spans="1:31" ht="7.5" customHeight="1" x14ac:dyDescent="0.25">
      <c r="A3972" s="2"/>
      <c r="B3972" s="3"/>
      <c r="C3972" s="4"/>
      <c r="D3972" s="5"/>
      <c r="E3972" s="23"/>
      <c r="F3972" s="5"/>
      <c r="G3972" s="18"/>
      <c r="H3972" s="16"/>
      <c r="K3972" s="23"/>
      <c r="AA3972" s="38"/>
      <c r="AC3972" s="20">
        <v>2</v>
      </c>
      <c r="AD3972" s="30">
        <v>1</v>
      </c>
      <c r="AE3972" s="31">
        <v>-1</v>
      </c>
    </row>
    <row r="3973" spans="1:31" ht="7.5" customHeight="1" x14ac:dyDescent="0.25">
      <c r="A3973" s="2"/>
      <c r="B3973" s="3"/>
      <c r="C3973" s="4"/>
      <c r="D3973" s="5"/>
      <c r="E3973" s="23"/>
      <c r="F3973" s="5"/>
      <c r="G3973" s="18"/>
      <c r="H3973" s="16"/>
      <c r="K3973" s="23"/>
      <c r="AA3973" s="38"/>
      <c r="AC3973" s="20">
        <v>3</v>
      </c>
      <c r="AD3973" s="30">
        <v>3</v>
      </c>
      <c r="AE3973" s="31">
        <v>-1</v>
      </c>
    </row>
    <row r="3974" spans="1:31" ht="7.5" customHeight="1" x14ac:dyDescent="0.25">
      <c r="A3974" s="2"/>
      <c r="B3974" s="3"/>
      <c r="C3974" s="4"/>
      <c r="D3974" s="5"/>
      <c r="E3974" s="23"/>
      <c r="F3974" s="5"/>
      <c r="G3974" s="18"/>
      <c r="H3974" s="16"/>
      <c r="K3974" s="23"/>
      <c r="AA3974" s="38"/>
      <c r="AC3974" s="20">
        <v>2</v>
      </c>
      <c r="AD3974" s="30">
        <v>3</v>
      </c>
      <c r="AE3974" s="31">
        <v>-1</v>
      </c>
    </row>
    <row r="3975" spans="1:31" ht="7.5" customHeight="1" x14ac:dyDescent="0.25">
      <c r="A3975" s="2"/>
      <c r="B3975" s="3"/>
      <c r="C3975" s="4"/>
      <c r="D3975" s="5"/>
      <c r="E3975" s="23"/>
      <c r="F3975" s="5"/>
      <c r="G3975" s="18"/>
      <c r="H3975" s="16"/>
      <c r="K3975" s="23"/>
      <c r="AA3975" s="38"/>
      <c r="AC3975" s="20">
        <v>1</v>
      </c>
      <c r="AD3975" s="30">
        <v>3</v>
      </c>
      <c r="AE3975" s="31">
        <v>1</v>
      </c>
    </row>
    <row r="3976" spans="1:31" ht="7.5" customHeight="1" x14ac:dyDescent="0.25">
      <c r="A3976" s="2"/>
      <c r="B3976" s="3"/>
      <c r="C3976" s="4"/>
      <c r="D3976" s="5"/>
      <c r="E3976" s="23"/>
      <c r="F3976" s="5"/>
      <c r="G3976" s="18"/>
      <c r="H3976" s="16"/>
      <c r="K3976" s="23"/>
      <c r="AA3976" s="38"/>
      <c r="AC3976" s="20">
        <v>2</v>
      </c>
      <c r="AD3976" s="30">
        <v>2</v>
      </c>
      <c r="AE3976" s="31">
        <v>1</v>
      </c>
    </row>
    <row r="3977" spans="1:31" ht="7.5" customHeight="1" x14ac:dyDescent="0.25">
      <c r="A3977" s="2"/>
      <c r="B3977" s="3"/>
      <c r="C3977" s="4"/>
      <c r="D3977" s="5"/>
      <c r="E3977" s="23"/>
      <c r="F3977" s="5"/>
      <c r="G3977" s="18"/>
      <c r="H3977" s="16"/>
      <c r="K3977" s="23"/>
      <c r="AA3977" s="38"/>
      <c r="AC3977" s="20">
        <v>1</v>
      </c>
      <c r="AD3977" s="30">
        <v>2</v>
      </c>
      <c r="AE3977" s="31">
        <v>1</v>
      </c>
    </row>
    <row r="3978" spans="1:31" ht="7.5" customHeight="1" x14ac:dyDescent="0.25">
      <c r="A3978" s="2"/>
      <c r="B3978" s="3"/>
      <c r="C3978" s="4"/>
      <c r="D3978" s="5"/>
      <c r="E3978" s="23"/>
      <c r="F3978" s="5"/>
      <c r="G3978" s="18"/>
      <c r="H3978" s="16"/>
      <c r="K3978" s="23"/>
      <c r="AA3978" s="38"/>
      <c r="AC3978" s="20">
        <v>0</v>
      </c>
      <c r="AD3978" s="30">
        <v>2</v>
      </c>
      <c r="AE3978" s="31">
        <v>0</v>
      </c>
    </row>
    <row r="3979" spans="1:31" ht="7.5" customHeight="1" x14ac:dyDescent="0.25">
      <c r="A3979" s="2"/>
      <c r="B3979" s="3"/>
      <c r="C3979" s="4"/>
      <c r="D3979" s="5"/>
      <c r="E3979" s="23"/>
      <c r="F3979" s="5"/>
      <c r="G3979" s="18"/>
      <c r="H3979" s="16"/>
      <c r="K3979" s="23"/>
      <c r="AA3979" s="38"/>
      <c r="AC3979" s="20">
        <v>1</v>
      </c>
      <c r="AD3979" s="30">
        <v>2</v>
      </c>
      <c r="AE3979" s="31">
        <v>0</v>
      </c>
    </row>
    <row r="3980" spans="1:31" ht="7.5" customHeight="1" x14ac:dyDescent="0.25">
      <c r="A3980" s="2"/>
      <c r="B3980" s="3"/>
      <c r="C3980" s="4"/>
      <c r="D3980" s="5"/>
      <c r="E3980" s="23"/>
      <c r="F3980" s="5"/>
      <c r="G3980" s="18"/>
      <c r="H3980" s="16"/>
      <c r="K3980" s="23"/>
      <c r="AA3980" s="38"/>
      <c r="AC3980" s="20">
        <v>2</v>
      </c>
      <c r="AD3980" s="30">
        <v>2</v>
      </c>
      <c r="AE3980" s="31">
        <v>0</v>
      </c>
    </row>
    <row r="3981" spans="1:31" ht="7.5" customHeight="1" x14ac:dyDescent="0.25">
      <c r="A3981" s="2"/>
      <c r="B3981" s="3"/>
      <c r="C3981" s="4"/>
      <c r="D3981" s="5"/>
      <c r="E3981" s="23"/>
      <c r="F3981" s="5"/>
      <c r="G3981" s="18"/>
      <c r="H3981" s="16"/>
      <c r="K3981" s="23"/>
      <c r="AA3981" s="38"/>
      <c r="AC3981" s="20">
        <v>3</v>
      </c>
      <c r="AD3981" s="30">
        <v>2</v>
      </c>
      <c r="AE3981" s="31">
        <v>0</v>
      </c>
    </row>
    <row r="3982" spans="1:31" ht="7.5" customHeight="1" x14ac:dyDescent="0.25">
      <c r="A3982" s="2"/>
      <c r="B3982" s="3"/>
      <c r="C3982" s="4"/>
      <c r="D3982" s="5"/>
      <c r="E3982" s="23"/>
      <c r="F3982" s="5"/>
      <c r="G3982" s="18"/>
      <c r="H3982" s="16"/>
      <c r="K3982" s="23"/>
      <c r="AA3982" s="38"/>
      <c r="AC3982" s="20">
        <v>4</v>
      </c>
      <c r="AD3982" s="30">
        <v>4</v>
      </c>
      <c r="AE3982" s="31">
        <v>0</v>
      </c>
    </row>
    <row r="3983" spans="1:31" ht="7.5" customHeight="1" x14ac:dyDescent="0.25">
      <c r="A3983" s="2"/>
      <c r="B3983" s="3"/>
      <c r="C3983" s="4"/>
      <c r="D3983" s="5"/>
      <c r="E3983" s="23"/>
      <c r="F3983" s="5"/>
      <c r="G3983" s="18"/>
      <c r="H3983" s="16"/>
      <c r="K3983" s="23"/>
      <c r="AA3983" s="38"/>
      <c r="AC3983" s="20">
        <v>3</v>
      </c>
      <c r="AD3983" s="30">
        <v>4</v>
      </c>
      <c r="AE3983" s="31">
        <v>3</v>
      </c>
    </row>
    <row r="3984" spans="1:31" ht="7.5" customHeight="1" x14ac:dyDescent="0.25">
      <c r="A3984" s="2"/>
      <c r="B3984" s="3"/>
      <c r="C3984" s="4"/>
      <c r="D3984" s="5"/>
      <c r="E3984" s="23"/>
      <c r="F3984" s="5"/>
      <c r="G3984" s="18"/>
      <c r="H3984" s="16"/>
      <c r="K3984" s="23"/>
      <c r="AA3984" s="38"/>
      <c r="AC3984" s="20">
        <v>4</v>
      </c>
      <c r="AD3984" s="30">
        <v>4</v>
      </c>
      <c r="AE3984" s="31">
        <v>3</v>
      </c>
    </row>
    <row r="3985" spans="1:31" ht="7.5" customHeight="1" x14ac:dyDescent="0.25">
      <c r="A3985" s="2"/>
      <c r="B3985" s="3"/>
      <c r="C3985" s="4"/>
      <c r="D3985" s="5"/>
      <c r="E3985" s="23"/>
      <c r="F3985" s="5"/>
      <c r="G3985" s="18"/>
      <c r="H3985" s="16"/>
      <c r="K3985" s="23"/>
      <c r="AA3985" s="38"/>
      <c r="AC3985" s="20">
        <v>3</v>
      </c>
      <c r="AD3985" s="30">
        <v>4</v>
      </c>
      <c r="AE3985" s="31">
        <v>3</v>
      </c>
    </row>
    <row r="3986" spans="1:31" ht="7.5" customHeight="1" x14ac:dyDescent="0.25">
      <c r="A3986" s="2"/>
      <c r="B3986" s="3"/>
      <c r="C3986" s="4"/>
      <c r="D3986" s="5"/>
      <c r="E3986" s="23"/>
      <c r="F3986" s="5"/>
      <c r="G3986" s="18"/>
      <c r="H3986" s="16"/>
      <c r="K3986" s="23"/>
      <c r="AA3986" s="38"/>
      <c r="AC3986" s="20">
        <v>4</v>
      </c>
      <c r="AD3986" s="30">
        <v>4</v>
      </c>
      <c r="AE3986" s="31">
        <v>3</v>
      </c>
    </row>
    <row r="3987" spans="1:31" ht="7.5" customHeight="1" x14ac:dyDescent="0.25">
      <c r="A3987" s="2"/>
      <c r="B3987" s="3"/>
      <c r="C3987" s="4"/>
      <c r="D3987" s="5"/>
      <c r="E3987" s="23"/>
      <c r="F3987" s="5"/>
      <c r="G3987" s="18"/>
      <c r="H3987" s="16"/>
      <c r="K3987" s="23"/>
      <c r="AA3987" s="38"/>
      <c r="AC3987" s="20">
        <v>5</v>
      </c>
      <c r="AD3987" s="30">
        <v>4</v>
      </c>
      <c r="AE3987" s="31">
        <v>3</v>
      </c>
    </row>
    <row r="3988" spans="1:31" ht="7.5" customHeight="1" x14ac:dyDescent="0.25">
      <c r="A3988" s="2"/>
      <c r="B3988" s="3"/>
      <c r="C3988" s="4"/>
      <c r="D3988" s="5"/>
      <c r="E3988" s="23"/>
      <c r="F3988" s="5"/>
      <c r="G3988" s="18"/>
      <c r="H3988" s="16"/>
      <c r="K3988" s="23"/>
      <c r="AA3988" s="38"/>
      <c r="AC3988" s="20">
        <v>6</v>
      </c>
      <c r="AD3988" s="30">
        <v>4</v>
      </c>
      <c r="AE3988" s="31">
        <v>3</v>
      </c>
    </row>
    <row r="3989" spans="1:31" ht="7.5" customHeight="1" x14ac:dyDescent="0.25">
      <c r="A3989" s="2"/>
      <c r="B3989" s="3"/>
      <c r="C3989" s="4"/>
      <c r="D3989" s="5"/>
      <c r="E3989" s="23"/>
      <c r="F3989" s="5"/>
      <c r="G3989" s="18"/>
      <c r="H3989" s="16"/>
      <c r="K3989" s="23"/>
      <c r="AA3989" s="38"/>
      <c r="AC3989" s="20">
        <v>7</v>
      </c>
      <c r="AD3989" s="30">
        <v>4</v>
      </c>
      <c r="AE3989" s="31">
        <v>3</v>
      </c>
    </row>
    <row r="3990" spans="1:31" ht="7.5" customHeight="1" x14ac:dyDescent="0.25">
      <c r="A3990" s="2"/>
      <c r="B3990" s="3"/>
      <c r="C3990" s="4"/>
      <c r="D3990" s="5"/>
      <c r="E3990" s="23"/>
      <c r="F3990" s="5"/>
      <c r="G3990" s="18"/>
      <c r="H3990" s="16"/>
      <c r="K3990" s="23"/>
      <c r="AA3990" s="38"/>
      <c r="AC3990" s="20">
        <v>8</v>
      </c>
      <c r="AD3990" s="30">
        <v>4</v>
      </c>
      <c r="AE3990" s="31">
        <v>3</v>
      </c>
    </row>
    <row r="3991" spans="1:31" ht="7.5" customHeight="1" x14ac:dyDescent="0.25">
      <c r="A3991" s="2"/>
      <c r="B3991" s="3"/>
      <c r="C3991" s="4"/>
      <c r="D3991" s="5"/>
      <c r="E3991" s="23"/>
      <c r="F3991" s="5"/>
      <c r="G3991" s="18"/>
      <c r="H3991" s="16"/>
      <c r="K3991" s="23"/>
      <c r="AA3991" s="38"/>
      <c r="AC3991" s="20">
        <v>9</v>
      </c>
      <c r="AD3991" s="30">
        <v>9</v>
      </c>
      <c r="AE3991" s="31">
        <v>3</v>
      </c>
    </row>
    <row r="3992" spans="1:31" ht="7.5" customHeight="1" x14ac:dyDescent="0.25">
      <c r="A3992" s="2"/>
      <c r="B3992" s="3"/>
      <c r="C3992" s="4"/>
      <c r="D3992" s="5"/>
      <c r="E3992" s="23"/>
      <c r="F3992" s="5"/>
      <c r="G3992" s="18"/>
      <c r="H3992" s="16"/>
      <c r="K3992" s="23"/>
      <c r="AA3992" s="38"/>
      <c r="AC3992" s="20">
        <v>8</v>
      </c>
      <c r="AD3992" s="30">
        <v>9</v>
      </c>
      <c r="AE3992" s="31">
        <v>3</v>
      </c>
    </row>
    <row r="3993" spans="1:31" ht="7.5" customHeight="1" x14ac:dyDescent="0.25">
      <c r="A3993" s="2"/>
      <c r="B3993" s="3"/>
      <c r="C3993" s="4"/>
      <c r="D3993" s="5"/>
      <c r="E3993" s="23"/>
      <c r="F3993" s="5"/>
      <c r="G3993" s="18"/>
      <c r="H3993" s="16"/>
      <c r="K3993" s="23"/>
      <c r="AA3993" s="38"/>
      <c r="AC3993" s="20">
        <v>7</v>
      </c>
      <c r="AD3993" s="30">
        <v>9</v>
      </c>
      <c r="AE3993" s="31">
        <v>3</v>
      </c>
    </row>
    <row r="3994" spans="1:31" ht="7.5" customHeight="1" x14ac:dyDescent="0.25">
      <c r="A3994" s="2"/>
      <c r="B3994" s="3"/>
      <c r="C3994" s="4"/>
      <c r="D3994" s="5"/>
      <c r="E3994" s="23"/>
      <c r="F3994" s="5"/>
      <c r="G3994" s="18"/>
      <c r="H3994" s="16"/>
      <c r="K3994" s="23"/>
      <c r="AA3994" s="38"/>
      <c r="AC3994" s="20">
        <v>6</v>
      </c>
      <c r="AD3994" s="30">
        <v>9</v>
      </c>
      <c r="AE3994" s="31">
        <v>6</v>
      </c>
    </row>
    <row r="3995" spans="1:31" ht="7.5" customHeight="1" x14ac:dyDescent="0.25">
      <c r="A3995" s="2"/>
      <c r="B3995" s="3"/>
      <c r="C3995" s="4"/>
      <c r="D3995" s="5"/>
      <c r="E3995" s="23"/>
      <c r="F3995" s="5"/>
      <c r="G3995" s="18"/>
      <c r="H3995" s="16"/>
      <c r="K3995" s="23"/>
      <c r="AA3995" s="38"/>
      <c r="AC3995" s="20">
        <v>7</v>
      </c>
      <c r="AD3995" s="30">
        <v>7</v>
      </c>
      <c r="AE3995" s="31">
        <v>6</v>
      </c>
    </row>
    <row r="3996" spans="1:31" ht="7.5" customHeight="1" x14ac:dyDescent="0.25">
      <c r="A3996" s="2"/>
      <c r="B3996" s="3"/>
      <c r="C3996" s="4"/>
      <c r="D3996" s="5"/>
      <c r="E3996" s="23"/>
      <c r="F3996" s="5"/>
      <c r="G3996" s="18"/>
      <c r="H3996" s="16"/>
      <c r="K3996" s="23"/>
      <c r="AA3996" s="38"/>
      <c r="AC3996" s="20">
        <v>6</v>
      </c>
      <c r="AD3996" s="30">
        <v>7</v>
      </c>
      <c r="AE3996" s="31">
        <v>6</v>
      </c>
    </row>
    <row r="3997" spans="1:31" ht="7.5" customHeight="1" x14ac:dyDescent="0.25">
      <c r="A3997" s="2"/>
      <c r="B3997" s="3"/>
      <c r="C3997" s="4"/>
      <c r="D3997" s="5"/>
      <c r="E3997" s="23"/>
      <c r="F3997" s="5"/>
      <c r="G3997" s="18"/>
      <c r="H3997" s="16"/>
      <c r="K3997" s="23"/>
      <c r="AA3997" s="38"/>
      <c r="AC3997" s="20">
        <v>7</v>
      </c>
      <c r="AD3997" s="30">
        <v>7</v>
      </c>
      <c r="AE3997" s="31">
        <v>6</v>
      </c>
    </row>
    <row r="3998" spans="1:31" ht="7.5" customHeight="1" x14ac:dyDescent="0.25">
      <c r="A3998" s="2"/>
      <c r="B3998" s="3"/>
      <c r="C3998" s="4"/>
      <c r="D3998" s="5"/>
      <c r="E3998" s="23"/>
      <c r="F3998" s="5"/>
      <c r="G3998" s="18"/>
      <c r="H3998" s="16"/>
      <c r="K3998" s="23"/>
      <c r="AA3998" s="38"/>
      <c r="AC3998" s="20">
        <v>8</v>
      </c>
      <c r="AD3998" s="30">
        <v>8</v>
      </c>
      <c r="AE3998" s="31">
        <v>6</v>
      </c>
    </row>
    <row r="3999" spans="1:31" ht="7.5" customHeight="1" x14ac:dyDescent="0.25">
      <c r="A3999" s="2"/>
      <c r="B3999" s="3"/>
      <c r="C3999" s="4"/>
      <c r="D3999" s="5"/>
      <c r="E3999" s="23"/>
      <c r="F3999" s="5"/>
      <c r="G3999" s="18"/>
      <c r="H3999" s="16"/>
      <c r="K3999" s="23"/>
      <c r="AA3999" s="38"/>
      <c r="AC3999" s="20">
        <v>7</v>
      </c>
      <c r="AD3999" s="30">
        <v>8</v>
      </c>
      <c r="AE3999" s="31">
        <v>6</v>
      </c>
    </row>
    <row r="4000" spans="1:31" ht="7.5" customHeight="1" x14ac:dyDescent="0.25">
      <c r="A4000" s="2"/>
      <c r="B4000" s="3"/>
      <c r="C4000" s="4"/>
      <c r="D4000" s="5"/>
      <c r="E4000" s="23"/>
      <c r="F4000" s="5"/>
      <c r="G4000" s="18"/>
      <c r="H4000" s="16"/>
      <c r="K4000" s="23"/>
      <c r="AA4000" s="38"/>
      <c r="AC4000" s="20">
        <v>6</v>
      </c>
      <c r="AD4000" s="30">
        <v>8</v>
      </c>
      <c r="AE4000" s="31">
        <v>6</v>
      </c>
    </row>
    <row r="4001" spans="1:31" ht="7.5" customHeight="1" x14ac:dyDescent="0.25">
      <c r="A4001" s="2"/>
      <c r="B4001" s="3"/>
      <c r="C4001" s="4"/>
      <c r="D4001" s="5"/>
      <c r="E4001" s="23"/>
      <c r="F4001" s="5"/>
      <c r="G4001" s="18"/>
      <c r="H4001" s="16"/>
      <c r="K4001" s="23"/>
      <c r="AA4001" s="38"/>
      <c r="AC4001" s="20">
        <v>5</v>
      </c>
      <c r="AD4001" s="30">
        <v>8</v>
      </c>
      <c r="AE4001" s="31">
        <v>6</v>
      </c>
    </row>
    <row r="4002" spans="1:31" ht="7.5" customHeight="1" x14ac:dyDescent="0.25">
      <c r="A4002" s="2"/>
      <c r="B4002" s="3"/>
      <c r="C4002" s="4"/>
      <c r="D4002" s="5"/>
      <c r="E4002" s="23"/>
      <c r="F4002" s="5"/>
      <c r="G4002" s="18"/>
      <c r="H4002" s="16"/>
      <c r="K4002" s="23"/>
      <c r="AA4002" s="38"/>
      <c r="AC4002" s="20">
        <v>4</v>
      </c>
      <c r="AD4002" s="30">
        <v>8</v>
      </c>
      <c r="AE4002" s="31">
        <v>4</v>
      </c>
    </row>
    <row r="4003" spans="1:31" ht="7.5" customHeight="1" x14ac:dyDescent="0.25">
      <c r="A4003" s="2"/>
      <c r="B4003" s="3"/>
      <c r="C4003" s="4"/>
      <c r="D4003" s="5"/>
      <c r="E4003" s="23"/>
      <c r="F4003" s="5"/>
      <c r="G4003" s="18"/>
      <c r="H4003" s="16"/>
      <c r="K4003" s="23"/>
      <c r="AA4003" s="38"/>
      <c r="AC4003" s="20">
        <v>5</v>
      </c>
      <c r="AD4003" s="30">
        <v>8</v>
      </c>
      <c r="AE4003" s="31">
        <v>4</v>
      </c>
    </row>
    <row r="4004" spans="1:31" ht="7.5" customHeight="1" x14ac:dyDescent="0.25">
      <c r="A4004" s="2"/>
      <c r="B4004" s="3"/>
      <c r="C4004" s="4"/>
      <c r="D4004" s="5"/>
      <c r="E4004" s="23"/>
      <c r="F4004" s="5"/>
      <c r="G4004" s="18"/>
      <c r="H4004" s="16"/>
      <c r="K4004" s="23"/>
      <c r="AA4004" s="38"/>
      <c r="AC4004" s="20">
        <v>6</v>
      </c>
      <c r="AD4004" s="30">
        <v>6</v>
      </c>
      <c r="AE4004" s="31">
        <v>4</v>
      </c>
    </row>
    <row r="4005" spans="1:31" ht="7.5" customHeight="1" x14ac:dyDescent="0.25">
      <c r="A4005" s="2"/>
      <c r="B4005" s="3"/>
      <c r="C4005" s="4"/>
      <c r="D4005" s="5"/>
      <c r="E4005" s="23"/>
      <c r="F4005" s="5"/>
      <c r="G4005" s="18"/>
      <c r="H4005" s="16"/>
      <c r="K4005" s="23"/>
      <c r="AA4005" s="38"/>
      <c r="AC4005" s="20">
        <v>5</v>
      </c>
      <c r="AD4005" s="30">
        <v>6</v>
      </c>
      <c r="AE4005" s="31">
        <v>4</v>
      </c>
    </row>
    <row r="4006" spans="1:31" ht="7.5" customHeight="1" x14ac:dyDescent="0.25">
      <c r="A4006" s="2"/>
      <c r="B4006" s="3"/>
      <c r="C4006" s="4"/>
      <c r="D4006" s="5"/>
      <c r="E4006" s="23"/>
      <c r="F4006" s="5"/>
      <c r="G4006" s="18"/>
      <c r="H4006" s="16"/>
      <c r="K4006" s="23"/>
      <c r="AA4006" s="38"/>
      <c r="AC4006" s="20">
        <v>4</v>
      </c>
      <c r="AD4006" s="30">
        <v>6</v>
      </c>
      <c r="AE4006" s="31">
        <v>4</v>
      </c>
    </row>
    <row r="4007" spans="1:31" ht="7.5" customHeight="1" x14ac:dyDescent="0.25">
      <c r="A4007" s="2"/>
      <c r="B4007" s="3"/>
      <c r="C4007" s="4"/>
      <c r="D4007" s="5"/>
      <c r="E4007" s="23"/>
      <c r="F4007" s="5"/>
      <c r="G4007" s="18"/>
      <c r="H4007" s="16"/>
      <c r="K4007" s="23"/>
      <c r="AA4007" s="38"/>
      <c r="AC4007" s="20">
        <v>5</v>
      </c>
      <c r="AD4007" s="30">
        <v>6</v>
      </c>
      <c r="AE4007" s="31">
        <v>4</v>
      </c>
    </row>
    <row r="4008" spans="1:31" ht="7.5" customHeight="1" x14ac:dyDescent="0.25">
      <c r="A4008" s="2"/>
      <c r="B4008" s="3"/>
      <c r="C4008" s="4"/>
      <c r="D4008" s="5"/>
      <c r="E4008" s="23"/>
      <c r="F4008" s="5"/>
      <c r="G4008" s="18"/>
      <c r="H4008" s="16"/>
      <c r="K4008" s="23"/>
      <c r="AA4008" s="38"/>
      <c r="AC4008" s="20">
        <v>6</v>
      </c>
      <c r="AD4008" s="30">
        <v>6</v>
      </c>
      <c r="AE4008" s="31">
        <v>4</v>
      </c>
    </row>
    <row r="4009" spans="1:31" ht="7.5" customHeight="1" x14ac:dyDescent="0.25">
      <c r="A4009" s="2"/>
      <c r="B4009" s="3"/>
      <c r="C4009" s="4"/>
      <c r="D4009" s="5"/>
      <c r="E4009" s="23"/>
      <c r="F4009" s="5"/>
      <c r="G4009" s="18"/>
      <c r="H4009" s="16"/>
      <c r="K4009" s="23"/>
      <c r="AA4009" s="38"/>
      <c r="AC4009" s="20">
        <v>7</v>
      </c>
      <c r="AD4009" s="30">
        <v>6</v>
      </c>
      <c r="AE4009" s="31">
        <v>4</v>
      </c>
    </row>
    <row r="4010" spans="1:31" ht="7.5" customHeight="1" x14ac:dyDescent="0.25">
      <c r="A4010" s="2"/>
      <c r="B4010" s="3"/>
      <c r="C4010" s="4"/>
      <c r="D4010" s="5"/>
      <c r="E4010" s="23"/>
      <c r="F4010" s="5"/>
      <c r="G4010" s="18"/>
      <c r="H4010" s="16"/>
      <c r="K4010" s="23"/>
      <c r="AA4010" s="38"/>
      <c r="AC4010" s="20">
        <v>8</v>
      </c>
      <c r="AD4010" s="30">
        <v>8</v>
      </c>
      <c r="AE4010" s="31">
        <v>4</v>
      </c>
    </row>
    <row r="4011" spans="1:31" ht="7.5" customHeight="1" x14ac:dyDescent="0.25">
      <c r="A4011" s="2"/>
      <c r="B4011" s="3"/>
      <c r="C4011" s="4"/>
      <c r="D4011" s="5"/>
      <c r="E4011" s="23"/>
      <c r="F4011" s="5"/>
      <c r="G4011" s="18"/>
      <c r="H4011" s="16"/>
      <c r="K4011" s="23"/>
      <c r="AA4011" s="38"/>
      <c r="AC4011" s="20">
        <v>7</v>
      </c>
      <c r="AD4011" s="30">
        <v>8</v>
      </c>
      <c r="AE4011" s="31">
        <v>7</v>
      </c>
    </row>
    <row r="4012" spans="1:31" ht="7.5" customHeight="1" x14ac:dyDescent="0.25">
      <c r="A4012" s="2"/>
      <c r="B4012" s="3"/>
      <c r="C4012" s="4"/>
      <c r="D4012" s="5"/>
      <c r="E4012" s="23"/>
      <c r="F4012" s="5"/>
      <c r="G4012" s="18"/>
      <c r="H4012" s="16"/>
      <c r="K4012" s="23"/>
      <c r="AA4012" s="38"/>
      <c r="AC4012" s="20">
        <v>8</v>
      </c>
      <c r="AD4012" s="30">
        <v>8</v>
      </c>
      <c r="AE4012" s="31">
        <v>7</v>
      </c>
    </row>
    <row r="4013" spans="1:31" ht="7.5" customHeight="1" x14ac:dyDescent="0.25">
      <c r="A4013" s="2"/>
      <c r="B4013" s="3"/>
      <c r="C4013" s="4"/>
      <c r="D4013" s="5"/>
      <c r="E4013" s="23"/>
      <c r="F4013" s="5"/>
      <c r="G4013" s="18"/>
      <c r="H4013" s="16"/>
      <c r="K4013" s="23"/>
      <c r="AA4013" s="38"/>
      <c r="AC4013" s="20">
        <v>9</v>
      </c>
      <c r="AD4013" s="30">
        <v>8</v>
      </c>
      <c r="AE4013" s="31">
        <v>7</v>
      </c>
    </row>
    <row r="4014" spans="1:31" ht="7.5" customHeight="1" x14ac:dyDescent="0.25">
      <c r="A4014" s="2"/>
      <c r="B4014" s="3"/>
      <c r="C4014" s="4"/>
      <c r="D4014" s="5"/>
      <c r="E4014" s="23"/>
      <c r="F4014" s="5"/>
      <c r="G4014" s="18"/>
      <c r="H4014" s="16"/>
      <c r="K4014" s="23"/>
      <c r="AA4014" s="38"/>
      <c r="AC4014" s="20">
        <v>10</v>
      </c>
      <c r="AD4014" s="30">
        <v>10</v>
      </c>
      <c r="AE4014" s="31">
        <v>7</v>
      </c>
    </row>
    <row r="4015" spans="1:31" ht="7.5" customHeight="1" x14ac:dyDescent="0.25">
      <c r="A4015" s="2"/>
      <c r="B4015" s="3"/>
      <c r="C4015" s="4"/>
      <c r="D4015" s="5"/>
      <c r="E4015" s="23"/>
      <c r="F4015" s="5"/>
      <c r="G4015" s="18"/>
      <c r="H4015" s="16"/>
      <c r="K4015" s="23"/>
      <c r="AA4015" s="38"/>
      <c r="AC4015" s="20">
        <v>9</v>
      </c>
      <c r="AD4015" s="30">
        <v>10</v>
      </c>
      <c r="AE4015" s="31">
        <v>9</v>
      </c>
    </row>
    <row r="4016" spans="1:31" ht="7.5" customHeight="1" x14ac:dyDescent="0.25">
      <c r="A4016" s="2"/>
      <c r="B4016" s="3"/>
      <c r="C4016" s="4"/>
      <c r="D4016" s="5"/>
      <c r="E4016" s="23"/>
      <c r="F4016" s="5"/>
      <c r="G4016" s="18"/>
      <c r="H4016" s="16"/>
      <c r="K4016" s="23"/>
      <c r="AA4016" s="38"/>
      <c r="AC4016" s="20">
        <v>10</v>
      </c>
      <c r="AD4016" s="30">
        <v>10</v>
      </c>
      <c r="AE4016" s="31">
        <v>9</v>
      </c>
    </row>
    <row r="4017" spans="1:31" ht="7.5" customHeight="1" x14ac:dyDescent="0.25">
      <c r="A4017" s="2"/>
      <c r="B4017" s="3"/>
      <c r="C4017" s="4"/>
      <c r="D4017" s="5"/>
      <c r="E4017" s="23"/>
      <c r="F4017" s="5"/>
      <c r="G4017" s="18"/>
      <c r="H4017" s="16"/>
      <c r="K4017" s="23"/>
      <c r="AA4017" s="38"/>
      <c r="AC4017" s="20">
        <v>9</v>
      </c>
      <c r="AD4017" s="30">
        <v>10</v>
      </c>
      <c r="AE4017" s="31">
        <v>9</v>
      </c>
    </row>
    <row r="4018" spans="1:31" ht="7.5" customHeight="1" x14ac:dyDescent="0.25">
      <c r="A4018" s="2"/>
      <c r="B4018" s="3"/>
      <c r="C4018" s="4"/>
      <c r="D4018" s="5"/>
      <c r="E4018" s="23"/>
      <c r="F4018" s="5"/>
      <c r="G4018" s="18"/>
      <c r="H4018" s="16"/>
      <c r="K4018" s="23"/>
      <c r="AA4018" s="38"/>
      <c r="AC4018" s="20">
        <v>10</v>
      </c>
      <c r="AD4018" s="30">
        <v>10</v>
      </c>
      <c r="AE4018" s="31">
        <v>9</v>
      </c>
    </row>
    <row r="4019" spans="1:31" ht="7.5" customHeight="1" x14ac:dyDescent="0.25">
      <c r="A4019" s="2"/>
      <c r="B4019" s="3"/>
      <c r="C4019" s="4"/>
      <c r="D4019" s="5"/>
      <c r="E4019" s="23"/>
      <c r="F4019" s="5"/>
      <c r="G4019" s="18"/>
      <c r="H4019" s="16"/>
      <c r="K4019" s="23"/>
      <c r="AA4019" s="38"/>
      <c r="AC4019" s="20">
        <v>11</v>
      </c>
      <c r="AD4019" s="30">
        <v>11</v>
      </c>
      <c r="AE4019" s="31">
        <v>9</v>
      </c>
    </row>
    <row r="4020" spans="1:31" ht="7.5" customHeight="1" x14ac:dyDescent="0.25">
      <c r="A4020" s="2"/>
      <c r="B4020" s="3"/>
      <c r="C4020" s="4"/>
      <c r="D4020" s="5"/>
      <c r="E4020" s="23"/>
      <c r="F4020" s="5"/>
      <c r="G4020" s="18"/>
      <c r="H4020" s="16"/>
      <c r="K4020" s="23"/>
      <c r="AA4020" s="38"/>
      <c r="AC4020" s="20">
        <v>10</v>
      </c>
      <c r="AD4020" s="30">
        <v>11</v>
      </c>
      <c r="AE4020" s="31">
        <v>9</v>
      </c>
    </row>
    <row r="4021" spans="1:31" ht="7.5" customHeight="1" x14ac:dyDescent="0.25">
      <c r="A4021" s="2"/>
      <c r="B4021" s="3"/>
      <c r="C4021" s="4"/>
      <c r="D4021" s="5"/>
      <c r="E4021" s="23"/>
      <c r="F4021" s="5"/>
      <c r="G4021" s="18"/>
      <c r="H4021" s="16"/>
      <c r="K4021" s="23"/>
      <c r="AA4021" s="38"/>
      <c r="AC4021" s="20">
        <v>9</v>
      </c>
      <c r="AD4021" s="30">
        <v>11</v>
      </c>
      <c r="AE4021" s="31">
        <v>9</v>
      </c>
    </row>
    <row r="4022" spans="1:31" ht="7.5" customHeight="1" x14ac:dyDescent="0.25">
      <c r="A4022" s="2"/>
      <c r="B4022" s="3"/>
      <c r="C4022" s="4"/>
      <c r="D4022" s="5"/>
      <c r="E4022" s="23"/>
      <c r="F4022" s="5"/>
      <c r="G4022" s="18"/>
      <c r="H4022" s="16"/>
      <c r="K4022" s="23"/>
      <c r="AA4022" s="38"/>
      <c r="AC4022" s="20">
        <v>8</v>
      </c>
      <c r="AD4022" s="30">
        <v>11</v>
      </c>
      <c r="AE4022" s="31">
        <v>9</v>
      </c>
    </row>
    <row r="4023" spans="1:31" ht="7.5" customHeight="1" x14ac:dyDescent="0.25">
      <c r="A4023" s="2"/>
      <c r="B4023" s="3"/>
      <c r="C4023" s="4"/>
      <c r="D4023" s="5"/>
      <c r="E4023" s="23"/>
      <c r="F4023" s="5"/>
      <c r="G4023" s="18"/>
      <c r="H4023" s="16"/>
      <c r="K4023" s="23"/>
      <c r="AA4023" s="38"/>
      <c r="AC4023" s="20">
        <v>7</v>
      </c>
      <c r="AD4023" s="30">
        <v>11</v>
      </c>
      <c r="AE4023" s="31">
        <v>7</v>
      </c>
    </row>
    <row r="4024" spans="1:31" ht="7.5" customHeight="1" x14ac:dyDescent="0.25">
      <c r="A4024" s="2"/>
      <c r="B4024" s="3"/>
      <c r="C4024" s="4"/>
      <c r="D4024" s="5"/>
      <c r="E4024" s="23"/>
      <c r="F4024" s="5"/>
      <c r="G4024" s="18"/>
      <c r="H4024" s="16"/>
      <c r="K4024" s="23"/>
      <c r="AA4024" s="38"/>
      <c r="AC4024" s="20">
        <v>8</v>
      </c>
      <c r="AD4024" s="30">
        <v>11</v>
      </c>
      <c r="AE4024" s="31">
        <v>7</v>
      </c>
    </row>
    <row r="4025" spans="1:31" ht="7.5" customHeight="1" x14ac:dyDescent="0.25">
      <c r="A4025" s="2"/>
      <c r="B4025" s="3"/>
      <c r="C4025" s="4"/>
      <c r="D4025" s="5"/>
      <c r="E4025" s="23"/>
      <c r="F4025" s="5"/>
      <c r="G4025" s="18"/>
      <c r="H4025" s="16"/>
      <c r="K4025" s="23"/>
      <c r="AA4025" s="38"/>
      <c r="AC4025" s="20">
        <v>9</v>
      </c>
      <c r="AD4025" s="30">
        <v>9</v>
      </c>
      <c r="AE4025" s="31">
        <v>7</v>
      </c>
    </row>
    <row r="4026" spans="1:31" ht="7.5" customHeight="1" x14ac:dyDescent="0.25">
      <c r="A4026" s="2"/>
      <c r="B4026" s="3"/>
      <c r="C4026" s="4"/>
      <c r="D4026" s="5"/>
      <c r="E4026" s="23"/>
      <c r="F4026" s="5"/>
      <c r="G4026" s="18"/>
      <c r="H4026" s="16"/>
      <c r="K4026" s="23"/>
      <c r="AA4026" s="38"/>
      <c r="AC4026" s="20">
        <v>8</v>
      </c>
      <c r="AD4026" s="30">
        <v>9</v>
      </c>
      <c r="AE4026" s="31">
        <v>7</v>
      </c>
    </row>
    <row r="4027" spans="1:31" ht="7.5" customHeight="1" x14ac:dyDescent="0.25">
      <c r="A4027" s="2"/>
      <c r="B4027" s="3"/>
      <c r="C4027" s="4"/>
      <c r="D4027" s="5"/>
      <c r="E4027" s="23"/>
      <c r="F4027" s="5"/>
      <c r="G4027" s="18"/>
      <c r="H4027" s="16"/>
      <c r="K4027" s="23"/>
      <c r="AA4027" s="38"/>
      <c r="AC4027" s="20">
        <v>7</v>
      </c>
      <c r="AD4027" s="30">
        <v>9</v>
      </c>
      <c r="AE4027" s="31">
        <v>7</v>
      </c>
    </row>
    <row r="4028" spans="1:31" ht="7.5" customHeight="1" x14ac:dyDescent="0.25">
      <c r="A4028" s="2"/>
      <c r="B4028" s="3"/>
      <c r="C4028" s="4"/>
      <c r="D4028" s="5"/>
      <c r="E4028" s="23"/>
      <c r="F4028" s="5"/>
      <c r="G4028" s="18"/>
      <c r="H4028" s="16"/>
      <c r="K4028" s="23"/>
      <c r="AA4028" s="38"/>
      <c r="AC4028" s="20">
        <v>8</v>
      </c>
      <c r="AD4028" s="30">
        <v>9</v>
      </c>
      <c r="AE4028" s="31">
        <v>7</v>
      </c>
    </row>
    <row r="4029" spans="1:31" ht="7.5" customHeight="1" x14ac:dyDescent="0.25">
      <c r="A4029" s="2"/>
      <c r="B4029" s="3"/>
      <c r="C4029" s="4"/>
      <c r="D4029" s="5"/>
      <c r="E4029" s="23"/>
      <c r="F4029" s="5"/>
      <c r="G4029" s="18"/>
      <c r="H4029" s="16"/>
      <c r="K4029" s="23"/>
      <c r="AA4029" s="38"/>
      <c r="AC4029" s="20">
        <v>9</v>
      </c>
      <c r="AD4029" s="30">
        <v>9</v>
      </c>
      <c r="AE4029" s="31">
        <v>7</v>
      </c>
    </row>
    <row r="4030" spans="1:31" ht="7.5" customHeight="1" x14ac:dyDescent="0.25">
      <c r="A4030" s="2"/>
      <c r="B4030" s="3"/>
      <c r="C4030" s="4"/>
      <c r="D4030" s="5"/>
      <c r="E4030" s="23"/>
      <c r="F4030" s="5"/>
      <c r="G4030" s="18"/>
      <c r="H4030" s="16"/>
      <c r="K4030" s="23"/>
      <c r="AA4030" s="38"/>
      <c r="AC4030" s="20">
        <v>8</v>
      </c>
      <c r="AD4030" s="30">
        <v>9</v>
      </c>
      <c r="AE4030" s="31">
        <v>7</v>
      </c>
    </row>
    <row r="4031" spans="1:31" ht="7.5" customHeight="1" x14ac:dyDescent="0.25">
      <c r="A4031" s="2"/>
      <c r="B4031" s="3"/>
      <c r="C4031" s="4"/>
      <c r="D4031" s="5"/>
      <c r="E4031" s="23"/>
      <c r="F4031" s="5"/>
      <c r="G4031" s="18"/>
      <c r="H4031" s="16"/>
      <c r="K4031" s="23"/>
      <c r="AA4031" s="38"/>
      <c r="AC4031" s="20">
        <v>7</v>
      </c>
      <c r="AD4031" s="30">
        <v>9</v>
      </c>
      <c r="AE4031" s="31">
        <v>7</v>
      </c>
    </row>
    <row r="4032" spans="1:31" ht="7.5" customHeight="1" x14ac:dyDescent="0.25">
      <c r="A4032" s="2"/>
      <c r="B4032" s="3"/>
      <c r="C4032" s="4"/>
      <c r="D4032" s="5"/>
      <c r="E4032" s="23"/>
      <c r="F4032" s="5"/>
      <c r="G4032" s="18"/>
      <c r="H4032" s="16"/>
      <c r="K4032" s="23"/>
      <c r="AA4032" s="38"/>
      <c r="AC4032" s="20">
        <v>8</v>
      </c>
      <c r="AD4032" s="30">
        <v>8</v>
      </c>
      <c r="AE4032" s="31">
        <v>7</v>
      </c>
    </row>
    <row r="4033" spans="1:31" ht="7.5" customHeight="1" x14ac:dyDescent="0.25">
      <c r="A4033" s="2"/>
      <c r="B4033" s="3"/>
      <c r="C4033" s="4"/>
      <c r="D4033" s="5"/>
      <c r="E4033" s="23"/>
      <c r="F4033" s="5"/>
      <c r="G4033" s="18"/>
      <c r="H4033" s="16"/>
      <c r="K4033" s="23"/>
      <c r="AA4033" s="38"/>
      <c r="AC4033" s="20">
        <v>7</v>
      </c>
      <c r="AD4033" s="30">
        <v>8</v>
      </c>
      <c r="AE4033" s="31">
        <v>7</v>
      </c>
    </row>
    <row r="4034" spans="1:31" ht="7.5" customHeight="1" x14ac:dyDescent="0.25">
      <c r="A4034" s="2"/>
      <c r="B4034" s="3"/>
      <c r="C4034" s="4"/>
      <c r="D4034" s="5"/>
      <c r="E4034" s="23"/>
      <c r="F4034" s="5"/>
      <c r="G4034" s="18"/>
      <c r="H4034" s="16"/>
      <c r="K4034" s="23"/>
      <c r="AA4034" s="38"/>
      <c r="AC4034" s="20">
        <v>8</v>
      </c>
      <c r="AD4034" s="30">
        <v>8</v>
      </c>
      <c r="AE4034" s="31">
        <v>7</v>
      </c>
    </row>
    <row r="4035" spans="1:31" ht="7.5" customHeight="1" x14ac:dyDescent="0.25">
      <c r="A4035" s="2"/>
      <c r="B4035" s="3"/>
      <c r="C4035" s="4"/>
      <c r="D4035" s="5"/>
      <c r="E4035" s="23"/>
      <c r="F4035" s="5"/>
      <c r="G4035" s="18"/>
      <c r="H4035" s="16"/>
      <c r="K4035" s="23"/>
      <c r="AA4035" s="38"/>
      <c r="AC4035" s="20">
        <v>7</v>
      </c>
      <c r="AD4035" s="30">
        <v>8</v>
      </c>
      <c r="AE4035" s="31">
        <v>7</v>
      </c>
    </row>
    <row r="4036" spans="1:31" ht="7.5" customHeight="1" x14ac:dyDescent="0.25">
      <c r="A4036" s="2"/>
      <c r="B4036" s="3"/>
      <c r="C4036" s="4"/>
      <c r="D4036" s="5"/>
      <c r="E4036" s="23"/>
      <c r="F4036" s="5"/>
      <c r="G4036" s="18"/>
      <c r="H4036" s="16"/>
      <c r="K4036" s="23"/>
      <c r="AA4036" s="38"/>
      <c r="AC4036" s="20">
        <v>8</v>
      </c>
      <c r="AD4036" s="30">
        <v>8</v>
      </c>
      <c r="AE4036" s="31">
        <v>7</v>
      </c>
    </row>
    <row r="4037" spans="1:31" ht="7.5" customHeight="1" x14ac:dyDescent="0.25">
      <c r="A4037" s="2"/>
      <c r="B4037" s="3"/>
      <c r="C4037" s="4"/>
      <c r="D4037" s="5"/>
      <c r="E4037" s="23"/>
      <c r="F4037" s="5"/>
      <c r="G4037" s="18"/>
      <c r="H4037" s="16"/>
      <c r="K4037" s="23"/>
      <c r="AA4037" s="38"/>
      <c r="AC4037" s="20">
        <v>7</v>
      </c>
      <c r="AD4037" s="30">
        <v>8</v>
      </c>
      <c r="AE4037" s="31">
        <v>7</v>
      </c>
    </row>
    <row r="4038" spans="1:31" ht="7.5" customHeight="1" x14ac:dyDescent="0.25">
      <c r="A4038" s="2"/>
      <c r="B4038" s="3"/>
      <c r="C4038" s="4"/>
      <c r="D4038" s="5"/>
      <c r="E4038" s="23"/>
      <c r="F4038" s="5"/>
      <c r="G4038" s="18"/>
      <c r="H4038" s="16"/>
      <c r="K4038" s="23"/>
      <c r="AA4038" s="38"/>
      <c r="AC4038" s="20">
        <v>6</v>
      </c>
      <c r="AD4038" s="30">
        <v>8</v>
      </c>
      <c r="AE4038" s="31">
        <v>7</v>
      </c>
    </row>
    <row r="4039" spans="1:31" ht="7.5" customHeight="1" x14ac:dyDescent="0.25">
      <c r="A4039" s="2"/>
      <c r="B4039" s="3"/>
      <c r="C4039" s="4"/>
      <c r="D4039" s="5"/>
      <c r="E4039" s="23"/>
      <c r="F4039" s="5"/>
      <c r="G4039" s="18"/>
      <c r="H4039" s="16"/>
      <c r="K4039" s="23"/>
      <c r="AA4039" s="38"/>
      <c r="AC4039" s="20">
        <v>5</v>
      </c>
      <c r="AD4039" s="30">
        <v>8</v>
      </c>
      <c r="AE4039" s="31">
        <v>7</v>
      </c>
    </row>
    <row r="4040" spans="1:31" ht="7.5" customHeight="1" x14ac:dyDescent="0.25">
      <c r="A4040" s="2"/>
      <c r="B4040" s="3"/>
      <c r="C4040" s="4"/>
      <c r="D4040" s="5"/>
      <c r="E4040" s="23"/>
      <c r="F4040" s="5"/>
      <c r="G4040" s="18"/>
      <c r="H4040" s="16"/>
      <c r="K4040" s="23"/>
      <c r="AA4040" s="38"/>
      <c r="AC4040" s="20">
        <v>4</v>
      </c>
      <c r="AD4040" s="30">
        <v>8</v>
      </c>
      <c r="AE4040" s="31">
        <v>7</v>
      </c>
    </row>
    <row r="4041" spans="1:31" ht="7.5" customHeight="1" x14ac:dyDescent="0.25">
      <c r="A4041" s="2"/>
      <c r="B4041" s="3"/>
      <c r="C4041" s="4"/>
      <c r="D4041" s="5"/>
      <c r="E4041" s="23"/>
      <c r="F4041" s="5"/>
      <c r="G4041" s="18"/>
      <c r="H4041" s="16"/>
      <c r="K4041" s="23"/>
      <c r="AA4041" s="38"/>
      <c r="AC4041" s="20">
        <v>3</v>
      </c>
      <c r="AD4041" s="30">
        <v>8</v>
      </c>
      <c r="AE4041" s="31">
        <v>7</v>
      </c>
    </row>
    <row r="4042" spans="1:31" ht="7.5" customHeight="1" x14ac:dyDescent="0.25">
      <c r="A4042" s="2"/>
      <c r="B4042" s="3"/>
      <c r="C4042" s="4"/>
      <c r="D4042" s="5"/>
      <c r="E4042" s="23"/>
      <c r="F4042" s="5"/>
      <c r="G4042" s="18"/>
      <c r="H4042" s="16"/>
      <c r="K4042" s="23"/>
      <c r="AA4042" s="38"/>
      <c r="AC4042" s="20">
        <v>2</v>
      </c>
      <c r="AD4042" s="30">
        <v>8</v>
      </c>
      <c r="AE4042" s="31">
        <v>2</v>
      </c>
    </row>
    <row r="4043" spans="1:31" ht="7.5" customHeight="1" x14ac:dyDescent="0.25">
      <c r="A4043" s="2"/>
      <c r="B4043" s="3"/>
      <c r="C4043" s="4"/>
      <c r="D4043" s="5"/>
      <c r="E4043" s="23"/>
      <c r="F4043" s="5"/>
      <c r="G4043" s="18"/>
      <c r="H4043" s="16"/>
      <c r="K4043" s="23"/>
      <c r="AA4043" s="38"/>
      <c r="AC4043" s="20">
        <v>3</v>
      </c>
      <c r="AD4043" s="30">
        <v>3</v>
      </c>
      <c r="AE4043" s="31">
        <v>2</v>
      </c>
    </row>
    <row r="4044" spans="1:31" ht="7.5" customHeight="1" x14ac:dyDescent="0.25">
      <c r="A4044" s="2"/>
      <c r="B4044" s="3"/>
      <c r="C4044" s="4"/>
      <c r="D4044" s="5"/>
      <c r="E4044" s="23"/>
      <c r="F4044" s="5"/>
      <c r="G4044" s="18"/>
      <c r="H4044" s="16"/>
      <c r="K4044" s="23"/>
      <c r="AA4044" s="38"/>
      <c r="AC4044" s="20">
        <v>2</v>
      </c>
      <c r="AD4044" s="30">
        <v>3</v>
      </c>
      <c r="AE4044" s="31">
        <v>2</v>
      </c>
    </row>
    <row r="4045" spans="1:31" ht="7.5" customHeight="1" x14ac:dyDescent="0.25">
      <c r="A4045" s="2"/>
      <c r="B4045" s="3"/>
      <c r="C4045" s="4"/>
      <c r="D4045" s="5"/>
      <c r="E4045" s="23"/>
      <c r="F4045" s="5"/>
      <c r="G4045" s="18"/>
      <c r="H4045" s="16"/>
      <c r="K4045" s="23"/>
      <c r="AA4045" s="38"/>
      <c r="AC4045" s="20">
        <v>1</v>
      </c>
      <c r="AD4045" s="30">
        <v>3</v>
      </c>
      <c r="AE4045" s="31">
        <v>1</v>
      </c>
    </row>
    <row r="4046" spans="1:31" ht="7.5" customHeight="1" x14ac:dyDescent="0.25">
      <c r="A4046" s="2"/>
      <c r="B4046" s="3"/>
      <c r="C4046" s="4"/>
      <c r="D4046" s="5"/>
      <c r="E4046" s="23"/>
      <c r="F4046" s="5"/>
      <c r="G4046" s="18"/>
      <c r="H4046" s="16"/>
      <c r="K4046" s="23"/>
      <c r="AA4046" s="38"/>
      <c r="AC4046" s="20">
        <v>2</v>
      </c>
      <c r="AD4046" s="30">
        <v>2</v>
      </c>
      <c r="AE4046" s="31">
        <v>1</v>
      </c>
    </row>
    <row r="4047" spans="1:31" ht="7.5" customHeight="1" x14ac:dyDescent="0.25">
      <c r="A4047" s="2"/>
      <c r="B4047" s="3"/>
      <c r="C4047" s="4"/>
      <c r="D4047" s="5"/>
      <c r="E4047" s="23"/>
      <c r="F4047" s="5"/>
      <c r="G4047" s="18"/>
      <c r="H4047" s="16"/>
      <c r="K4047" s="23"/>
      <c r="AA4047" s="38"/>
      <c r="AC4047" s="20">
        <v>1</v>
      </c>
      <c r="AD4047" s="30">
        <v>2</v>
      </c>
      <c r="AE4047" s="31">
        <v>1</v>
      </c>
    </row>
    <row r="4048" spans="1:31" ht="7.5" customHeight="1" x14ac:dyDescent="0.25">
      <c r="A4048" s="2"/>
      <c r="B4048" s="3"/>
      <c r="C4048" s="4"/>
      <c r="D4048" s="5"/>
      <c r="E4048" s="23"/>
      <c r="F4048" s="5"/>
      <c r="G4048" s="18"/>
      <c r="H4048" s="16"/>
      <c r="K4048" s="23"/>
      <c r="AA4048" s="38"/>
      <c r="AC4048" s="20">
        <v>0</v>
      </c>
      <c r="AD4048" s="30">
        <v>2</v>
      </c>
      <c r="AE4048" s="31">
        <v>0</v>
      </c>
    </row>
    <row r="4049" spans="1:31" ht="7.5" customHeight="1" x14ac:dyDescent="0.25">
      <c r="A4049" s="2"/>
      <c r="B4049" s="3"/>
      <c r="C4049" s="4"/>
      <c r="D4049" s="5"/>
      <c r="E4049" s="23"/>
      <c r="F4049" s="5"/>
      <c r="G4049" s="18"/>
      <c r="H4049" s="16"/>
      <c r="K4049" s="23"/>
      <c r="AA4049" s="38"/>
      <c r="AC4049" s="20">
        <v>1</v>
      </c>
      <c r="AD4049" s="30">
        <v>1</v>
      </c>
      <c r="AE4049" s="31">
        <v>0</v>
      </c>
    </row>
    <row r="4050" spans="1:31" ht="7.5" customHeight="1" x14ac:dyDescent="0.25">
      <c r="A4050" s="2"/>
      <c r="B4050" s="3"/>
      <c r="C4050" s="4"/>
      <c r="D4050" s="5"/>
      <c r="E4050" s="23"/>
      <c r="F4050" s="5"/>
      <c r="G4050" s="18"/>
      <c r="H4050" s="16"/>
      <c r="K4050" s="23"/>
      <c r="AA4050" s="38"/>
      <c r="AC4050" s="20">
        <v>0</v>
      </c>
      <c r="AD4050" s="30">
        <v>1</v>
      </c>
      <c r="AE4050" s="31">
        <v>0</v>
      </c>
    </row>
    <row r="4051" spans="1:31" ht="7.5" customHeight="1" x14ac:dyDescent="0.25">
      <c r="A4051" s="2"/>
      <c r="B4051" s="3"/>
      <c r="C4051" s="4"/>
      <c r="D4051" s="5"/>
      <c r="E4051" s="23"/>
      <c r="F4051" s="5"/>
      <c r="G4051" s="18"/>
      <c r="H4051" s="16"/>
      <c r="K4051" s="23"/>
      <c r="AA4051" s="38"/>
      <c r="AC4051" s="20">
        <v>-1</v>
      </c>
      <c r="AD4051" s="30">
        <v>1</v>
      </c>
      <c r="AE4051" s="31">
        <v>-1</v>
      </c>
    </row>
    <row r="4052" spans="1:31" ht="7.5" customHeight="1" x14ac:dyDescent="0.25">
      <c r="A4052" s="2"/>
      <c r="B4052" s="3"/>
      <c r="C4052" s="4"/>
      <c r="D4052" s="5"/>
      <c r="E4052" s="23"/>
      <c r="F4052" s="5"/>
      <c r="G4052" s="18"/>
      <c r="H4052" s="16"/>
      <c r="K4052" s="23"/>
      <c r="AA4052" s="38"/>
      <c r="AC4052" s="20">
        <v>0</v>
      </c>
      <c r="AD4052" s="30">
        <v>0</v>
      </c>
      <c r="AE4052" s="31">
        <v>-1</v>
      </c>
    </row>
    <row r="4053" spans="1:31" ht="7.5" customHeight="1" x14ac:dyDescent="0.25">
      <c r="A4053" s="2"/>
      <c r="B4053" s="3"/>
      <c r="C4053" s="4"/>
      <c r="D4053" s="5"/>
      <c r="E4053" s="23"/>
      <c r="F4053" s="5"/>
      <c r="G4053" s="18"/>
      <c r="H4053" s="16"/>
      <c r="K4053" s="23"/>
      <c r="AA4053" s="38"/>
      <c r="AC4053" s="20">
        <v>-1</v>
      </c>
      <c r="AD4053" s="30">
        <v>0</v>
      </c>
      <c r="AE4053" s="31">
        <v>-1</v>
      </c>
    </row>
    <row r="4054" spans="1:31" ht="7.5" customHeight="1" x14ac:dyDescent="0.25">
      <c r="A4054" s="2"/>
      <c r="B4054" s="3"/>
      <c r="C4054" s="4"/>
      <c r="D4054" s="5"/>
      <c r="E4054" s="23"/>
      <c r="F4054" s="5"/>
      <c r="G4054" s="18"/>
      <c r="H4054" s="16"/>
      <c r="K4054" s="23"/>
      <c r="AA4054" s="38"/>
      <c r="AC4054" s="20">
        <v>-2</v>
      </c>
      <c r="AD4054" s="30">
        <v>0</v>
      </c>
      <c r="AE4054" s="31">
        <v>-2</v>
      </c>
    </row>
    <row r="4055" spans="1:31" ht="7.5" customHeight="1" x14ac:dyDescent="0.25">
      <c r="A4055" s="2"/>
      <c r="B4055" s="3"/>
      <c r="C4055" s="4"/>
      <c r="D4055" s="5"/>
      <c r="E4055" s="23"/>
      <c r="F4055" s="5"/>
      <c r="G4055" s="18"/>
      <c r="H4055" s="16"/>
      <c r="K4055" s="23"/>
      <c r="AA4055" s="38"/>
      <c r="AC4055" s="20">
        <v>-1</v>
      </c>
      <c r="AD4055" s="30">
        <v>-1</v>
      </c>
      <c r="AE4055" s="31">
        <v>-2</v>
      </c>
    </row>
    <row r="4056" spans="1:31" ht="7.5" customHeight="1" x14ac:dyDescent="0.25">
      <c r="A4056" s="2"/>
      <c r="B4056" s="3"/>
      <c r="C4056" s="4"/>
      <c r="D4056" s="5"/>
      <c r="E4056" s="23"/>
      <c r="F4056" s="5"/>
      <c r="G4056" s="18"/>
      <c r="H4056" s="16"/>
      <c r="K4056" s="23"/>
      <c r="AA4056" s="38"/>
      <c r="AC4056" s="20">
        <v>-2</v>
      </c>
      <c r="AD4056" s="30">
        <v>-1</v>
      </c>
      <c r="AE4056" s="31">
        <v>-2</v>
      </c>
    </row>
    <row r="4057" spans="1:31" ht="7.5" customHeight="1" x14ac:dyDescent="0.25">
      <c r="A4057" s="2"/>
      <c r="B4057" s="3"/>
      <c r="C4057" s="4"/>
      <c r="D4057" s="5"/>
      <c r="E4057" s="23"/>
      <c r="F4057" s="5"/>
      <c r="G4057" s="18"/>
      <c r="H4057" s="16"/>
      <c r="K4057" s="23"/>
      <c r="AA4057" s="38"/>
      <c r="AC4057" s="20">
        <v>-1</v>
      </c>
      <c r="AD4057" s="30">
        <v>-1</v>
      </c>
      <c r="AE4057" s="31">
        <v>-2</v>
      </c>
    </row>
    <row r="4058" spans="1:31" ht="7.5" customHeight="1" x14ac:dyDescent="0.25">
      <c r="A4058" s="2"/>
      <c r="B4058" s="3"/>
      <c r="C4058" s="4"/>
      <c r="D4058" s="5"/>
      <c r="E4058" s="23"/>
      <c r="F4058" s="5"/>
      <c r="G4058" s="18"/>
      <c r="H4058" s="16"/>
      <c r="K4058" s="23"/>
      <c r="AA4058" s="38"/>
      <c r="AC4058" s="20">
        <v>0</v>
      </c>
      <c r="AD4058" s="30">
        <v>-1</v>
      </c>
      <c r="AE4058" s="31">
        <v>-2</v>
      </c>
    </row>
    <row r="4059" spans="1:31" ht="7.5" customHeight="1" x14ac:dyDescent="0.25">
      <c r="A4059" s="2"/>
      <c r="B4059" s="3"/>
      <c r="C4059" s="4"/>
      <c r="D4059" s="5"/>
      <c r="E4059" s="23"/>
      <c r="F4059" s="5"/>
      <c r="G4059" s="18"/>
      <c r="H4059" s="16"/>
      <c r="K4059" s="23"/>
      <c r="AA4059" s="38"/>
      <c r="AC4059" s="20">
        <v>1</v>
      </c>
      <c r="AD4059" s="30">
        <v>-1</v>
      </c>
      <c r="AE4059" s="31">
        <v>-2</v>
      </c>
    </row>
    <row r="4060" spans="1:31" ht="7.5" customHeight="1" x14ac:dyDescent="0.25">
      <c r="A4060" s="2"/>
      <c r="B4060" s="3"/>
      <c r="C4060" s="4"/>
      <c r="D4060" s="5"/>
      <c r="E4060" s="23"/>
      <c r="F4060" s="5"/>
      <c r="G4060" s="18"/>
      <c r="H4060" s="16"/>
      <c r="K4060" s="23"/>
      <c r="AA4060" s="38"/>
      <c r="AC4060" s="20">
        <v>2</v>
      </c>
      <c r="AD4060" s="30">
        <v>2</v>
      </c>
      <c r="AE4060" s="31">
        <v>-2</v>
      </c>
    </row>
    <row r="4061" spans="1:31" ht="7.5" customHeight="1" x14ac:dyDescent="0.25">
      <c r="A4061" s="2"/>
      <c r="B4061" s="3"/>
      <c r="C4061" s="4"/>
      <c r="D4061" s="5"/>
      <c r="E4061" s="23"/>
      <c r="F4061" s="5"/>
      <c r="G4061" s="18"/>
      <c r="H4061" s="16"/>
      <c r="K4061" s="23"/>
      <c r="AA4061" s="38"/>
      <c r="AC4061" s="20">
        <v>1</v>
      </c>
      <c r="AD4061" s="30">
        <v>2</v>
      </c>
      <c r="AE4061" s="31">
        <v>-2</v>
      </c>
    </row>
    <row r="4062" spans="1:31" ht="7.5" customHeight="1" x14ac:dyDescent="0.25">
      <c r="A4062" s="2"/>
      <c r="B4062" s="3"/>
      <c r="C4062" s="4"/>
      <c r="D4062" s="5"/>
      <c r="E4062" s="23"/>
      <c r="F4062" s="5"/>
      <c r="G4062" s="18"/>
      <c r="H4062" s="16"/>
      <c r="K4062" s="23"/>
      <c r="AA4062" s="38"/>
      <c r="AC4062" s="20">
        <v>0</v>
      </c>
      <c r="AD4062" s="30">
        <v>2</v>
      </c>
      <c r="AE4062" s="31">
        <v>-2</v>
      </c>
    </row>
    <row r="4063" spans="1:31" ht="7.5" customHeight="1" x14ac:dyDescent="0.25">
      <c r="A4063" s="2"/>
      <c r="B4063" s="3"/>
      <c r="C4063" s="4"/>
      <c r="D4063" s="5"/>
      <c r="E4063" s="23"/>
      <c r="F4063" s="5"/>
      <c r="G4063" s="18"/>
      <c r="H4063" s="16"/>
      <c r="K4063" s="23"/>
      <c r="AA4063" s="38"/>
      <c r="AC4063" s="20">
        <v>-1</v>
      </c>
      <c r="AD4063" s="30">
        <v>2</v>
      </c>
      <c r="AE4063" s="31">
        <v>-2</v>
      </c>
    </row>
    <row r="4064" spans="1:31" ht="7.5" customHeight="1" x14ac:dyDescent="0.25">
      <c r="A4064" s="2"/>
      <c r="B4064" s="3"/>
      <c r="C4064" s="4"/>
      <c r="D4064" s="5"/>
      <c r="E4064" s="23"/>
      <c r="F4064" s="5"/>
      <c r="G4064" s="18"/>
      <c r="H4064" s="16"/>
      <c r="K4064" s="23"/>
      <c r="AA4064" s="38"/>
      <c r="AC4064" s="20">
        <v>-2</v>
      </c>
      <c r="AD4064" s="30">
        <v>2</v>
      </c>
      <c r="AE4064" s="31">
        <v>-2</v>
      </c>
    </row>
    <row r="4065" spans="1:31" ht="7.5" customHeight="1" x14ac:dyDescent="0.25">
      <c r="A4065" s="2"/>
      <c r="B4065" s="3"/>
      <c r="C4065" s="4"/>
      <c r="D4065" s="5"/>
      <c r="E4065" s="23"/>
      <c r="F4065" s="5"/>
      <c r="G4065" s="18"/>
      <c r="H4065" s="16"/>
      <c r="K4065" s="23"/>
      <c r="AA4065" s="38"/>
      <c r="AC4065" s="20">
        <v>-1</v>
      </c>
      <c r="AD4065" s="30">
        <v>2</v>
      </c>
      <c r="AE4065" s="31">
        <v>-2</v>
      </c>
    </row>
    <row r="4066" spans="1:31" ht="7.5" customHeight="1" x14ac:dyDescent="0.25">
      <c r="A4066" s="2"/>
      <c r="B4066" s="3"/>
      <c r="C4066" s="4"/>
      <c r="D4066" s="5"/>
      <c r="E4066" s="23"/>
      <c r="F4066" s="5"/>
      <c r="G4066" s="18"/>
      <c r="H4066" s="16"/>
      <c r="K4066" s="23"/>
      <c r="AA4066" s="38"/>
      <c r="AC4066" s="20">
        <v>0</v>
      </c>
      <c r="AD4066" s="30">
        <v>2</v>
      </c>
      <c r="AE4066" s="31">
        <v>-2</v>
      </c>
    </row>
    <row r="4067" spans="1:31" ht="7.5" customHeight="1" x14ac:dyDescent="0.25">
      <c r="A4067" s="2"/>
      <c r="B4067" s="3"/>
      <c r="C4067" s="4"/>
      <c r="D4067" s="5"/>
      <c r="E4067" s="23"/>
      <c r="F4067" s="5"/>
      <c r="G4067" s="18"/>
      <c r="H4067" s="16"/>
      <c r="K4067" s="23"/>
      <c r="AA4067" s="38"/>
      <c r="AC4067" s="20">
        <v>1</v>
      </c>
      <c r="AD4067" s="30">
        <v>1</v>
      </c>
      <c r="AE4067" s="31">
        <v>-2</v>
      </c>
    </row>
    <row r="4068" spans="1:31" ht="7.5" customHeight="1" x14ac:dyDescent="0.25">
      <c r="A4068" s="2"/>
      <c r="B4068" s="3"/>
      <c r="C4068" s="4"/>
      <c r="D4068" s="5"/>
      <c r="E4068" s="23"/>
      <c r="F4068" s="5"/>
      <c r="G4068" s="18"/>
      <c r="H4068" s="16"/>
      <c r="K4068" s="23"/>
      <c r="AA4068" s="38"/>
      <c r="AC4068" s="20">
        <v>0</v>
      </c>
      <c r="AD4068" s="30">
        <v>1</v>
      </c>
      <c r="AE4068" s="31">
        <v>0</v>
      </c>
    </row>
    <row r="4069" spans="1:31" ht="7.5" customHeight="1" x14ac:dyDescent="0.25">
      <c r="A4069" s="2"/>
      <c r="B4069" s="3"/>
      <c r="C4069" s="4"/>
      <c r="D4069" s="5"/>
      <c r="E4069" s="23"/>
      <c r="F4069" s="5"/>
      <c r="G4069" s="18"/>
      <c r="H4069" s="16"/>
      <c r="K4069" s="23"/>
      <c r="AA4069" s="38"/>
      <c r="AC4069" s="20">
        <v>1</v>
      </c>
      <c r="AD4069" s="30">
        <v>1</v>
      </c>
      <c r="AE4069" s="31">
        <v>0</v>
      </c>
    </row>
    <row r="4070" spans="1:31" ht="7.5" customHeight="1" x14ac:dyDescent="0.25">
      <c r="A4070" s="2"/>
      <c r="B4070" s="3"/>
      <c r="C4070" s="4"/>
      <c r="D4070" s="5"/>
      <c r="E4070" s="23"/>
      <c r="F4070" s="5"/>
      <c r="G4070" s="18"/>
      <c r="H4070" s="16"/>
      <c r="K4070" s="23"/>
      <c r="AA4070" s="38"/>
      <c r="AC4070" s="20">
        <v>0</v>
      </c>
      <c r="AD4070" s="30">
        <v>1</v>
      </c>
      <c r="AE4070" s="31">
        <v>0</v>
      </c>
    </row>
    <row r="4071" spans="1:31" ht="7.5" customHeight="1" x14ac:dyDescent="0.25">
      <c r="A4071" s="2"/>
      <c r="B4071" s="3"/>
      <c r="C4071" s="4"/>
      <c r="D4071" s="5"/>
      <c r="E4071" s="23"/>
      <c r="F4071" s="5"/>
      <c r="G4071" s="18"/>
      <c r="H4071" s="16"/>
      <c r="K4071" s="23"/>
      <c r="AA4071" s="38"/>
      <c r="AC4071" s="20">
        <v>1</v>
      </c>
      <c r="AD4071" s="30">
        <v>1</v>
      </c>
      <c r="AE4071" s="31">
        <v>0</v>
      </c>
    </row>
    <row r="4072" spans="1:31" ht="7.5" customHeight="1" x14ac:dyDescent="0.25">
      <c r="A4072" s="2"/>
      <c r="B4072" s="3"/>
      <c r="C4072" s="4"/>
      <c r="D4072" s="5"/>
      <c r="E4072" s="23"/>
      <c r="F4072" s="5"/>
      <c r="G4072" s="18"/>
      <c r="H4072" s="16"/>
      <c r="K4072" s="23"/>
      <c r="AA4072" s="38"/>
      <c r="AC4072" s="20">
        <v>0</v>
      </c>
      <c r="AD4072" s="30">
        <v>1</v>
      </c>
      <c r="AE4072" s="31">
        <v>0</v>
      </c>
    </row>
    <row r="4073" spans="1:31" ht="7.5" customHeight="1" x14ac:dyDescent="0.25">
      <c r="A4073" s="2"/>
      <c r="B4073" s="3"/>
      <c r="C4073" s="4"/>
      <c r="D4073" s="5"/>
      <c r="E4073" s="23"/>
      <c r="F4073" s="5"/>
      <c r="G4073" s="18"/>
      <c r="H4073" s="16"/>
      <c r="K4073" s="23"/>
      <c r="AA4073" s="38"/>
      <c r="AC4073" s="20">
        <v>-1</v>
      </c>
      <c r="AD4073" s="30">
        <v>1</v>
      </c>
      <c r="AE4073" s="31">
        <v>0</v>
      </c>
    </row>
    <row r="4074" spans="1:31" ht="7.5" customHeight="1" x14ac:dyDescent="0.25">
      <c r="A4074" s="2"/>
      <c r="B4074" s="3"/>
      <c r="C4074" s="4"/>
      <c r="D4074" s="5"/>
      <c r="E4074" s="23"/>
      <c r="F4074" s="5"/>
      <c r="G4074" s="18"/>
      <c r="H4074" s="16"/>
      <c r="K4074" s="23"/>
      <c r="AA4074" s="38"/>
      <c r="AC4074" s="20">
        <v>-2</v>
      </c>
      <c r="AD4074" s="30">
        <v>1</v>
      </c>
      <c r="AE4074" s="31">
        <v>-2</v>
      </c>
    </row>
    <row r="4075" spans="1:31" ht="7.5" customHeight="1" x14ac:dyDescent="0.25">
      <c r="A4075" s="2"/>
      <c r="B4075" s="3"/>
      <c r="C4075" s="4"/>
      <c r="D4075" s="5"/>
      <c r="E4075" s="23"/>
      <c r="F4075" s="5"/>
      <c r="G4075" s="18"/>
      <c r="H4075" s="16"/>
      <c r="K4075" s="23"/>
      <c r="AA4075" s="38"/>
      <c r="AC4075" s="20">
        <v>-1</v>
      </c>
      <c r="AD4075" s="30">
        <v>-1</v>
      </c>
      <c r="AE4075" s="31">
        <v>-2</v>
      </c>
    </row>
    <row r="4076" spans="1:31" ht="7.5" customHeight="1" x14ac:dyDescent="0.25">
      <c r="A4076" s="2"/>
      <c r="B4076" s="3"/>
      <c r="C4076" s="4"/>
      <c r="D4076" s="5"/>
      <c r="E4076" s="23"/>
      <c r="F4076" s="5"/>
      <c r="G4076" s="18"/>
      <c r="H4076" s="16"/>
      <c r="K4076" s="23"/>
      <c r="AA4076" s="38"/>
      <c r="AC4076" s="20">
        <v>-2</v>
      </c>
      <c r="AD4076" s="30">
        <v>-1</v>
      </c>
      <c r="AE4076" s="31">
        <v>-2</v>
      </c>
    </row>
    <row r="4077" spans="1:31" ht="7.5" customHeight="1" x14ac:dyDescent="0.25">
      <c r="A4077" s="2"/>
      <c r="B4077" s="3"/>
      <c r="C4077" s="4"/>
      <c r="D4077" s="5"/>
      <c r="E4077" s="23"/>
      <c r="F4077" s="5"/>
      <c r="G4077" s="18"/>
      <c r="H4077" s="16"/>
      <c r="K4077" s="23"/>
      <c r="AA4077" s="38"/>
      <c r="AC4077" s="20">
        <v>-3</v>
      </c>
      <c r="AD4077" s="30">
        <v>-1</v>
      </c>
      <c r="AE4077" s="31">
        <v>-2</v>
      </c>
    </row>
    <row r="4078" spans="1:31" ht="7.5" customHeight="1" x14ac:dyDescent="0.25">
      <c r="A4078" s="2"/>
      <c r="B4078" s="3"/>
      <c r="C4078" s="4"/>
      <c r="D4078" s="5"/>
      <c r="E4078" s="23"/>
      <c r="F4078" s="5"/>
      <c r="G4078" s="18"/>
      <c r="H4078" s="16"/>
      <c r="K4078" s="23"/>
      <c r="AA4078" s="38"/>
      <c r="AC4078" s="20">
        <v>-4</v>
      </c>
      <c r="AD4078" s="30">
        <v>-1</v>
      </c>
      <c r="AE4078" s="31">
        <v>-2</v>
      </c>
    </row>
    <row r="4079" spans="1:31" ht="7.5" customHeight="1" x14ac:dyDescent="0.25">
      <c r="A4079" s="2"/>
      <c r="B4079" s="3"/>
      <c r="C4079" s="4"/>
      <c r="D4079" s="5"/>
      <c r="E4079" s="23"/>
      <c r="F4079" s="5"/>
      <c r="G4079" s="18"/>
      <c r="H4079" s="16"/>
      <c r="K4079" s="23"/>
      <c r="AA4079" s="38"/>
      <c r="AC4079" s="20">
        <v>-5</v>
      </c>
      <c r="AD4079" s="30">
        <v>-1</v>
      </c>
      <c r="AE4079" s="31">
        <v>-2</v>
      </c>
    </row>
    <row r="4080" spans="1:31" ht="7.5" customHeight="1" x14ac:dyDescent="0.25">
      <c r="A4080" s="2"/>
      <c r="B4080" s="3"/>
      <c r="C4080" s="4"/>
      <c r="D4080" s="5"/>
      <c r="E4080" s="23"/>
      <c r="F4080" s="5"/>
      <c r="G4080" s="18"/>
      <c r="H4080" s="16"/>
      <c r="K4080" s="23"/>
      <c r="AA4080" s="38"/>
      <c r="AC4080" s="20">
        <v>-6</v>
      </c>
      <c r="AD4080" s="30">
        <v>-1</v>
      </c>
      <c r="AE4080" s="31">
        <v>-2</v>
      </c>
    </row>
    <row r="4081" spans="1:31" ht="7.5" customHeight="1" x14ac:dyDescent="0.25">
      <c r="A4081" s="2"/>
      <c r="B4081" s="3"/>
      <c r="C4081" s="4"/>
      <c r="D4081" s="5"/>
      <c r="E4081" s="23"/>
      <c r="F4081" s="5"/>
      <c r="G4081" s="18"/>
      <c r="H4081" s="16"/>
      <c r="K4081" s="23"/>
      <c r="AA4081" s="38"/>
      <c r="AC4081" s="20">
        <v>-7</v>
      </c>
      <c r="AD4081" s="30">
        <v>-1</v>
      </c>
      <c r="AE4081" s="31">
        <v>-2</v>
      </c>
    </row>
    <row r="4082" spans="1:31" ht="7.5" customHeight="1" x14ac:dyDescent="0.25">
      <c r="A4082" s="2"/>
      <c r="B4082" s="3"/>
      <c r="C4082" s="4"/>
      <c r="D4082" s="5"/>
      <c r="E4082" s="23"/>
      <c r="F4082" s="5"/>
      <c r="G4082" s="18"/>
      <c r="H4082" s="16"/>
      <c r="K4082" s="23"/>
      <c r="AA4082" s="38"/>
      <c r="AC4082" s="20">
        <v>-8</v>
      </c>
      <c r="AD4082" s="30">
        <v>-1</v>
      </c>
      <c r="AE4082" s="31">
        <v>-2</v>
      </c>
    </row>
    <row r="4083" spans="1:31" ht="7.5" customHeight="1" x14ac:dyDescent="0.25">
      <c r="A4083" s="2"/>
      <c r="B4083" s="3"/>
      <c r="C4083" s="4"/>
      <c r="D4083" s="5"/>
      <c r="E4083" s="23"/>
      <c r="F4083" s="5"/>
      <c r="G4083" s="18"/>
      <c r="H4083" s="16"/>
      <c r="K4083" s="23"/>
      <c r="AA4083" s="38"/>
      <c r="AC4083" s="20">
        <v>-9</v>
      </c>
      <c r="AD4083" s="30">
        <v>-1</v>
      </c>
      <c r="AE4083" s="31">
        <v>-2</v>
      </c>
    </row>
    <row r="4084" spans="1:31" ht="7.5" customHeight="1" x14ac:dyDescent="0.25">
      <c r="A4084" s="2"/>
      <c r="B4084" s="3"/>
      <c r="C4084" s="4"/>
      <c r="D4084" s="5"/>
      <c r="E4084" s="23"/>
      <c r="F4084" s="5"/>
      <c r="G4084" s="18"/>
      <c r="H4084" s="16"/>
      <c r="K4084" s="23"/>
      <c r="AA4084" s="38"/>
      <c r="AC4084" s="20">
        <v>-10</v>
      </c>
      <c r="AD4084" s="30">
        <v>-1</v>
      </c>
      <c r="AE4084" s="31">
        <v>-2</v>
      </c>
    </row>
    <row r="4085" spans="1:31" ht="7.5" customHeight="1" x14ac:dyDescent="0.25">
      <c r="A4085" s="2"/>
      <c r="B4085" s="3"/>
      <c r="C4085" s="4"/>
      <c r="D4085" s="5"/>
      <c r="E4085" s="23"/>
      <c r="F4085" s="5"/>
      <c r="G4085" s="18"/>
      <c r="H4085" s="16"/>
      <c r="K4085" s="23"/>
      <c r="AA4085" s="38"/>
      <c r="AC4085" s="20">
        <v>-11</v>
      </c>
      <c r="AD4085" s="30">
        <v>-1</v>
      </c>
      <c r="AE4085" s="31">
        <v>-11</v>
      </c>
    </row>
    <row r="4086" spans="1:31" ht="7.5" customHeight="1" x14ac:dyDescent="0.25">
      <c r="A4086" s="2"/>
      <c r="B4086" s="3"/>
      <c r="C4086" s="4"/>
      <c r="D4086" s="5"/>
      <c r="E4086" s="23"/>
      <c r="F4086" s="5"/>
      <c r="G4086" s="18"/>
      <c r="H4086" s="16"/>
      <c r="K4086" s="23"/>
      <c r="AA4086" s="38"/>
      <c r="AC4086" s="20">
        <v>-10</v>
      </c>
      <c r="AD4086" s="30">
        <v>-10</v>
      </c>
      <c r="AE4086" s="31">
        <v>-11</v>
      </c>
    </row>
    <row r="4087" spans="1:31" ht="7.5" customHeight="1" x14ac:dyDescent="0.25">
      <c r="A4087" s="2"/>
      <c r="B4087" s="3"/>
      <c r="C4087" s="4"/>
      <c r="D4087" s="5"/>
      <c r="E4087" s="23"/>
      <c r="F4087" s="5"/>
      <c r="G4087" s="18"/>
      <c r="H4087" s="16"/>
      <c r="K4087" s="23"/>
      <c r="AA4087" s="38"/>
      <c r="AC4087" s="20">
        <v>-11</v>
      </c>
      <c r="AD4087" s="30">
        <v>-10</v>
      </c>
      <c r="AE4087" s="31">
        <v>-11</v>
      </c>
    </row>
    <row r="4088" spans="1:31" ht="7.5" customHeight="1" x14ac:dyDescent="0.25">
      <c r="A4088" s="2"/>
      <c r="B4088" s="3"/>
      <c r="C4088" s="4"/>
      <c r="D4088" s="5"/>
      <c r="E4088" s="23"/>
      <c r="F4088" s="5"/>
      <c r="G4088" s="18"/>
      <c r="H4088" s="16"/>
      <c r="K4088" s="23"/>
      <c r="AA4088" s="38"/>
      <c r="AC4088" s="20">
        <v>-12</v>
      </c>
      <c r="AD4088" s="30">
        <v>-10</v>
      </c>
      <c r="AE4088" s="31">
        <v>-11</v>
      </c>
    </row>
    <row r="4089" spans="1:31" ht="7.5" customHeight="1" x14ac:dyDescent="0.25">
      <c r="A4089" s="2"/>
      <c r="B4089" s="3"/>
      <c r="C4089" s="4"/>
      <c r="D4089" s="5"/>
      <c r="E4089" s="23"/>
      <c r="F4089" s="5"/>
      <c r="G4089" s="18"/>
      <c r="H4089" s="16"/>
      <c r="K4089" s="23"/>
      <c r="AA4089" s="38"/>
      <c r="AC4089" s="20">
        <v>-13</v>
      </c>
      <c r="AD4089" s="30">
        <v>-10</v>
      </c>
      <c r="AE4089" s="31">
        <v>-13</v>
      </c>
    </row>
    <row r="4090" spans="1:31" ht="7.5" customHeight="1" x14ac:dyDescent="0.25">
      <c r="A4090" s="2"/>
      <c r="B4090" s="3"/>
      <c r="C4090" s="4"/>
      <c r="D4090" s="5"/>
      <c r="E4090" s="23"/>
      <c r="F4090" s="5"/>
      <c r="G4090" s="18"/>
      <c r="H4090" s="16"/>
      <c r="K4090" s="23"/>
      <c r="AA4090" s="38"/>
      <c r="AC4090" s="20">
        <v>-12</v>
      </c>
      <c r="AD4090" s="30">
        <v>-12</v>
      </c>
      <c r="AE4090" s="31">
        <v>-13</v>
      </c>
    </row>
    <row r="4091" spans="1:31" ht="7.5" customHeight="1" x14ac:dyDescent="0.25">
      <c r="A4091" s="2"/>
      <c r="B4091" s="3"/>
      <c r="C4091" s="4"/>
      <c r="D4091" s="5"/>
      <c r="E4091" s="23"/>
      <c r="F4091" s="5"/>
      <c r="G4091" s="18"/>
      <c r="H4091" s="16"/>
      <c r="K4091" s="23"/>
      <c r="AA4091" s="38"/>
      <c r="AC4091" s="20">
        <v>-13</v>
      </c>
      <c r="AD4091" s="30">
        <v>-12</v>
      </c>
      <c r="AE4091" s="31">
        <v>-13</v>
      </c>
    </row>
    <row r="4092" spans="1:31" ht="7.5" customHeight="1" x14ac:dyDescent="0.25">
      <c r="A4092" s="2"/>
      <c r="B4092" s="3"/>
      <c r="C4092" s="4"/>
      <c r="D4092" s="5"/>
      <c r="E4092" s="23"/>
      <c r="F4092" s="5"/>
      <c r="G4092" s="18"/>
      <c r="H4092" s="16"/>
      <c r="K4092" s="23"/>
      <c r="AA4092" s="38"/>
      <c r="AC4092" s="20">
        <v>-14</v>
      </c>
      <c r="AD4092" s="30">
        <v>-12</v>
      </c>
      <c r="AE4092" s="31">
        <v>-13</v>
      </c>
    </row>
    <row r="4093" spans="1:31" ht="7.5" customHeight="1" x14ac:dyDescent="0.25">
      <c r="A4093" s="2"/>
      <c r="B4093" s="3"/>
      <c r="C4093" s="4"/>
      <c r="D4093" s="5"/>
      <c r="E4093" s="23"/>
      <c r="F4093" s="5"/>
      <c r="G4093" s="18"/>
      <c r="H4093" s="16"/>
      <c r="K4093" s="23"/>
      <c r="AA4093" s="38"/>
      <c r="AC4093" s="20">
        <v>-15</v>
      </c>
      <c r="AD4093" s="30">
        <v>-12</v>
      </c>
      <c r="AE4093" s="31">
        <v>-15</v>
      </c>
    </row>
    <row r="4094" spans="1:31" ht="7.5" customHeight="1" x14ac:dyDescent="0.25">
      <c r="A4094" s="2"/>
      <c r="B4094" s="3"/>
      <c r="C4094" s="4"/>
      <c r="D4094" s="5"/>
      <c r="E4094" s="23"/>
      <c r="F4094" s="5"/>
      <c r="G4094" s="18"/>
      <c r="H4094" s="16"/>
      <c r="K4094" s="23"/>
      <c r="AA4094" s="38"/>
      <c r="AC4094" s="20">
        <v>-14</v>
      </c>
      <c r="AD4094" s="30">
        <v>-14</v>
      </c>
      <c r="AE4094" s="31">
        <v>-15</v>
      </c>
    </row>
    <row r="4095" spans="1:31" ht="7.5" customHeight="1" x14ac:dyDescent="0.25">
      <c r="A4095" s="2"/>
      <c r="B4095" s="3"/>
      <c r="C4095" s="4"/>
      <c r="D4095" s="5"/>
      <c r="E4095" s="23"/>
      <c r="F4095" s="5"/>
      <c r="G4095" s="18"/>
      <c r="H4095" s="16"/>
      <c r="K4095" s="23"/>
      <c r="AA4095" s="38"/>
      <c r="AC4095" s="20">
        <v>-15</v>
      </c>
      <c r="AD4095" s="30">
        <v>-14</v>
      </c>
      <c r="AE4095" s="31">
        <v>-15</v>
      </c>
    </row>
    <row r="4096" spans="1:31" ht="7.5" customHeight="1" x14ac:dyDescent="0.25">
      <c r="A4096" s="2"/>
      <c r="B4096" s="3"/>
      <c r="C4096" s="4"/>
      <c r="D4096" s="5"/>
      <c r="E4096" s="23"/>
      <c r="F4096" s="5"/>
      <c r="G4096" s="18"/>
      <c r="H4096" s="16"/>
      <c r="K4096" s="23"/>
      <c r="AA4096" s="38"/>
      <c r="AC4096" s="20">
        <v>-16</v>
      </c>
      <c r="AD4096" s="30">
        <v>-14</v>
      </c>
      <c r="AE4096" s="31">
        <v>-15</v>
      </c>
    </row>
    <row r="4097" spans="1:31" ht="7.5" customHeight="1" x14ac:dyDescent="0.25">
      <c r="A4097" s="2"/>
      <c r="B4097" s="3"/>
      <c r="C4097" s="4"/>
      <c r="D4097" s="5"/>
      <c r="E4097" s="23"/>
      <c r="F4097" s="5"/>
      <c r="G4097" s="18"/>
      <c r="H4097" s="16"/>
      <c r="K4097" s="23"/>
      <c r="AA4097" s="38"/>
      <c r="AC4097" s="20">
        <v>-17</v>
      </c>
      <c r="AD4097" s="30">
        <v>-14</v>
      </c>
      <c r="AE4097" s="31">
        <v>-15</v>
      </c>
    </row>
    <row r="4098" spans="1:31" ht="7.5" customHeight="1" x14ac:dyDescent="0.25">
      <c r="A4098" s="2"/>
      <c r="B4098" s="3"/>
      <c r="C4098" s="4"/>
      <c r="D4098" s="5"/>
      <c r="E4098" s="23"/>
      <c r="F4098" s="5"/>
      <c r="G4098" s="18"/>
      <c r="H4098" s="16"/>
      <c r="K4098" s="23"/>
      <c r="AA4098" s="38"/>
      <c r="AC4098" s="20">
        <v>-18</v>
      </c>
      <c r="AD4098" s="30">
        <v>-14</v>
      </c>
      <c r="AE4098" s="31">
        <v>-18</v>
      </c>
    </row>
    <row r="4099" spans="1:31" ht="7.5" customHeight="1" x14ac:dyDescent="0.25">
      <c r="A4099" s="2"/>
      <c r="B4099" s="3"/>
      <c r="C4099" s="4"/>
      <c r="D4099" s="5"/>
      <c r="E4099" s="23"/>
      <c r="F4099" s="5"/>
      <c r="G4099" s="18"/>
      <c r="H4099" s="16"/>
      <c r="K4099" s="23"/>
      <c r="AA4099" s="38"/>
      <c r="AC4099" s="20">
        <v>-17</v>
      </c>
      <c r="AD4099" s="30">
        <v>-14</v>
      </c>
      <c r="AE4099" s="31">
        <v>-18</v>
      </c>
    </row>
    <row r="4100" spans="1:31" ht="7.5" customHeight="1" x14ac:dyDescent="0.25">
      <c r="A4100" s="2"/>
      <c r="B4100" s="3"/>
      <c r="C4100" s="4"/>
      <c r="D4100" s="5"/>
      <c r="E4100" s="23"/>
      <c r="F4100" s="5"/>
      <c r="G4100" s="18"/>
      <c r="H4100" s="16"/>
      <c r="K4100" s="23"/>
      <c r="AA4100" s="38"/>
      <c r="AC4100" s="20">
        <v>-16</v>
      </c>
      <c r="AD4100" s="30">
        <v>-14</v>
      </c>
      <c r="AE4100" s="31">
        <v>-18</v>
      </c>
    </row>
    <row r="4101" spans="1:31" ht="7.5" customHeight="1" x14ac:dyDescent="0.25">
      <c r="A4101" s="2"/>
      <c r="B4101" s="3"/>
      <c r="C4101" s="4"/>
      <c r="D4101" s="5"/>
      <c r="E4101" s="23"/>
      <c r="F4101" s="5"/>
      <c r="G4101" s="18"/>
      <c r="H4101" s="16"/>
      <c r="K4101" s="23"/>
      <c r="AA4101" s="38"/>
      <c r="AC4101" s="20">
        <v>-15</v>
      </c>
      <c r="AD4101" s="30">
        <v>-15</v>
      </c>
      <c r="AE4101" s="31">
        <v>-18</v>
      </c>
    </row>
    <row r="4102" spans="1:31" ht="7.5" customHeight="1" x14ac:dyDescent="0.25">
      <c r="A4102" s="2"/>
      <c r="B4102" s="3"/>
      <c r="C4102" s="4"/>
      <c r="D4102" s="5"/>
      <c r="E4102" s="23"/>
      <c r="F4102" s="5"/>
      <c r="G4102" s="18"/>
      <c r="H4102" s="16"/>
      <c r="K4102" s="23"/>
      <c r="AA4102" s="38"/>
      <c r="AC4102" s="20">
        <v>-16</v>
      </c>
      <c r="AD4102" s="30">
        <v>-15</v>
      </c>
      <c r="AE4102" s="31">
        <v>-16</v>
      </c>
    </row>
    <row r="4103" spans="1:31" ht="7.5" customHeight="1" x14ac:dyDescent="0.25">
      <c r="A4103" s="2"/>
      <c r="B4103" s="3"/>
      <c r="C4103" s="4"/>
      <c r="D4103" s="5"/>
      <c r="E4103" s="23"/>
      <c r="F4103" s="5"/>
      <c r="G4103" s="18"/>
      <c r="H4103" s="16"/>
      <c r="K4103" s="23"/>
      <c r="AA4103" s="38"/>
      <c r="AC4103" s="20">
        <v>-15</v>
      </c>
      <c r="AD4103" s="30">
        <v>-15</v>
      </c>
      <c r="AE4103" s="31">
        <v>-16</v>
      </c>
    </row>
    <row r="4104" spans="1:31" ht="7.5" customHeight="1" x14ac:dyDescent="0.25">
      <c r="A4104" s="2"/>
      <c r="B4104" s="3"/>
      <c r="C4104" s="4"/>
      <c r="D4104" s="5"/>
      <c r="E4104" s="23"/>
      <c r="F4104" s="5"/>
      <c r="G4104" s="18"/>
      <c r="H4104" s="16"/>
      <c r="K4104" s="23"/>
      <c r="AA4104" s="38"/>
      <c r="AC4104" s="20">
        <v>-14</v>
      </c>
      <c r="AD4104" s="30">
        <v>-15</v>
      </c>
      <c r="AE4104" s="31">
        <v>-16</v>
      </c>
    </row>
    <row r="4105" spans="1:31" ht="7.5" customHeight="1" x14ac:dyDescent="0.25">
      <c r="A4105" s="2"/>
      <c r="B4105" s="3"/>
      <c r="C4105" s="4"/>
      <c r="D4105" s="5"/>
      <c r="E4105" s="23"/>
      <c r="F4105" s="5"/>
      <c r="G4105" s="18"/>
      <c r="H4105" s="16"/>
      <c r="K4105" s="23"/>
      <c r="AA4105" s="38"/>
      <c r="AC4105" s="20">
        <v>-13</v>
      </c>
      <c r="AD4105" s="30">
        <v>-15</v>
      </c>
      <c r="AE4105" s="31">
        <v>-16</v>
      </c>
    </row>
    <row r="4106" spans="1:31" ht="7.5" customHeight="1" x14ac:dyDescent="0.25">
      <c r="A4106" s="2"/>
      <c r="B4106" s="3"/>
      <c r="C4106" s="4"/>
      <c r="D4106" s="5"/>
      <c r="E4106" s="23"/>
      <c r="F4106" s="5"/>
      <c r="G4106" s="18"/>
      <c r="H4106" s="16"/>
      <c r="K4106" s="23"/>
      <c r="AA4106" s="38"/>
      <c r="AC4106" s="20">
        <v>-12</v>
      </c>
      <c r="AD4106" s="30">
        <v>-12</v>
      </c>
      <c r="AE4106" s="31">
        <v>-16</v>
      </c>
    </row>
    <row r="4107" spans="1:31" ht="7.5" customHeight="1" x14ac:dyDescent="0.25">
      <c r="A4107" s="2"/>
      <c r="B4107" s="3"/>
      <c r="C4107" s="4"/>
      <c r="D4107" s="5"/>
      <c r="E4107" s="23"/>
      <c r="F4107" s="5"/>
      <c r="G4107" s="18"/>
      <c r="H4107" s="16"/>
      <c r="K4107" s="23"/>
      <c r="AA4107" s="38"/>
      <c r="AC4107" s="20">
        <v>-13</v>
      </c>
      <c r="AD4107" s="30">
        <v>-12</v>
      </c>
      <c r="AE4107" s="31">
        <v>-16</v>
      </c>
    </row>
    <row r="4108" spans="1:31" ht="7.5" customHeight="1" x14ac:dyDescent="0.25">
      <c r="A4108" s="2"/>
      <c r="B4108" s="3"/>
      <c r="C4108" s="4"/>
      <c r="D4108" s="5"/>
      <c r="E4108" s="23"/>
      <c r="F4108" s="5"/>
      <c r="G4108" s="18"/>
      <c r="H4108" s="16"/>
      <c r="K4108" s="23"/>
      <c r="AA4108" s="38"/>
      <c r="AC4108" s="20">
        <v>-14</v>
      </c>
      <c r="AD4108" s="30">
        <v>-12</v>
      </c>
      <c r="AE4108" s="31">
        <v>-14</v>
      </c>
    </row>
    <row r="4109" spans="1:31" ht="7.5" customHeight="1" x14ac:dyDescent="0.25">
      <c r="A4109" s="2"/>
      <c r="B4109" s="3"/>
      <c r="C4109" s="4"/>
      <c r="D4109" s="5"/>
      <c r="E4109" s="23"/>
      <c r="F4109" s="5"/>
      <c r="G4109" s="18"/>
      <c r="H4109" s="16"/>
      <c r="K4109" s="23"/>
      <c r="AA4109" s="38"/>
      <c r="AC4109" s="20">
        <v>-13</v>
      </c>
      <c r="AD4109" s="30">
        <v>-12</v>
      </c>
      <c r="AE4109" s="31">
        <v>-14</v>
      </c>
    </row>
    <row r="4110" spans="1:31" ht="7.5" customHeight="1" x14ac:dyDescent="0.25">
      <c r="A4110" s="2"/>
      <c r="B4110" s="3"/>
      <c r="C4110" s="4"/>
      <c r="D4110" s="5"/>
      <c r="E4110" s="23"/>
      <c r="F4110" s="5"/>
      <c r="G4110" s="18"/>
      <c r="H4110" s="16"/>
      <c r="K4110" s="23"/>
      <c r="AA4110" s="38"/>
      <c r="AC4110" s="20">
        <v>-12</v>
      </c>
      <c r="AD4110" s="30">
        <v>-12</v>
      </c>
      <c r="AE4110" s="31">
        <v>-14</v>
      </c>
    </row>
    <row r="4111" spans="1:31" ht="7.5" customHeight="1" x14ac:dyDescent="0.25">
      <c r="A4111" s="2"/>
      <c r="B4111" s="3"/>
      <c r="C4111" s="4"/>
      <c r="D4111" s="5"/>
      <c r="E4111" s="23"/>
      <c r="F4111" s="5"/>
      <c r="G4111" s="18"/>
      <c r="H4111" s="16"/>
      <c r="K4111" s="23"/>
      <c r="AA4111" s="38"/>
      <c r="AC4111" s="20">
        <v>-11</v>
      </c>
      <c r="AD4111" s="30">
        <v>-11</v>
      </c>
      <c r="AE4111" s="31">
        <v>-14</v>
      </c>
    </row>
    <row r="4112" spans="1:31" ht="7.5" customHeight="1" x14ac:dyDescent="0.25">
      <c r="A4112" s="2"/>
      <c r="B4112" s="3"/>
      <c r="C4112" s="4"/>
      <c r="D4112" s="5"/>
      <c r="E4112" s="23"/>
      <c r="F4112" s="5"/>
      <c r="G4112" s="18"/>
      <c r="H4112" s="16"/>
      <c r="K4112" s="23"/>
      <c r="AA4112" s="38"/>
      <c r="AC4112" s="20">
        <v>-12</v>
      </c>
      <c r="AD4112" s="30">
        <v>-11</v>
      </c>
      <c r="AE4112" s="31">
        <v>-14</v>
      </c>
    </row>
    <row r="4113" spans="1:31" ht="7.5" customHeight="1" x14ac:dyDescent="0.25">
      <c r="A4113" s="2"/>
      <c r="B4113" s="3"/>
      <c r="C4113" s="4"/>
      <c r="D4113" s="5"/>
      <c r="E4113" s="23"/>
      <c r="F4113" s="5"/>
      <c r="G4113" s="18"/>
      <c r="H4113" s="16"/>
      <c r="K4113" s="23"/>
      <c r="AA4113" s="38"/>
      <c r="AC4113" s="20">
        <v>-13</v>
      </c>
      <c r="AD4113" s="30">
        <v>-11</v>
      </c>
      <c r="AE4113" s="31">
        <v>-14</v>
      </c>
    </row>
    <row r="4114" spans="1:31" ht="7.5" customHeight="1" x14ac:dyDescent="0.25">
      <c r="A4114" s="2"/>
      <c r="B4114" s="3"/>
      <c r="C4114" s="4"/>
      <c r="D4114" s="5"/>
      <c r="E4114" s="23"/>
      <c r="F4114" s="5"/>
      <c r="G4114" s="18"/>
      <c r="H4114" s="16"/>
      <c r="K4114" s="23"/>
      <c r="AA4114" s="38"/>
      <c r="AC4114" s="20">
        <v>-14</v>
      </c>
      <c r="AD4114" s="30">
        <v>-11</v>
      </c>
      <c r="AE4114" s="31">
        <v>-14</v>
      </c>
    </row>
    <row r="4115" spans="1:31" ht="7.5" customHeight="1" x14ac:dyDescent="0.25">
      <c r="A4115" s="2"/>
      <c r="B4115" s="3"/>
      <c r="C4115" s="4"/>
      <c r="D4115" s="5"/>
      <c r="E4115" s="23"/>
      <c r="F4115" s="5"/>
      <c r="G4115" s="18"/>
      <c r="H4115" s="16"/>
      <c r="K4115" s="23"/>
      <c r="AA4115" s="38"/>
      <c r="AC4115" s="20">
        <v>-15</v>
      </c>
      <c r="AD4115" s="30">
        <v>-11</v>
      </c>
      <c r="AE4115" s="31">
        <v>-14</v>
      </c>
    </row>
    <row r="4116" spans="1:31" ht="7.5" customHeight="1" x14ac:dyDescent="0.25">
      <c r="A4116" s="2"/>
      <c r="B4116" s="3"/>
      <c r="C4116" s="4"/>
      <c r="D4116" s="5"/>
      <c r="E4116" s="23"/>
      <c r="F4116" s="5"/>
      <c r="G4116" s="18"/>
      <c r="H4116" s="16"/>
      <c r="K4116" s="23"/>
      <c r="AA4116" s="38"/>
      <c r="AC4116" s="20">
        <v>-16</v>
      </c>
      <c r="AD4116" s="30">
        <v>-11</v>
      </c>
      <c r="AE4116" s="31">
        <v>-16</v>
      </c>
    </row>
    <row r="4117" spans="1:31" ht="7.5" customHeight="1" x14ac:dyDescent="0.25">
      <c r="A4117" s="2"/>
      <c r="B4117" s="3"/>
      <c r="C4117" s="4"/>
      <c r="D4117" s="5"/>
      <c r="E4117" s="23"/>
      <c r="F4117" s="5"/>
      <c r="G4117" s="18"/>
      <c r="H4117" s="16"/>
      <c r="K4117" s="23"/>
      <c r="AA4117" s="38"/>
      <c r="AC4117" s="20">
        <v>-15</v>
      </c>
      <c r="AD4117" s="30">
        <v>-11</v>
      </c>
      <c r="AE4117" s="31">
        <v>-16</v>
      </c>
    </row>
    <row r="4118" spans="1:31" ht="7.5" customHeight="1" x14ac:dyDescent="0.25">
      <c r="A4118" s="2"/>
      <c r="B4118" s="3"/>
      <c r="C4118" s="4"/>
      <c r="D4118" s="5"/>
      <c r="E4118" s="23"/>
      <c r="F4118" s="5"/>
      <c r="G4118" s="18"/>
      <c r="H4118" s="16"/>
      <c r="K4118" s="23"/>
      <c r="AA4118" s="38"/>
      <c r="AC4118" s="20">
        <v>-14</v>
      </c>
      <c r="AD4118" s="30">
        <v>-14</v>
      </c>
      <c r="AE4118" s="31">
        <v>-16</v>
      </c>
    </row>
    <row r="4119" spans="1:31" ht="7.5" customHeight="1" x14ac:dyDescent="0.25">
      <c r="A4119" s="2"/>
      <c r="B4119" s="3"/>
      <c r="C4119" s="4"/>
      <c r="D4119" s="5"/>
      <c r="E4119" s="23"/>
      <c r="F4119" s="5"/>
      <c r="G4119" s="18"/>
      <c r="H4119" s="16"/>
      <c r="K4119" s="23"/>
      <c r="AA4119" s="38"/>
      <c r="AC4119" s="20">
        <v>-15</v>
      </c>
      <c r="AD4119" s="30">
        <v>-14</v>
      </c>
      <c r="AE4119" s="31">
        <v>-16</v>
      </c>
    </row>
    <row r="4120" spans="1:31" ht="7.5" customHeight="1" x14ac:dyDescent="0.25">
      <c r="A4120" s="2"/>
      <c r="B4120" s="3"/>
      <c r="C4120" s="4"/>
      <c r="D4120" s="5"/>
      <c r="E4120" s="23"/>
      <c r="F4120" s="5"/>
      <c r="G4120" s="18"/>
      <c r="H4120" s="16"/>
      <c r="K4120" s="23"/>
      <c r="AA4120" s="38"/>
      <c r="AC4120" s="20">
        <v>-16</v>
      </c>
      <c r="AD4120" s="30">
        <v>-14</v>
      </c>
      <c r="AE4120" s="31">
        <v>-16</v>
      </c>
    </row>
    <row r="4121" spans="1:31" ht="7.5" customHeight="1" x14ac:dyDescent="0.25">
      <c r="A4121" s="2"/>
      <c r="B4121" s="3"/>
      <c r="C4121" s="4"/>
      <c r="D4121" s="5"/>
      <c r="E4121" s="23"/>
      <c r="F4121" s="5"/>
      <c r="G4121" s="18"/>
      <c r="H4121" s="16"/>
      <c r="K4121" s="23"/>
      <c r="AA4121" s="38"/>
      <c r="AC4121" s="20">
        <v>-17</v>
      </c>
      <c r="AD4121" s="30">
        <v>-14</v>
      </c>
      <c r="AE4121" s="31">
        <v>-16</v>
      </c>
    </row>
    <row r="4122" spans="1:31" ht="7.5" customHeight="1" x14ac:dyDescent="0.25">
      <c r="A4122" s="2"/>
      <c r="B4122" s="3"/>
      <c r="C4122" s="4"/>
      <c r="D4122" s="5"/>
      <c r="E4122" s="23"/>
      <c r="F4122" s="5"/>
      <c r="G4122" s="18"/>
      <c r="H4122" s="16"/>
      <c r="K4122" s="23"/>
      <c r="AA4122" s="38"/>
      <c r="AC4122" s="20">
        <v>-18</v>
      </c>
      <c r="AD4122" s="30">
        <v>-14</v>
      </c>
      <c r="AE4122" s="31">
        <v>-18</v>
      </c>
    </row>
    <row r="4123" spans="1:31" ht="7.5" customHeight="1" x14ac:dyDescent="0.25">
      <c r="A4123" s="2"/>
      <c r="B4123" s="3"/>
      <c r="C4123" s="4"/>
      <c r="D4123" s="5"/>
      <c r="E4123" s="23"/>
      <c r="F4123" s="5"/>
      <c r="G4123" s="18"/>
      <c r="H4123" s="16"/>
      <c r="K4123" s="23"/>
      <c r="AA4123" s="38"/>
      <c r="AC4123" s="20">
        <v>-17</v>
      </c>
      <c r="AD4123" s="30">
        <v>-17</v>
      </c>
      <c r="AE4123" s="31">
        <v>-18</v>
      </c>
    </row>
    <row r="4124" spans="1:31" ht="7.5" customHeight="1" x14ac:dyDescent="0.25">
      <c r="A4124" s="2"/>
      <c r="B4124" s="3"/>
      <c r="C4124" s="4"/>
      <c r="D4124" s="5"/>
      <c r="E4124" s="23"/>
      <c r="F4124" s="5"/>
      <c r="G4124" s="18"/>
      <c r="H4124" s="16"/>
      <c r="K4124" s="23"/>
      <c r="AA4124" s="38"/>
      <c r="AC4124" s="20">
        <v>-18</v>
      </c>
      <c r="AD4124" s="30">
        <v>-17</v>
      </c>
      <c r="AE4124" s="31">
        <v>-18</v>
      </c>
    </row>
    <row r="4125" spans="1:31" ht="7.5" customHeight="1" x14ac:dyDescent="0.25">
      <c r="A4125" s="2"/>
      <c r="B4125" s="3"/>
      <c r="C4125" s="4"/>
      <c r="D4125" s="5"/>
      <c r="E4125" s="23"/>
      <c r="F4125" s="5"/>
      <c r="G4125" s="18"/>
      <c r="H4125" s="16"/>
      <c r="K4125" s="23"/>
      <c r="AA4125" s="38"/>
      <c r="AC4125" s="20">
        <v>-19</v>
      </c>
      <c r="AD4125" s="30">
        <v>-17</v>
      </c>
      <c r="AE4125" s="31">
        <v>-19</v>
      </c>
    </row>
    <row r="4126" spans="1:31" ht="7.5" customHeight="1" x14ac:dyDescent="0.25">
      <c r="A4126" s="2"/>
      <c r="B4126" s="3"/>
      <c r="C4126" s="4"/>
      <c r="D4126" s="5"/>
      <c r="E4126" s="23"/>
      <c r="F4126" s="5"/>
      <c r="G4126" s="18"/>
      <c r="H4126" s="16"/>
      <c r="K4126" s="23"/>
      <c r="AA4126" s="38"/>
      <c r="AC4126" s="20">
        <v>-18</v>
      </c>
      <c r="AD4126" s="30">
        <v>-18</v>
      </c>
      <c r="AE4126" s="31">
        <v>-19</v>
      </c>
    </row>
    <row r="4127" spans="1:31" ht="7.5" customHeight="1" x14ac:dyDescent="0.25">
      <c r="A4127" s="2"/>
      <c r="B4127" s="3"/>
      <c r="C4127" s="4"/>
      <c r="D4127" s="5"/>
      <c r="E4127" s="23"/>
      <c r="F4127" s="5"/>
      <c r="G4127" s="18"/>
      <c r="H4127" s="16"/>
      <c r="K4127" s="23"/>
      <c r="AA4127" s="38"/>
      <c r="AC4127" s="20">
        <v>-19</v>
      </c>
      <c r="AD4127" s="30">
        <v>-18</v>
      </c>
      <c r="AE4127" s="31">
        <v>-19</v>
      </c>
    </row>
    <row r="4128" spans="1:31" ht="7.5" customHeight="1" x14ac:dyDescent="0.25">
      <c r="A4128" s="2"/>
      <c r="B4128" s="3"/>
      <c r="C4128" s="4"/>
      <c r="D4128" s="5"/>
      <c r="E4128" s="23"/>
      <c r="F4128" s="5"/>
      <c r="G4128" s="18"/>
      <c r="H4128" s="16"/>
      <c r="K4128" s="23"/>
      <c r="AA4128" s="38"/>
      <c r="AC4128" s="20">
        <v>-20</v>
      </c>
      <c r="AD4128" s="30">
        <v>-18</v>
      </c>
      <c r="AE4128" s="31">
        <v>-20</v>
      </c>
    </row>
    <row r="4129" spans="1:31" ht="7.5" customHeight="1" x14ac:dyDescent="0.25">
      <c r="A4129" s="2"/>
      <c r="B4129" s="3"/>
      <c r="C4129" s="4"/>
      <c r="D4129" s="5"/>
      <c r="E4129" s="23"/>
      <c r="F4129" s="5"/>
      <c r="G4129" s="18"/>
      <c r="H4129" s="16"/>
      <c r="K4129" s="23"/>
      <c r="AA4129" s="38"/>
      <c r="AC4129" s="20">
        <v>-19</v>
      </c>
      <c r="AD4129" s="30">
        <v>-19</v>
      </c>
      <c r="AE4129" s="31">
        <v>-20</v>
      </c>
    </row>
    <row r="4130" spans="1:31" ht="7.5" customHeight="1" x14ac:dyDescent="0.25">
      <c r="A4130" s="2"/>
      <c r="B4130" s="3"/>
      <c r="C4130" s="4"/>
      <c r="D4130" s="5"/>
      <c r="E4130" s="23"/>
      <c r="F4130" s="5"/>
      <c r="G4130" s="18"/>
      <c r="H4130" s="16"/>
      <c r="K4130" s="23"/>
      <c r="AA4130" s="38"/>
      <c r="AC4130" s="20">
        <v>-20</v>
      </c>
      <c r="AD4130" s="30">
        <v>-19</v>
      </c>
      <c r="AE4130" s="31">
        <v>-20</v>
      </c>
    </row>
    <row r="4131" spans="1:31" ht="7.5" customHeight="1" x14ac:dyDescent="0.25">
      <c r="A4131" s="2"/>
      <c r="B4131" s="3"/>
      <c r="C4131" s="4"/>
      <c r="D4131" s="5"/>
      <c r="E4131" s="23"/>
      <c r="F4131" s="5"/>
      <c r="G4131" s="18"/>
      <c r="H4131" s="16"/>
      <c r="K4131" s="23"/>
      <c r="AA4131" s="38"/>
      <c r="AC4131" s="20">
        <v>-19</v>
      </c>
      <c r="AD4131" s="30">
        <v>-19</v>
      </c>
      <c r="AE4131" s="31">
        <v>-20</v>
      </c>
    </row>
    <row r="4132" spans="1:31" ht="7.5" customHeight="1" x14ac:dyDescent="0.25">
      <c r="A4132" s="2"/>
      <c r="B4132" s="3"/>
      <c r="C4132" s="4"/>
      <c r="D4132" s="5"/>
      <c r="E4132" s="23"/>
      <c r="F4132" s="5"/>
      <c r="G4132" s="18"/>
      <c r="H4132" s="16"/>
      <c r="K4132" s="23"/>
      <c r="AA4132" s="38"/>
      <c r="AC4132" s="20">
        <v>-20</v>
      </c>
      <c r="AD4132" s="30">
        <v>-19</v>
      </c>
      <c r="AE4132" s="31">
        <v>-20</v>
      </c>
    </row>
    <row r="4133" spans="1:31" ht="7.5" customHeight="1" x14ac:dyDescent="0.25">
      <c r="A4133" s="2"/>
      <c r="B4133" s="3"/>
      <c r="C4133" s="4"/>
      <c r="D4133" s="5"/>
      <c r="E4133" s="23"/>
      <c r="F4133" s="5"/>
      <c r="G4133" s="18"/>
      <c r="H4133" s="16"/>
      <c r="K4133" s="23"/>
      <c r="AA4133" s="38"/>
      <c r="AC4133" s="20">
        <v>-19</v>
      </c>
      <c r="AD4133" s="30">
        <v>-19</v>
      </c>
      <c r="AE4133" s="31">
        <v>-20</v>
      </c>
    </row>
    <row r="4134" spans="1:31" ht="7.5" customHeight="1" x14ac:dyDescent="0.25">
      <c r="A4134" s="2"/>
      <c r="B4134" s="3"/>
      <c r="C4134" s="4"/>
      <c r="D4134" s="5"/>
      <c r="E4134" s="23"/>
      <c r="F4134" s="5"/>
      <c r="G4134" s="18"/>
      <c r="H4134" s="16"/>
      <c r="K4134" s="23"/>
      <c r="AA4134" s="38"/>
      <c r="AC4134" s="20">
        <v>-20</v>
      </c>
      <c r="AD4134" s="30">
        <v>-19</v>
      </c>
      <c r="AE4134" s="31">
        <v>-20</v>
      </c>
    </row>
    <row r="4135" spans="1:31" ht="7.5" customHeight="1" x14ac:dyDescent="0.25">
      <c r="A4135" s="2"/>
      <c r="B4135" s="3"/>
      <c r="C4135" s="4"/>
      <c r="D4135" s="5"/>
      <c r="E4135" s="23"/>
      <c r="F4135" s="5"/>
      <c r="G4135" s="18"/>
      <c r="H4135" s="16"/>
      <c r="K4135" s="23"/>
      <c r="AA4135" s="38"/>
      <c r="AC4135" s="20">
        <v>-19</v>
      </c>
      <c r="AD4135" s="30">
        <v>-19</v>
      </c>
      <c r="AE4135" s="31">
        <v>-20</v>
      </c>
    </row>
    <row r="4136" spans="1:31" ht="7.5" customHeight="1" x14ac:dyDescent="0.25">
      <c r="A4136" s="2"/>
      <c r="B4136" s="3"/>
      <c r="C4136" s="4"/>
      <c r="D4136" s="5"/>
      <c r="E4136" s="23"/>
      <c r="F4136" s="5"/>
      <c r="G4136" s="18"/>
      <c r="H4136" s="16"/>
      <c r="K4136" s="23"/>
      <c r="AA4136" s="38"/>
      <c r="AC4136" s="20">
        <v>-20</v>
      </c>
      <c r="AD4136" s="30">
        <v>-19</v>
      </c>
      <c r="AE4136" s="31">
        <v>-20</v>
      </c>
    </row>
    <row r="4137" spans="1:31" ht="7.5" customHeight="1" x14ac:dyDescent="0.25">
      <c r="A4137" s="2"/>
      <c r="B4137" s="3"/>
      <c r="C4137" s="4"/>
      <c r="D4137" s="5"/>
      <c r="E4137" s="23"/>
      <c r="F4137" s="5"/>
      <c r="G4137" s="18"/>
      <c r="H4137" s="16"/>
      <c r="K4137" s="23"/>
      <c r="AA4137" s="38"/>
      <c r="AC4137" s="20">
        <v>-19</v>
      </c>
      <c r="AD4137" s="30">
        <v>-19</v>
      </c>
      <c r="AE4137" s="31">
        <v>-20</v>
      </c>
    </row>
    <row r="4138" spans="1:31" ht="7.5" customHeight="1" x14ac:dyDescent="0.25">
      <c r="A4138" s="2"/>
      <c r="B4138" s="3"/>
      <c r="C4138" s="4"/>
      <c r="D4138" s="5"/>
      <c r="E4138" s="23"/>
      <c r="F4138" s="5"/>
      <c r="G4138" s="18"/>
      <c r="H4138" s="16"/>
      <c r="K4138" s="23"/>
      <c r="AA4138" s="38"/>
      <c r="AC4138" s="20">
        <v>-18</v>
      </c>
      <c r="AD4138" s="30">
        <v>-18</v>
      </c>
      <c r="AE4138" s="31">
        <v>-20</v>
      </c>
    </row>
    <row r="4139" spans="1:31" ht="7.5" customHeight="1" x14ac:dyDescent="0.25">
      <c r="A4139" s="2"/>
      <c r="B4139" s="3"/>
      <c r="C4139" s="4"/>
      <c r="D4139" s="5"/>
      <c r="E4139" s="23"/>
      <c r="F4139" s="5"/>
      <c r="G4139" s="18"/>
      <c r="H4139" s="16"/>
      <c r="K4139" s="23"/>
      <c r="AA4139" s="38"/>
      <c r="AC4139" s="20">
        <v>-19</v>
      </c>
      <c r="AD4139" s="30">
        <v>-18</v>
      </c>
      <c r="AE4139" s="31">
        <v>-19</v>
      </c>
    </row>
    <row r="4140" spans="1:31" ht="7.5" customHeight="1" x14ac:dyDescent="0.25">
      <c r="A4140" s="2"/>
      <c r="B4140" s="3"/>
      <c r="C4140" s="4"/>
      <c r="D4140" s="5"/>
      <c r="E4140" s="23"/>
      <c r="F4140" s="5"/>
      <c r="G4140" s="18"/>
      <c r="H4140" s="16"/>
      <c r="K4140" s="23"/>
      <c r="AA4140" s="38"/>
      <c r="AC4140" s="20">
        <v>-18</v>
      </c>
      <c r="AD4140" s="30">
        <v>-18</v>
      </c>
      <c r="AE4140" s="31">
        <v>-19</v>
      </c>
    </row>
    <row r="4141" spans="1:31" ht="7.5" customHeight="1" x14ac:dyDescent="0.25">
      <c r="A4141" s="2"/>
      <c r="B4141" s="3"/>
      <c r="C4141" s="4"/>
      <c r="D4141" s="5"/>
      <c r="E4141" s="23"/>
      <c r="F4141" s="5"/>
      <c r="G4141" s="18"/>
      <c r="H4141" s="16"/>
      <c r="K4141" s="23"/>
      <c r="AA4141" s="38"/>
      <c r="AC4141" s="20">
        <v>-19</v>
      </c>
      <c r="AD4141" s="30">
        <v>-18</v>
      </c>
      <c r="AE4141" s="31">
        <v>-19</v>
      </c>
    </row>
    <row r="4142" spans="1:31" ht="7.5" customHeight="1" x14ac:dyDescent="0.25">
      <c r="A4142" s="2"/>
      <c r="B4142" s="3"/>
      <c r="C4142" s="4"/>
      <c r="D4142" s="5"/>
      <c r="E4142" s="23"/>
      <c r="F4142" s="5"/>
      <c r="G4142" s="18"/>
      <c r="H4142" s="16"/>
      <c r="K4142" s="23"/>
      <c r="AA4142" s="38"/>
      <c r="AC4142" s="20">
        <v>-20</v>
      </c>
      <c r="AD4142" s="30">
        <v>-18</v>
      </c>
      <c r="AE4142" s="31">
        <v>-20</v>
      </c>
    </row>
    <row r="4143" spans="1:31" ht="7.5" customHeight="1" x14ac:dyDescent="0.25">
      <c r="A4143" s="2"/>
      <c r="B4143" s="3"/>
      <c r="C4143" s="4"/>
      <c r="D4143" s="5"/>
      <c r="E4143" s="23"/>
      <c r="F4143" s="5"/>
      <c r="G4143" s="18"/>
      <c r="H4143" s="16"/>
      <c r="K4143" s="23"/>
      <c r="AA4143" s="38"/>
      <c r="AC4143" s="20">
        <v>-19</v>
      </c>
      <c r="AD4143" s="30">
        <v>-19</v>
      </c>
      <c r="AE4143" s="31">
        <v>-20</v>
      </c>
    </row>
    <row r="4144" spans="1:31" ht="7.5" customHeight="1" x14ac:dyDescent="0.25">
      <c r="A4144" s="2"/>
      <c r="B4144" s="3"/>
      <c r="C4144" s="4"/>
      <c r="D4144" s="5"/>
      <c r="E4144" s="23"/>
      <c r="F4144" s="5"/>
      <c r="G4144" s="18"/>
      <c r="H4144" s="16"/>
      <c r="K4144" s="23"/>
      <c r="AA4144" s="38"/>
      <c r="AC4144" s="20">
        <v>-20</v>
      </c>
      <c r="AD4144" s="30">
        <v>-19</v>
      </c>
      <c r="AE4144" s="31">
        <v>-20</v>
      </c>
    </row>
    <row r="4145" spans="1:31" ht="7.5" customHeight="1" x14ac:dyDescent="0.25">
      <c r="A4145" s="2"/>
      <c r="B4145" s="3"/>
      <c r="C4145" s="4"/>
      <c r="D4145" s="5"/>
      <c r="E4145" s="23"/>
      <c r="F4145" s="5"/>
      <c r="G4145" s="18"/>
      <c r="H4145" s="16"/>
      <c r="K4145" s="23"/>
      <c r="AA4145" s="38"/>
      <c r="AC4145" s="20">
        <v>-21</v>
      </c>
      <c r="AD4145" s="30">
        <v>-19</v>
      </c>
      <c r="AE4145" s="31">
        <v>-20</v>
      </c>
    </row>
    <row r="4146" spans="1:31" ht="7.5" customHeight="1" x14ac:dyDescent="0.25">
      <c r="A4146" s="2"/>
      <c r="B4146" s="3"/>
      <c r="C4146" s="4"/>
      <c r="D4146" s="5"/>
      <c r="E4146" s="23"/>
      <c r="F4146" s="5"/>
      <c r="G4146" s="18"/>
      <c r="H4146" s="16"/>
      <c r="K4146" s="23"/>
      <c r="AA4146" s="38"/>
      <c r="AC4146" s="20">
        <v>-22</v>
      </c>
      <c r="AD4146" s="30">
        <v>-19</v>
      </c>
      <c r="AE4146" s="31">
        <v>-22</v>
      </c>
    </row>
    <row r="4147" spans="1:31" ht="7.5" customHeight="1" x14ac:dyDescent="0.25">
      <c r="A4147" s="2"/>
      <c r="B4147" s="3"/>
      <c r="C4147" s="4"/>
      <c r="D4147" s="5"/>
      <c r="E4147" s="23"/>
      <c r="F4147" s="5"/>
      <c r="G4147" s="18"/>
      <c r="H4147" s="16"/>
      <c r="K4147" s="23"/>
      <c r="AA4147" s="38"/>
      <c r="AC4147" s="20">
        <v>-21</v>
      </c>
      <c r="AD4147" s="30">
        <v>-21</v>
      </c>
      <c r="AE4147" s="31">
        <v>-22</v>
      </c>
    </row>
    <row r="4148" spans="1:31" ht="7.5" customHeight="1" x14ac:dyDescent="0.25">
      <c r="A4148" s="2"/>
      <c r="B4148" s="3"/>
      <c r="C4148" s="4"/>
      <c r="D4148" s="5"/>
      <c r="E4148" s="23"/>
      <c r="F4148" s="5"/>
      <c r="G4148" s="18"/>
      <c r="H4148" s="16"/>
      <c r="K4148" s="23"/>
      <c r="AA4148" s="38"/>
      <c r="AC4148" s="20">
        <v>-22</v>
      </c>
      <c r="AD4148" s="30">
        <v>-21</v>
      </c>
      <c r="AE4148" s="31">
        <v>-22</v>
      </c>
    </row>
    <row r="4149" spans="1:31" ht="7.5" customHeight="1" x14ac:dyDescent="0.25">
      <c r="A4149" s="2"/>
      <c r="B4149" s="3"/>
      <c r="C4149" s="4"/>
      <c r="D4149" s="5"/>
      <c r="E4149" s="23"/>
      <c r="F4149" s="5"/>
      <c r="G4149" s="18"/>
      <c r="H4149" s="16"/>
      <c r="K4149" s="23"/>
      <c r="AA4149" s="38"/>
      <c r="AC4149" s="20">
        <v>-23</v>
      </c>
      <c r="AD4149" s="30">
        <v>-21</v>
      </c>
      <c r="AE4149" s="31">
        <v>-22</v>
      </c>
    </row>
    <row r="4150" spans="1:31" ht="7.5" customHeight="1" x14ac:dyDescent="0.25">
      <c r="A4150" s="2"/>
      <c r="B4150" s="3"/>
      <c r="C4150" s="4"/>
      <c r="D4150" s="5"/>
      <c r="E4150" s="23"/>
      <c r="F4150" s="5"/>
      <c r="G4150" s="18"/>
      <c r="H4150" s="16"/>
      <c r="K4150" s="23"/>
      <c r="AA4150" s="38"/>
      <c r="AC4150" s="20">
        <v>-24</v>
      </c>
      <c r="AD4150" s="30">
        <v>-21</v>
      </c>
      <c r="AE4150" s="31">
        <v>-22</v>
      </c>
    </row>
    <row r="4151" spans="1:31" ht="7.5" customHeight="1" x14ac:dyDescent="0.25">
      <c r="A4151" s="2"/>
      <c r="B4151" s="3"/>
      <c r="C4151" s="4"/>
      <c r="D4151" s="5"/>
      <c r="E4151" s="23"/>
      <c r="F4151" s="5"/>
      <c r="G4151" s="18"/>
      <c r="H4151" s="16"/>
      <c r="K4151" s="23"/>
      <c r="AA4151" s="38"/>
      <c r="AC4151" s="20">
        <v>-25</v>
      </c>
      <c r="AD4151" s="30">
        <v>-21</v>
      </c>
      <c r="AE4151" s="31">
        <v>-25</v>
      </c>
    </row>
    <row r="4152" spans="1:31" ht="7.5" customHeight="1" x14ac:dyDescent="0.25">
      <c r="A4152" s="2"/>
      <c r="B4152" s="3"/>
      <c r="C4152" s="4"/>
      <c r="D4152" s="5"/>
      <c r="E4152" s="23"/>
      <c r="F4152" s="5"/>
      <c r="G4152" s="18"/>
      <c r="H4152" s="16"/>
      <c r="K4152" s="23"/>
      <c r="AA4152" s="38"/>
      <c r="AC4152" s="20">
        <v>-24</v>
      </c>
      <c r="AD4152" s="30">
        <v>-21</v>
      </c>
      <c r="AE4152" s="31">
        <v>-25</v>
      </c>
    </row>
    <row r="4153" spans="1:31" ht="7.5" customHeight="1" x14ac:dyDescent="0.25">
      <c r="A4153" s="2"/>
      <c r="B4153" s="3"/>
      <c r="C4153" s="4"/>
      <c r="D4153" s="5"/>
      <c r="E4153" s="23"/>
      <c r="F4153" s="5"/>
      <c r="G4153" s="18"/>
      <c r="H4153" s="16"/>
      <c r="K4153" s="23"/>
      <c r="AA4153" s="38"/>
      <c r="AC4153" s="20">
        <v>-23</v>
      </c>
      <c r="AD4153" s="30">
        <v>-23</v>
      </c>
      <c r="AE4153" s="31">
        <v>-25</v>
      </c>
    </row>
    <row r="4154" spans="1:31" ht="7.5" customHeight="1" x14ac:dyDescent="0.25">
      <c r="A4154" s="2"/>
      <c r="B4154" s="3"/>
      <c r="C4154" s="4"/>
      <c r="D4154" s="5"/>
      <c r="E4154" s="23"/>
      <c r="F4154" s="5"/>
      <c r="G4154" s="18"/>
      <c r="H4154" s="16"/>
      <c r="K4154" s="23"/>
      <c r="AA4154" s="38"/>
      <c r="AC4154" s="20">
        <v>-24</v>
      </c>
      <c r="AD4154" s="30">
        <v>-23</v>
      </c>
      <c r="AE4154" s="31">
        <v>-25</v>
      </c>
    </row>
    <row r="4155" spans="1:31" ht="7.5" customHeight="1" x14ac:dyDescent="0.25">
      <c r="A4155" s="2"/>
      <c r="B4155" s="3"/>
      <c r="C4155" s="4"/>
      <c r="D4155" s="5"/>
      <c r="E4155" s="23"/>
      <c r="F4155" s="5"/>
      <c r="G4155" s="18"/>
      <c r="H4155" s="16"/>
      <c r="K4155" s="23"/>
      <c r="AA4155" s="38"/>
      <c r="AC4155" s="20">
        <v>-25</v>
      </c>
      <c r="AD4155" s="30">
        <v>-23</v>
      </c>
      <c r="AE4155" s="31">
        <v>-25</v>
      </c>
    </row>
    <row r="4156" spans="1:31" ht="7.5" customHeight="1" x14ac:dyDescent="0.25">
      <c r="A4156" s="2"/>
      <c r="B4156" s="3"/>
      <c r="C4156" s="4"/>
      <c r="D4156" s="5"/>
      <c r="E4156" s="23"/>
      <c r="F4156" s="5"/>
      <c r="G4156" s="18"/>
      <c r="H4156" s="16"/>
      <c r="K4156" s="23"/>
      <c r="AA4156" s="38"/>
      <c r="AC4156" s="20">
        <v>-26</v>
      </c>
      <c r="AD4156" s="30">
        <v>-23</v>
      </c>
      <c r="AE4156" s="31">
        <v>-25</v>
      </c>
    </row>
    <row r="4157" spans="1:31" ht="7.5" customHeight="1" x14ac:dyDescent="0.25">
      <c r="A4157" s="2"/>
      <c r="B4157" s="3"/>
      <c r="C4157" s="4"/>
      <c r="D4157" s="5"/>
      <c r="E4157" s="23"/>
      <c r="F4157" s="5"/>
      <c r="G4157" s="18"/>
      <c r="H4157" s="16"/>
      <c r="K4157" s="23"/>
      <c r="AA4157" s="38"/>
      <c r="AC4157" s="20">
        <v>-27</v>
      </c>
      <c r="AD4157" s="30">
        <v>-23</v>
      </c>
      <c r="AE4157" s="31">
        <v>-27</v>
      </c>
    </row>
    <row r="4158" spans="1:31" ht="7.5" customHeight="1" x14ac:dyDescent="0.25">
      <c r="A4158" s="2"/>
      <c r="B4158" s="3"/>
      <c r="C4158" s="4"/>
      <c r="D4158" s="5"/>
      <c r="E4158" s="23"/>
      <c r="F4158" s="5"/>
      <c r="G4158" s="18"/>
      <c r="H4158" s="16"/>
      <c r="K4158" s="23"/>
      <c r="AA4158" s="38"/>
      <c r="AC4158" s="20">
        <v>-26</v>
      </c>
      <c r="AD4158" s="30">
        <v>-23</v>
      </c>
      <c r="AE4158" s="31">
        <v>-27</v>
      </c>
    </row>
    <row r="4159" spans="1:31" ht="7.5" customHeight="1" x14ac:dyDescent="0.25">
      <c r="A4159" s="2"/>
      <c r="B4159" s="3"/>
      <c r="C4159" s="4"/>
      <c r="D4159" s="5"/>
      <c r="E4159" s="23"/>
      <c r="F4159" s="5"/>
      <c r="G4159" s="18"/>
      <c r="H4159" s="16"/>
      <c r="K4159" s="23"/>
      <c r="AA4159" s="38"/>
      <c r="AC4159" s="20">
        <v>-25</v>
      </c>
      <c r="AD4159" s="30">
        <v>-23</v>
      </c>
      <c r="AE4159" s="31">
        <v>-27</v>
      </c>
    </row>
    <row r="4160" spans="1:31" ht="7.5" customHeight="1" x14ac:dyDescent="0.25">
      <c r="A4160" s="2"/>
      <c r="B4160" s="3"/>
      <c r="C4160" s="4"/>
      <c r="D4160" s="5"/>
      <c r="E4160" s="23"/>
      <c r="F4160" s="5"/>
      <c r="G4160" s="18"/>
      <c r="H4160" s="16"/>
      <c r="K4160" s="23"/>
      <c r="AA4160" s="38"/>
      <c r="AC4160" s="20">
        <v>-24</v>
      </c>
      <c r="AD4160" s="30">
        <v>-24</v>
      </c>
      <c r="AE4160" s="31">
        <v>-27</v>
      </c>
    </row>
    <row r="4161" spans="1:31" ht="7.5" customHeight="1" x14ac:dyDescent="0.25">
      <c r="A4161" s="2"/>
      <c r="B4161" s="3"/>
      <c r="C4161" s="4"/>
      <c r="D4161" s="5"/>
      <c r="E4161" s="23"/>
      <c r="F4161" s="5"/>
      <c r="G4161" s="18"/>
      <c r="H4161" s="16"/>
      <c r="K4161" s="23"/>
      <c r="AA4161" s="38"/>
      <c r="AC4161" s="20">
        <v>-25</v>
      </c>
      <c r="AD4161" s="30">
        <v>-24</v>
      </c>
      <c r="AE4161" s="31">
        <v>-27</v>
      </c>
    </row>
    <row r="4162" spans="1:31" ht="7.5" customHeight="1" x14ac:dyDescent="0.25">
      <c r="A4162" s="2"/>
      <c r="B4162" s="3"/>
      <c r="C4162" s="4"/>
      <c r="D4162" s="5"/>
      <c r="E4162" s="23"/>
      <c r="F4162" s="5"/>
      <c r="G4162" s="18"/>
      <c r="H4162" s="16"/>
      <c r="K4162" s="23"/>
      <c r="AA4162" s="38"/>
      <c r="AC4162" s="20">
        <v>-26</v>
      </c>
      <c r="AD4162" s="30">
        <v>-24</v>
      </c>
      <c r="AE4162" s="31">
        <v>-27</v>
      </c>
    </row>
    <row r="4163" spans="1:31" ht="7.5" customHeight="1" x14ac:dyDescent="0.25">
      <c r="A4163" s="2"/>
      <c r="B4163" s="3"/>
      <c r="C4163" s="4"/>
      <c r="D4163" s="5"/>
      <c r="E4163" s="23"/>
      <c r="F4163" s="5"/>
      <c r="G4163" s="18"/>
      <c r="H4163" s="16"/>
      <c r="K4163" s="23"/>
      <c r="AA4163" s="38"/>
      <c r="AC4163" s="20">
        <v>-27</v>
      </c>
      <c r="AD4163" s="30">
        <v>-24</v>
      </c>
      <c r="AE4163" s="31">
        <v>-27</v>
      </c>
    </row>
    <row r="4164" spans="1:31" ht="7.5" customHeight="1" x14ac:dyDescent="0.25">
      <c r="A4164" s="2"/>
      <c r="B4164" s="3"/>
      <c r="C4164" s="4"/>
      <c r="D4164" s="5"/>
      <c r="E4164" s="23"/>
      <c r="F4164" s="5"/>
      <c r="G4164" s="18"/>
      <c r="H4164" s="16"/>
      <c r="K4164" s="23"/>
      <c r="AA4164" s="38"/>
      <c r="AC4164" s="20">
        <v>-28</v>
      </c>
      <c r="AD4164" s="30">
        <v>-24</v>
      </c>
      <c r="AE4164" s="31">
        <v>-27</v>
      </c>
    </row>
    <row r="4165" spans="1:31" ht="7.5" customHeight="1" x14ac:dyDescent="0.25">
      <c r="A4165" s="2"/>
      <c r="B4165" s="3"/>
      <c r="C4165" s="4"/>
      <c r="D4165" s="5"/>
      <c r="E4165" s="23"/>
      <c r="F4165" s="5"/>
      <c r="G4165" s="18"/>
      <c r="H4165" s="16"/>
      <c r="K4165" s="23"/>
      <c r="AA4165" s="38"/>
      <c r="AC4165" s="20">
        <v>-29</v>
      </c>
      <c r="AD4165" s="30">
        <v>-24</v>
      </c>
      <c r="AE4165" s="31">
        <v>-29</v>
      </c>
    </row>
    <row r="4166" spans="1:31" ht="7.5" customHeight="1" x14ac:dyDescent="0.25">
      <c r="A4166" s="2"/>
      <c r="B4166" s="3"/>
      <c r="C4166" s="4"/>
      <c r="D4166" s="5"/>
      <c r="E4166" s="23"/>
      <c r="F4166" s="5"/>
      <c r="G4166" s="18"/>
      <c r="H4166" s="16"/>
      <c r="K4166" s="23"/>
      <c r="AA4166" s="38"/>
      <c r="AC4166" s="20">
        <v>-28</v>
      </c>
      <c r="AD4166" s="30">
        <v>-24</v>
      </c>
      <c r="AE4166" s="31">
        <v>-29</v>
      </c>
    </row>
    <row r="4167" spans="1:31" ht="7.5" customHeight="1" x14ac:dyDescent="0.25">
      <c r="A4167" s="2"/>
      <c r="B4167" s="3"/>
      <c r="C4167" s="4"/>
      <c r="D4167" s="5"/>
      <c r="E4167" s="23"/>
      <c r="F4167" s="5"/>
      <c r="G4167" s="18"/>
      <c r="H4167" s="16"/>
      <c r="K4167" s="23"/>
      <c r="AA4167" s="38"/>
      <c r="AC4167" s="20">
        <v>-27</v>
      </c>
      <c r="AD4167" s="30">
        <v>-24</v>
      </c>
      <c r="AE4167" s="31">
        <v>-29</v>
      </c>
    </row>
    <row r="4168" spans="1:31" ht="7.5" customHeight="1" x14ac:dyDescent="0.25">
      <c r="A4168" s="2"/>
      <c r="B4168" s="3"/>
      <c r="C4168" s="4"/>
      <c r="D4168" s="5"/>
      <c r="E4168" s="23"/>
      <c r="F4168" s="5"/>
      <c r="G4168" s="18"/>
      <c r="H4168" s="16"/>
      <c r="K4168" s="23"/>
      <c r="AA4168" s="38"/>
      <c r="AC4168" s="20">
        <v>-26</v>
      </c>
      <c r="AD4168" s="30">
        <v>-24</v>
      </c>
      <c r="AE4168" s="31">
        <v>-29</v>
      </c>
    </row>
    <row r="4169" spans="1:31" ht="7.5" customHeight="1" x14ac:dyDescent="0.25">
      <c r="A4169" s="2"/>
      <c r="B4169" s="3"/>
      <c r="C4169" s="4"/>
      <c r="D4169" s="5"/>
      <c r="E4169" s="23"/>
      <c r="F4169" s="5"/>
      <c r="G4169" s="18"/>
      <c r="H4169" s="16"/>
      <c r="K4169" s="23"/>
      <c r="AA4169" s="38"/>
      <c r="AC4169" s="20" t="s">
        <v>38</v>
      </c>
      <c r="AD4169" s="30">
        <v>0</v>
      </c>
      <c r="AE4169" s="31">
        <v>0</v>
      </c>
    </row>
    <row r="4170" spans="1:31" ht="7.5" customHeight="1" x14ac:dyDescent="0.25">
      <c r="A4170" s="2"/>
      <c r="B4170" s="3"/>
      <c r="C4170" s="4"/>
      <c r="D4170" s="5"/>
      <c r="E4170" s="23"/>
      <c r="F4170" s="5"/>
      <c r="G4170" s="18"/>
      <c r="H4170" s="16"/>
      <c r="K4170" s="23"/>
      <c r="AA4170" s="38"/>
      <c r="AC4170" s="20" t="s">
        <v>38</v>
      </c>
      <c r="AD4170" s="30">
        <v>0</v>
      </c>
      <c r="AE4170" s="31">
        <v>0</v>
      </c>
    </row>
    <row r="4171" spans="1:31" ht="7.5" customHeight="1" x14ac:dyDescent="0.25">
      <c r="A4171" s="2"/>
      <c r="B4171" s="3"/>
      <c r="C4171" s="4"/>
      <c r="D4171" s="5"/>
      <c r="E4171" s="23"/>
      <c r="F4171" s="5"/>
      <c r="G4171" s="18"/>
      <c r="H4171" s="16"/>
      <c r="K4171" s="23"/>
      <c r="AA4171" s="38"/>
      <c r="AC4171" s="20">
        <v>1</v>
      </c>
      <c r="AD4171" s="30">
        <v>0</v>
      </c>
      <c r="AE4171" s="31">
        <v>1</v>
      </c>
    </row>
    <row r="4172" spans="1:31" ht="7.5" customHeight="1" x14ac:dyDescent="0.25">
      <c r="A4172" s="2"/>
      <c r="B4172" s="3"/>
      <c r="C4172" s="4"/>
      <c r="D4172" s="5"/>
      <c r="E4172" s="23"/>
      <c r="F4172" s="5"/>
      <c r="G4172" s="18"/>
      <c r="H4172" s="16"/>
      <c r="K4172" s="23"/>
      <c r="AA4172" s="38"/>
      <c r="AC4172" s="20">
        <v>2</v>
      </c>
      <c r="AD4172" s="30">
        <v>0</v>
      </c>
      <c r="AE4172" s="31">
        <v>1</v>
      </c>
    </row>
    <row r="4173" spans="1:31" ht="7.5" customHeight="1" x14ac:dyDescent="0.25">
      <c r="A4173" s="2"/>
      <c r="B4173" s="3"/>
      <c r="C4173" s="4"/>
      <c r="D4173" s="5"/>
      <c r="E4173" s="23"/>
      <c r="F4173" s="5"/>
      <c r="G4173" s="18"/>
      <c r="H4173" s="16"/>
      <c r="K4173" s="23"/>
      <c r="AA4173" s="38"/>
      <c r="AC4173" s="20">
        <v>3</v>
      </c>
      <c r="AD4173" s="30">
        <v>0</v>
      </c>
      <c r="AE4173" s="31">
        <v>1</v>
      </c>
    </row>
    <row r="4174" spans="1:31" ht="7.5" customHeight="1" x14ac:dyDescent="0.25">
      <c r="A4174" s="2"/>
      <c r="B4174" s="3"/>
      <c r="C4174" s="4"/>
      <c r="D4174" s="5"/>
      <c r="E4174" s="23"/>
      <c r="F4174" s="5"/>
      <c r="G4174" s="18"/>
      <c r="H4174" s="16"/>
      <c r="K4174" s="23"/>
      <c r="AA4174" s="38"/>
      <c r="AC4174" s="20">
        <v>4</v>
      </c>
      <c r="AD4174" s="30">
        <v>4</v>
      </c>
      <c r="AE4174" s="31">
        <v>1</v>
      </c>
    </row>
    <row r="4175" spans="1:31" ht="7.5" customHeight="1" x14ac:dyDescent="0.25">
      <c r="A4175" s="2"/>
      <c r="B4175" s="3"/>
      <c r="C4175" s="4"/>
      <c r="D4175" s="5"/>
      <c r="E4175" s="23"/>
      <c r="F4175" s="5"/>
      <c r="G4175" s="18"/>
      <c r="H4175" s="16"/>
      <c r="K4175" s="23"/>
      <c r="AA4175" s="38"/>
      <c r="AC4175" s="20">
        <v>3</v>
      </c>
      <c r="AD4175" s="30">
        <v>4</v>
      </c>
      <c r="AE4175" s="31">
        <v>1</v>
      </c>
    </row>
    <row r="4176" spans="1:31" ht="7.5" customHeight="1" x14ac:dyDescent="0.25">
      <c r="A4176" s="2"/>
      <c r="B4176" s="3"/>
      <c r="C4176" s="4"/>
      <c r="D4176" s="5"/>
      <c r="E4176" s="23"/>
      <c r="F4176" s="5"/>
      <c r="G4176" s="18"/>
      <c r="H4176" s="16"/>
      <c r="K4176" s="23"/>
      <c r="AA4176" s="38"/>
      <c r="AC4176" s="20">
        <v>2</v>
      </c>
      <c r="AD4176" s="30">
        <v>4</v>
      </c>
      <c r="AE4176" s="31">
        <v>2</v>
      </c>
    </row>
    <row r="4177" spans="1:31" ht="7.5" customHeight="1" x14ac:dyDescent="0.25">
      <c r="A4177" s="2"/>
      <c r="B4177" s="3"/>
      <c r="C4177" s="4"/>
      <c r="D4177" s="5"/>
      <c r="E4177" s="23"/>
      <c r="F4177" s="5"/>
      <c r="G4177" s="18"/>
      <c r="H4177" s="16"/>
      <c r="K4177" s="23"/>
      <c r="AA4177" s="38"/>
      <c r="AC4177" s="20">
        <v>3</v>
      </c>
      <c r="AD4177" s="30">
        <v>4</v>
      </c>
      <c r="AE4177" s="31">
        <v>2</v>
      </c>
    </row>
    <row r="4178" spans="1:31" ht="7.5" customHeight="1" x14ac:dyDescent="0.25">
      <c r="A4178" s="2"/>
      <c r="B4178" s="3"/>
      <c r="C4178" s="4"/>
      <c r="D4178" s="5"/>
      <c r="E4178" s="23"/>
      <c r="F4178" s="5"/>
      <c r="G4178" s="18"/>
      <c r="H4178" s="16"/>
      <c r="K4178" s="23"/>
      <c r="AA4178" s="38"/>
      <c r="AC4178" s="20">
        <v>4</v>
      </c>
      <c r="AD4178" s="30">
        <v>4</v>
      </c>
      <c r="AE4178" s="31">
        <v>2</v>
      </c>
    </row>
    <row r="4179" spans="1:31" ht="7.5" customHeight="1" x14ac:dyDescent="0.25">
      <c r="A4179" s="2"/>
      <c r="B4179" s="3"/>
      <c r="C4179" s="4"/>
      <c r="D4179" s="5"/>
      <c r="E4179" s="23"/>
      <c r="F4179" s="5"/>
      <c r="G4179" s="18"/>
      <c r="H4179" s="16"/>
      <c r="K4179" s="23"/>
      <c r="AA4179" s="38"/>
      <c r="AC4179" s="20">
        <v>3</v>
      </c>
      <c r="AD4179" s="30">
        <v>4</v>
      </c>
      <c r="AE4179" s="31">
        <v>2</v>
      </c>
    </row>
    <row r="4180" spans="1:31" ht="7.5" customHeight="1" x14ac:dyDescent="0.25">
      <c r="A4180" s="2"/>
      <c r="B4180" s="3"/>
      <c r="C4180" s="4"/>
      <c r="D4180" s="5"/>
      <c r="E4180" s="23"/>
      <c r="F4180" s="5"/>
      <c r="G4180" s="18"/>
      <c r="H4180" s="16"/>
      <c r="K4180" s="23"/>
      <c r="AA4180" s="38"/>
      <c r="AC4180" s="20">
        <v>2</v>
      </c>
      <c r="AD4180" s="30">
        <v>4</v>
      </c>
      <c r="AE4180" s="31">
        <v>2</v>
      </c>
    </row>
    <row r="4181" spans="1:31" ht="7.5" customHeight="1" x14ac:dyDescent="0.25">
      <c r="A4181" s="2"/>
      <c r="B4181" s="3"/>
      <c r="C4181" s="4"/>
      <c r="D4181" s="5"/>
      <c r="E4181" s="23"/>
      <c r="F4181" s="5"/>
      <c r="G4181" s="18"/>
      <c r="H4181" s="16"/>
      <c r="K4181" s="23"/>
      <c r="AA4181" s="38"/>
      <c r="AC4181" s="20">
        <v>1</v>
      </c>
      <c r="AD4181" s="30">
        <v>4</v>
      </c>
      <c r="AE4181" s="31">
        <v>1</v>
      </c>
    </row>
    <row r="4182" spans="1:31" ht="7.5" customHeight="1" x14ac:dyDescent="0.25">
      <c r="A4182" s="2"/>
      <c r="B4182" s="3"/>
      <c r="C4182" s="4"/>
      <c r="D4182" s="5"/>
      <c r="E4182" s="23"/>
      <c r="F4182" s="5"/>
      <c r="G4182" s="18"/>
      <c r="H4182" s="16"/>
      <c r="K4182" s="23"/>
      <c r="AA4182" s="38"/>
      <c r="AC4182" s="20">
        <v>2</v>
      </c>
      <c r="AD4182" s="30">
        <v>2</v>
      </c>
      <c r="AE4182" s="31">
        <v>1</v>
      </c>
    </row>
    <row r="4183" spans="1:31" ht="7.5" customHeight="1" x14ac:dyDescent="0.25">
      <c r="A4183" s="2"/>
      <c r="B4183" s="3"/>
      <c r="C4183" s="4"/>
      <c r="D4183" s="5"/>
      <c r="E4183" s="23"/>
      <c r="F4183" s="5"/>
      <c r="G4183" s="18"/>
      <c r="H4183" s="16"/>
      <c r="K4183" s="23"/>
      <c r="AA4183" s="38"/>
      <c r="AC4183" s="20">
        <v>1</v>
      </c>
      <c r="AD4183" s="30">
        <v>2</v>
      </c>
      <c r="AE4183" s="31">
        <v>1</v>
      </c>
    </row>
    <row r="4184" spans="1:31" ht="7.5" customHeight="1" x14ac:dyDescent="0.25">
      <c r="A4184" s="2"/>
      <c r="B4184" s="3"/>
      <c r="C4184" s="4"/>
      <c r="D4184" s="5"/>
      <c r="E4184" s="23"/>
      <c r="F4184" s="5"/>
      <c r="G4184" s="18"/>
      <c r="H4184" s="16"/>
      <c r="K4184" s="23"/>
      <c r="AA4184" s="38"/>
      <c r="AC4184" s="20">
        <v>0</v>
      </c>
      <c r="AD4184" s="30">
        <v>2</v>
      </c>
      <c r="AE4184" s="31">
        <v>1</v>
      </c>
    </row>
    <row r="4185" spans="1:31" ht="7.5" customHeight="1" x14ac:dyDescent="0.25">
      <c r="A4185" s="2"/>
      <c r="B4185" s="3"/>
      <c r="C4185" s="4"/>
      <c r="D4185" s="5"/>
      <c r="E4185" s="23"/>
      <c r="F4185" s="5"/>
      <c r="G4185" s="18"/>
      <c r="H4185" s="16"/>
      <c r="K4185" s="23"/>
      <c r="AA4185" s="38"/>
      <c r="AC4185" s="20">
        <v>-1</v>
      </c>
      <c r="AD4185" s="30">
        <v>2</v>
      </c>
      <c r="AE4185" s="31">
        <v>-1</v>
      </c>
    </row>
    <row r="4186" spans="1:31" ht="7.5" customHeight="1" x14ac:dyDescent="0.25">
      <c r="A4186" s="2"/>
      <c r="B4186" s="3"/>
      <c r="C4186" s="4"/>
      <c r="D4186" s="5"/>
      <c r="E4186" s="23"/>
      <c r="F4186" s="5"/>
      <c r="G4186" s="18"/>
      <c r="H4186" s="16"/>
      <c r="K4186" s="23"/>
      <c r="AA4186" s="38"/>
      <c r="AC4186" s="20">
        <v>0</v>
      </c>
      <c r="AD4186" s="30">
        <v>2</v>
      </c>
      <c r="AE4186" s="31">
        <v>-1</v>
      </c>
    </row>
    <row r="4187" spans="1:31" ht="7.5" customHeight="1" x14ac:dyDescent="0.25">
      <c r="A4187" s="2"/>
      <c r="B4187" s="3"/>
      <c r="C4187" s="4"/>
      <c r="D4187" s="5"/>
      <c r="E4187" s="23"/>
      <c r="F4187" s="5"/>
      <c r="G4187" s="18"/>
      <c r="H4187" s="16"/>
      <c r="K4187" s="23"/>
      <c r="AA4187" s="38"/>
      <c r="AC4187" s="20">
        <v>1</v>
      </c>
      <c r="AD4187" s="30">
        <v>1</v>
      </c>
      <c r="AE4187" s="31">
        <v>-1</v>
      </c>
    </row>
    <row r="4188" spans="1:31" ht="7.5" customHeight="1" x14ac:dyDescent="0.25">
      <c r="A4188" s="2"/>
      <c r="B4188" s="3"/>
      <c r="C4188" s="4"/>
      <c r="D4188" s="5"/>
      <c r="E4188" s="23"/>
      <c r="F4188" s="5"/>
      <c r="G4188" s="18"/>
      <c r="H4188" s="16"/>
      <c r="K4188" s="23"/>
      <c r="AA4188" s="38"/>
      <c r="AC4188" s="20">
        <v>0</v>
      </c>
      <c r="AD4188" s="30">
        <v>1</v>
      </c>
      <c r="AE4188" s="31">
        <v>-1</v>
      </c>
    </row>
    <row r="4189" spans="1:31" ht="7.5" customHeight="1" x14ac:dyDescent="0.25">
      <c r="A4189" s="2"/>
      <c r="B4189" s="3"/>
      <c r="C4189" s="4"/>
      <c r="D4189" s="5"/>
      <c r="E4189" s="23"/>
      <c r="F4189" s="5"/>
      <c r="G4189" s="18"/>
      <c r="H4189" s="16"/>
      <c r="K4189" s="23"/>
      <c r="AA4189" s="38"/>
      <c r="AC4189" s="20">
        <v>-1</v>
      </c>
      <c r="AD4189" s="30">
        <v>1</v>
      </c>
      <c r="AE4189" s="31">
        <v>-1</v>
      </c>
    </row>
    <row r="4190" spans="1:31" ht="7.5" customHeight="1" x14ac:dyDescent="0.25">
      <c r="A4190" s="2"/>
      <c r="B4190" s="3"/>
      <c r="C4190" s="4"/>
      <c r="D4190" s="5"/>
      <c r="E4190" s="23"/>
      <c r="F4190" s="5"/>
      <c r="G4190" s="18"/>
      <c r="H4190" s="16"/>
      <c r="K4190" s="23"/>
      <c r="AA4190" s="38"/>
      <c r="AC4190" s="20">
        <v>-2</v>
      </c>
      <c r="AD4190" s="30">
        <v>1</v>
      </c>
      <c r="AE4190" s="31">
        <v>-2</v>
      </c>
    </row>
    <row r="4191" spans="1:31" ht="7.5" customHeight="1" x14ac:dyDescent="0.25">
      <c r="A4191" s="2"/>
      <c r="B4191" s="3"/>
      <c r="C4191" s="4"/>
      <c r="D4191" s="5"/>
      <c r="E4191" s="23"/>
      <c r="F4191" s="5"/>
      <c r="G4191" s="18"/>
      <c r="H4191" s="16"/>
      <c r="K4191" s="23"/>
      <c r="AA4191" s="38"/>
      <c r="AC4191" s="20">
        <v>-1</v>
      </c>
      <c r="AD4191" s="30">
        <v>-1</v>
      </c>
      <c r="AE4191" s="31">
        <v>-2</v>
      </c>
    </row>
    <row r="4192" spans="1:31" ht="7.5" customHeight="1" x14ac:dyDescent="0.25">
      <c r="A4192" s="2"/>
      <c r="B4192" s="3"/>
      <c r="C4192" s="4"/>
      <c r="D4192" s="5"/>
      <c r="E4192" s="23"/>
      <c r="F4192" s="5"/>
      <c r="G4192" s="18"/>
      <c r="H4192" s="16"/>
      <c r="K4192" s="23"/>
      <c r="AA4192" s="38"/>
      <c r="AC4192" s="20">
        <v>-2</v>
      </c>
      <c r="AD4192" s="30">
        <v>-1</v>
      </c>
      <c r="AE4192" s="31">
        <v>-2</v>
      </c>
    </row>
    <row r="4193" spans="1:31" ht="7.5" customHeight="1" x14ac:dyDescent="0.25">
      <c r="A4193" s="2"/>
      <c r="B4193" s="3"/>
      <c r="C4193" s="4"/>
      <c r="D4193" s="5"/>
      <c r="E4193" s="23"/>
      <c r="F4193" s="5"/>
      <c r="G4193" s="18"/>
      <c r="H4193" s="16"/>
      <c r="K4193" s="23"/>
      <c r="AA4193" s="38"/>
      <c r="AC4193" s="20">
        <v>-3</v>
      </c>
      <c r="AD4193" s="30">
        <v>-1</v>
      </c>
      <c r="AE4193" s="31">
        <v>-2</v>
      </c>
    </row>
    <row r="4194" spans="1:31" ht="7.5" customHeight="1" x14ac:dyDescent="0.25">
      <c r="A4194" s="2"/>
      <c r="B4194" s="3"/>
      <c r="C4194" s="4"/>
      <c r="D4194" s="5"/>
      <c r="E4194" s="23"/>
      <c r="F4194" s="5"/>
      <c r="G4194" s="18"/>
      <c r="H4194" s="16"/>
      <c r="K4194" s="23"/>
      <c r="AA4194" s="38"/>
      <c r="AC4194" s="20">
        <v>-4</v>
      </c>
      <c r="AD4194" s="30">
        <v>-1</v>
      </c>
      <c r="AE4194" s="31">
        <v>-2</v>
      </c>
    </row>
    <row r="4195" spans="1:31" ht="7.5" customHeight="1" x14ac:dyDescent="0.25">
      <c r="A4195" s="2"/>
      <c r="B4195" s="3"/>
      <c r="C4195" s="4"/>
      <c r="D4195" s="5"/>
      <c r="E4195" s="23"/>
      <c r="F4195" s="5"/>
      <c r="G4195" s="18"/>
      <c r="H4195" s="16"/>
      <c r="K4195" s="23"/>
      <c r="AA4195" s="38"/>
      <c r="AC4195" s="20">
        <v>-5</v>
      </c>
      <c r="AD4195" s="30">
        <v>-1</v>
      </c>
      <c r="AE4195" s="31">
        <v>-5</v>
      </c>
    </row>
    <row r="4196" spans="1:31" ht="7.5" customHeight="1" x14ac:dyDescent="0.25">
      <c r="A4196" s="2"/>
      <c r="B4196" s="3"/>
      <c r="C4196" s="4"/>
      <c r="D4196" s="5"/>
      <c r="E4196" s="23"/>
      <c r="F4196" s="5"/>
      <c r="G4196" s="18"/>
      <c r="H4196" s="16"/>
      <c r="K4196" s="23"/>
      <c r="AA4196" s="38"/>
      <c r="AC4196" s="20">
        <v>-4</v>
      </c>
      <c r="AD4196" s="30">
        <v>-4</v>
      </c>
      <c r="AE4196" s="31">
        <v>-5</v>
      </c>
    </row>
    <row r="4197" spans="1:31" ht="7.5" customHeight="1" x14ac:dyDescent="0.25">
      <c r="A4197" s="2"/>
      <c r="B4197" s="3"/>
      <c r="C4197" s="4"/>
      <c r="D4197" s="5"/>
      <c r="E4197" s="23"/>
      <c r="F4197" s="5"/>
      <c r="G4197" s="18"/>
      <c r="H4197" s="16"/>
      <c r="K4197" s="23"/>
      <c r="AA4197" s="38"/>
      <c r="AC4197" s="20">
        <v>-5</v>
      </c>
      <c r="AD4197" s="30">
        <v>-4</v>
      </c>
      <c r="AE4197" s="31">
        <v>-5</v>
      </c>
    </row>
    <row r="4198" spans="1:31" ht="7.5" customHeight="1" x14ac:dyDescent="0.25">
      <c r="A4198" s="2"/>
      <c r="B4198" s="3"/>
      <c r="C4198" s="4"/>
      <c r="D4198" s="5"/>
      <c r="E4198" s="23"/>
      <c r="F4198" s="5"/>
      <c r="G4198" s="18"/>
      <c r="H4198" s="16"/>
      <c r="K4198" s="23"/>
      <c r="AA4198" s="38"/>
      <c r="AC4198" s="20">
        <v>-6</v>
      </c>
      <c r="AD4198" s="30">
        <v>-4</v>
      </c>
      <c r="AE4198" s="31">
        <v>-5</v>
      </c>
    </row>
    <row r="4199" spans="1:31" ht="7.5" customHeight="1" x14ac:dyDescent="0.25">
      <c r="A4199" s="2"/>
      <c r="B4199" s="3"/>
      <c r="C4199" s="4"/>
      <c r="D4199" s="5"/>
      <c r="E4199" s="23"/>
      <c r="F4199" s="5"/>
      <c r="G4199" s="18"/>
      <c r="H4199" s="16"/>
      <c r="K4199" s="23"/>
      <c r="AA4199" s="38"/>
      <c r="AC4199" s="20">
        <v>-7</v>
      </c>
      <c r="AD4199" s="30">
        <v>-4</v>
      </c>
      <c r="AE4199" s="31">
        <v>-5</v>
      </c>
    </row>
    <row r="4200" spans="1:31" ht="7.5" customHeight="1" x14ac:dyDescent="0.25">
      <c r="A4200" s="2"/>
      <c r="B4200" s="3"/>
      <c r="C4200" s="4"/>
      <c r="D4200" s="5"/>
      <c r="E4200" s="23"/>
      <c r="F4200" s="5"/>
      <c r="G4200" s="18"/>
      <c r="H4200" s="16"/>
      <c r="K4200" s="23"/>
      <c r="AA4200" s="38"/>
      <c r="AC4200" s="20">
        <v>-8</v>
      </c>
      <c r="AD4200" s="30">
        <v>-4</v>
      </c>
      <c r="AE4200" s="31">
        <v>-5</v>
      </c>
    </row>
    <row r="4201" spans="1:31" ht="7.5" customHeight="1" x14ac:dyDescent="0.25">
      <c r="A4201" s="2"/>
      <c r="B4201" s="3"/>
      <c r="C4201" s="4"/>
      <c r="D4201" s="5"/>
      <c r="E4201" s="23"/>
      <c r="F4201" s="5"/>
      <c r="G4201" s="18"/>
      <c r="H4201" s="16"/>
      <c r="K4201" s="23"/>
      <c r="AA4201" s="38"/>
      <c r="AC4201" s="20">
        <v>-9</v>
      </c>
      <c r="AD4201" s="30">
        <v>-4</v>
      </c>
      <c r="AE4201" s="31">
        <v>-9</v>
      </c>
    </row>
    <row r="4202" spans="1:31" ht="7.5" customHeight="1" x14ac:dyDescent="0.25">
      <c r="A4202" s="2"/>
      <c r="B4202" s="3"/>
      <c r="C4202" s="4"/>
      <c r="D4202" s="5"/>
      <c r="E4202" s="23"/>
      <c r="F4202" s="5"/>
      <c r="G4202" s="18"/>
      <c r="H4202" s="16"/>
      <c r="K4202" s="23"/>
      <c r="AA4202" s="38"/>
      <c r="AC4202" s="20">
        <v>-8</v>
      </c>
      <c r="AD4202" s="30">
        <v>-4</v>
      </c>
      <c r="AE4202" s="31">
        <v>-9</v>
      </c>
    </row>
    <row r="4203" spans="1:31" ht="7.5" customHeight="1" x14ac:dyDescent="0.25">
      <c r="A4203" s="2"/>
      <c r="B4203" s="3"/>
      <c r="C4203" s="4"/>
      <c r="D4203" s="5"/>
      <c r="E4203" s="23"/>
      <c r="F4203" s="5"/>
      <c r="G4203" s="18"/>
      <c r="H4203" s="16"/>
      <c r="K4203" s="23"/>
      <c r="AA4203" s="38"/>
      <c r="AC4203" s="20">
        <v>-7</v>
      </c>
      <c r="AD4203" s="30">
        <v>-7</v>
      </c>
      <c r="AE4203" s="31">
        <v>-9</v>
      </c>
    </row>
    <row r="4204" spans="1:31" ht="7.5" customHeight="1" x14ac:dyDescent="0.25">
      <c r="A4204" s="2"/>
      <c r="B4204" s="3"/>
      <c r="C4204" s="4"/>
      <c r="D4204" s="5"/>
      <c r="E4204" s="23"/>
      <c r="F4204" s="5"/>
      <c r="G4204" s="18"/>
      <c r="H4204" s="16"/>
      <c r="K4204" s="23"/>
      <c r="AA4204" s="38"/>
      <c r="AC4204" s="20">
        <v>-8</v>
      </c>
      <c r="AD4204" s="30">
        <v>-7</v>
      </c>
      <c r="AE4204" s="31">
        <v>-9</v>
      </c>
    </row>
    <row r="4205" spans="1:31" ht="7.5" customHeight="1" x14ac:dyDescent="0.25">
      <c r="A4205" s="2"/>
      <c r="B4205" s="3"/>
      <c r="C4205" s="4"/>
      <c r="D4205" s="5"/>
      <c r="E4205" s="23"/>
      <c r="F4205" s="5"/>
      <c r="G4205" s="18"/>
      <c r="H4205" s="16"/>
      <c r="K4205" s="23"/>
      <c r="AA4205" s="38"/>
      <c r="AC4205" s="20">
        <v>-9</v>
      </c>
      <c r="AD4205" s="30">
        <v>-7</v>
      </c>
      <c r="AE4205" s="31">
        <v>-9</v>
      </c>
    </row>
    <row r="4206" spans="1:31" ht="7.5" customHeight="1" x14ac:dyDescent="0.25">
      <c r="A4206" s="2"/>
      <c r="B4206" s="3"/>
      <c r="C4206" s="4"/>
      <c r="D4206" s="5"/>
      <c r="E4206" s="23"/>
      <c r="F4206" s="5"/>
      <c r="G4206" s="18"/>
      <c r="H4206" s="16"/>
      <c r="K4206" s="23"/>
      <c r="AA4206" s="38"/>
      <c r="AC4206" s="20">
        <v>-10</v>
      </c>
      <c r="AD4206" s="30">
        <v>-7</v>
      </c>
      <c r="AE4206" s="31">
        <v>-10</v>
      </c>
    </row>
    <row r="4207" spans="1:31" ht="7.5" customHeight="1" x14ac:dyDescent="0.25">
      <c r="A4207" s="2"/>
      <c r="B4207" s="3"/>
      <c r="C4207" s="4"/>
      <c r="D4207" s="5"/>
      <c r="E4207" s="23"/>
      <c r="F4207" s="5"/>
      <c r="G4207" s="18"/>
      <c r="H4207" s="16"/>
      <c r="K4207" s="23"/>
      <c r="AA4207" s="38"/>
      <c r="AC4207" s="20">
        <v>-9</v>
      </c>
      <c r="AD4207" s="30">
        <v>-7</v>
      </c>
      <c r="AE4207" s="31">
        <v>-10</v>
      </c>
    </row>
    <row r="4208" spans="1:31" ht="7.5" customHeight="1" x14ac:dyDescent="0.25">
      <c r="A4208" s="2"/>
      <c r="B4208" s="3"/>
      <c r="C4208" s="4"/>
      <c r="D4208" s="5"/>
      <c r="E4208" s="23"/>
      <c r="F4208" s="5"/>
      <c r="G4208" s="18"/>
      <c r="H4208" s="16"/>
      <c r="K4208" s="23"/>
      <c r="AA4208" s="38"/>
      <c r="AC4208" s="20">
        <v>-8</v>
      </c>
      <c r="AD4208" s="30">
        <v>-7</v>
      </c>
      <c r="AE4208" s="31">
        <v>-10</v>
      </c>
    </row>
    <row r="4209" spans="1:31" ht="7.5" customHeight="1" x14ac:dyDescent="0.25">
      <c r="A4209" s="2"/>
      <c r="B4209" s="3"/>
      <c r="C4209" s="4"/>
      <c r="D4209" s="5"/>
      <c r="E4209" s="23"/>
      <c r="F4209" s="5"/>
      <c r="G4209" s="18"/>
      <c r="H4209" s="16"/>
      <c r="K4209" s="23"/>
      <c r="AA4209" s="38"/>
      <c r="AC4209" s="20">
        <v>-7</v>
      </c>
      <c r="AD4209" s="30">
        <v>-7</v>
      </c>
      <c r="AE4209" s="31">
        <v>-10</v>
      </c>
    </row>
    <row r="4210" spans="1:31" ht="7.5" customHeight="1" x14ac:dyDescent="0.25">
      <c r="A4210" s="2"/>
      <c r="B4210" s="3"/>
      <c r="C4210" s="4"/>
      <c r="D4210" s="5"/>
      <c r="E4210" s="23"/>
      <c r="F4210" s="5"/>
      <c r="G4210" s="18"/>
      <c r="H4210" s="16"/>
      <c r="K4210" s="23"/>
      <c r="AA4210" s="38"/>
      <c r="AC4210" s="20">
        <v>-8</v>
      </c>
      <c r="AD4210" s="30">
        <v>-7</v>
      </c>
      <c r="AE4210" s="31">
        <v>-10</v>
      </c>
    </row>
    <row r="4211" spans="1:31" ht="7.5" customHeight="1" x14ac:dyDescent="0.25">
      <c r="A4211" s="2"/>
      <c r="B4211" s="3"/>
      <c r="C4211" s="4"/>
      <c r="D4211" s="5"/>
      <c r="E4211" s="23"/>
      <c r="F4211" s="5"/>
      <c r="G4211" s="18"/>
      <c r="H4211" s="16"/>
      <c r="K4211" s="23"/>
      <c r="AA4211" s="38"/>
      <c r="AC4211" s="20">
        <v>-9</v>
      </c>
      <c r="AD4211" s="30">
        <v>-7</v>
      </c>
      <c r="AE4211" s="31">
        <v>-10</v>
      </c>
    </row>
    <row r="4212" spans="1:31" ht="7.5" customHeight="1" x14ac:dyDescent="0.25">
      <c r="A4212" s="2"/>
      <c r="B4212" s="3"/>
      <c r="C4212" s="4"/>
      <c r="D4212" s="5"/>
      <c r="E4212" s="23"/>
      <c r="F4212" s="5"/>
      <c r="G4212" s="18"/>
      <c r="H4212" s="16"/>
      <c r="K4212" s="23"/>
      <c r="AA4212" s="38"/>
      <c r="AC4212" s="20">
        <v>-10</v>
      </c>
      <c r="AD4212" s="30">
        <v>-7</v>
      </c>
      <c r="AE4212" s="31">
        <v>-10</v>
      </c>
    </row>
    <row r="4213" spans="1:31" ht="7.5" customHeight="1" x14ac:dyDescent="0.25">
      <c r="A4213" s="2"/>
      <c r="B4213" s="3"/>
      <c r="C4213" s="4"/>
      <c r="D4213" s="5"/>
      <c r="E4213" s="23"/>
      <c r="F4213" s="5"/>
      <c r="G4213" s="18"/>
      <c r="H4213" s="16"/>
      <c r="K4213" s="23"/>
      <c r="AA4213" s="38"/>
      <c r="AC4213" s="20">
        <v>-11</v>
      </c>
      <c r="AD4213" s="30">
        <v>-7</v>
      </c>
      <c r="AE4213" s="31">
        <v>-11</v>
      </c>
    </row>
    <row r="4214" spans="1:31" ht="7.5" customHeight="1" x14ac:dyDescent="0.25">
      <c r="A4214" s="2"/>
      <c r="B4214" s="3"/>
      <c r="C4214" s="4"/>
      <c r="D4214" s="5"/>
      <c r="E4214" s="23"/>
      <c r="F4214" s="5"/>
      <c r="G4214" s="18"/>
      <c r="H4214" s="16"/>
      <c r="K4214" s="23"/>
      <c r="AA4214" s="38"/>
      <c r="AC4214" s="20">
        <v>-10</v>
      </c>
      <c r="AD4214" s="30">
        <v>-10</v>
      </c>
      <c r="AE4214" s="31">
        <v>-11</v>
      </c>
    </row>
    <row r="4215" spans="1:31" ht="7.5" customHeight="1" x14ac:dyDescent="0.25">
      <c r="A4215" s="2"/>
      <c r="B4215" s="3"/>
      <c r="C4215" s="4"/>
      <c r="D4215" s="5"/>
      <c r="E4215" s="23"/>
      <c r="F4215" s="5"/>
      <c r="G4215" s="18"/>
      <c r="H4215" s="16"/>
      <c r="K4215" s="23"/>
      <c r="AA4215" s="38"/>
      <c r="AC4215" s="20">
        <v>-11</v>
      </c>
      <c r="AD4215" s="30">
        <v>-10</v>
      </c>
      <c r="AE4215" s="31">
        <v>-11</v>
      </c>
    </row>
    <row r="4216" spans="1:31" ht="7.5" customHeight="1" x14ac:dyDescent="0.25">
      <c r="A4216" s="2"/>
      <c r="B4216" s="3"/>
      <c r="C4216" s="4"/>
      <c r="D4216" s="5"/>
      <c r="E4216" s="23"/>
      <c r="F4216" s="5"/>
      <c r="G4216" s="18"/>
      <c r="H4216" s="16"/>
      <c r="K4216" s="23"/>
      <c r="AA4216" s="38"/>
      <c r="AC4216" s="20">
        <v>-10</v>
      </c>
      <c r="AD4216" s="30">
        <v>-10</v>
      </c>
      <c r="AE4216" s="31">
        <v>-11</v>
      </c>
    </row>
    <row r="4217" spans="1:31" ht="7.5" customHeight="1" x14ac:dyDescent="0.25">
      <c r="A4217" s="2"/>
      <c r="B4217" s="3"/>
      <c r="C4217" s="4"/>
      <c r="D4217" s="5"/>
      <c r="E4217" s="23"/>
      <c r="F4217" s="5"/>
      <c r="G4217" s="18"/>
      <c r="H4217" s="16"/>
      <c r="K4217" s="23"/>
      <c r="AA4217" s="38"/>
      <c r="AC4217" s="20">
        <v>-9</v>
      </c>
      <c r="AD4217" s="30">
        <v>-9</v>
      </c>
      <c r="AE4217" s="31">
        <v>-11</v>
      </c>
    </row>
    <row r="4218" spans="1:31" ht="7.5" customHeight="1" x14ac:dyDescent="0.25">
      <c r="A4218" s="2"/>
      <c r="B4218" s="3"/>
      <c r="C4218" s="4"/>
      <c r="D4218" s="5"/>
      <c r="E4218" s="23"/>
      <c r="F4218" s="5"/>
      <c r="G4218" s="18"/>
      <c r="H4218" s="16"/>
      <c r="K4218" s="23"/>
      <c r="AA4218" s="38"/>
      <c r="AC4218" s="20">
        <v>-10</v>
      </c>
      <c r="AD4218" s="30">
        <v>-9</v>
      </c>
      <c r="AE4218" s="31">
        <v>-11</v>
      </c>
    </row>
    <row r="4219" spans="1:31" ht="7.5" customHeight="1" x14ac:dyDescent="0.25">
      <c r="A4219" s="2"/>
      <c r="B4219" s="3"/>
      <c r="C4219" s="4"/>
      <c r="D4219" s="5"/>
      <c r="E4219" s="23"/>
      <c r="F4219" s="5"/>
      <c r="G4219" s="18"/>
      <c r="H4219" s="16"/>
      <c r="K4219" s="23"/>
      <c r="AA4219" s="38"/>
      <c r="AC4219" s="20">
        <v>-11</v>
      </c>
      <c r="AD4219" s="30">
        <v>-9</v>
      </c>
      <c r="AE4219" s="31">
        <v>-11</v>
      </c>
    </row>
    <row r="4220" spans="1:31" ht="7.5" customHeight="1" x14ac:dyDescent="0.25">
      <c r="A4220" s="2"/>
      <c r="B4220" s="3"/>
      <c r="C4220" s="4"/>
      <c r="D4220" s="5"/>
      <c r="E4220" s="23"/>
      <c r="F4220" s="5"/>
      <c r="G4220" s="18"/>
      <c r="H4220" s="16"/>
      <c r="K4220" s="23"/>
      <c r="AA4220" s="38"/>
      <c r="AC4220" s="20">
        <v>-10</v>
      </c>
      <c r="AD4220" s="30">
        <v>-10</v>
      </c>
      <c r="AE4220" s="31">
        <v>-11</v>
      </c>
    </row>
    <row r="4221" spans="1:31" ht="7.5" customHeight="1" x14ac:dyDescent="0.25">
      <c r="A4221" s="2"/>
      <c r="B4221" s="3"/>
      <c r="C4221" s="4"/>
      <c r="D4221" s="5"/>
      <c r="E4221" s="23"/>
      <c r="F4221" s="5"/>
      <c r="G4221" s="18"/>
      <c r="H4221" s="16"/>
      <c r="K4221" s="23"/>
      <c r="AA4221" s="38"/>
      <c r="AC4221" s="20">
        <v>-11</v>
      </c>
      <c r="AD4221" s="30">
        <v>-10</v>
      </c>
      <c r="AE4221" s="31">
        <v>-11</v>
      </c>
    </row>
    <row r="4222" spans="1:31" ht="7.5" customHeight="1" x14ac:dyDescent="0.25">
      <c r="A4222" s="2"/>
      <c r="B4222" s="3"/>
      <c r="C4222" s="4"/>
      <c r="D4222" s="5"/>
      <c r="E4222" s="23"/>
      <c r="F4222" s="5"/>
      <c r="G4222" s="18"/>
      <c r="H4222" s="16"/>
      <c r="K4222" s="23"/>
      <c r="AA4222" s="38"/>
      <c r="AC4222" s="20">
        <v>-12</v>
      </c>
      <c r="AD4222" s="30">
        <v>-10</v>
      </c>
      <c r="AE4222" s="31">
        <v>-12</v>
      </c>
    </row>
    <row r="4223" spans="1:31" ht="7.5" customHeight="1" x14ac:dyDescent="0.25">
      <c r="A4223" s="2"/>
      <c r="B4223" s="3"/>
      <c r="C4223" s="4"/>
      <c r="D4223" s="5"/>
      <c r="E4223" s="23"/>
      <c r="F4223" s="5"/>
      <c r="G4223" s="18"/>
      <c r="H4223" s="16"/>
      <c r="K4223" s="23"/>
      <c r="AA4223" s="38"/>
      <c r="AC4223" s="20">
        <v>-11</v>
      </c>
      <c r="AD4223" s="30">
        <v>-10</v>
      </c>
      <c r="AE4223" s="31">
        <v>-12</v>
      </c>
    </row>
    <row r="4224" spans="1:31" ht="7.5" customHeight="1" x14ac:dyDescent="0.25">
      <c r="A4224" s="2"/>
      <c r="B4224" s="3"/>
      <c r="C4224" s="4"/>
      <c r="D4224" s="5"/>
      <c r="E4224" s="23"/>
      <c r="F4224" s="5"/>
      <c r="G4224" s="18"/>
      <c r="H4224" s="16"/>
      <c r="K4224" s="23"/>
      <c r="AA4224" s="38"/>
      <c r="AC4224" s="20">
        <v>-10</v>
      </c>
      <c r="AD4224" s="30">
        <v>-10</v>
      </c>
      <c r="AE4224" s="31">
        <v>-12</v>
      </c>
    </row>
    <row r="4225" spans="1:31" ht="7.5" customHeight="1" x14ac:dyDescent="0.25">
      <c r="A4225" s="2"/>
      <c r="B4225" s="3"/>
      <c r="C4225" s="4"/>
      <c r="D4225" s="5"/>
      <c r="E4225" s="23"/>
      <c r="F4225" s="5"/>
      <c r="G4225" s="18"/>
      <c r="H4225" s="16"/>
      <c r="K4225" s="23"/>
      <c r="AA4225" s="38"/>
      <c r="AC4225" s="20">
        <v>-9</v>
      </c>
      <c r="AD4225" s="30">
        <v>-10</v>
      </c>
      <c r="AE4225" s="31">
        <v>-12</v>
      </c>
    </row>
    <row r="4226" spans="1:31" ht="7.5" customHeight="1" x14ac:dyDescent="0.25">
      <c r="A4226" s="2"/>
      <c r="B4226" s="3"/>
      <c r="C4226" s="4"/>
      <c r="D4226" s="5"/>
      <c r="E4226" s="23"/>
      <c r="F4226" s="5"/>
      <c r="G4226" s="18"/>
      <c r="H4226" s="16"/>
      <c r="K4226" s="23"/>
      <c r="AA4226" s="38"/>
      <c r="AC4226" s="20">
        <v>-8</v>
      </c>
      <c r="AD4226" s="30">
        <v>-8</v>
      </c>
      <c r="AE4226" s="31">
        <v>-12</v>
      </c>
    </row>
    <row r="4227" spans="1:31" ht="7.5" customHeight="1" x14ac:dyDescent="0.25">
      <c r="A4227" s="2"/>
      <c r="B4227" s="3"/>
      <c r="C4227" s="4"/>
      <c r="D4227" s="5"/>
      <c r="E4227" s="23"/>
      <c r="F4227" s="5"/>
      <c r="G4227" s="18"/>
      <c r="H4227" s="16"/>
      <c r="K4227" s="23"/>
      <c r="AA4227" s="38"/>
      <c r="AC4227" s="20">
        <v>-9</v>
      </c>
      <c r="AD4227" s="30">
        <v>-8</v>
      </c>
      <c r="AE4227" s="31">
        <v>-12</v>
      </c>
    </row>
    <row r="4228" spans="1:31" ht="7.5" customHeight="1" x14ac:dyDescent="0.25">
      <c r="A4228" s="2"/>
      <c r="B4228" s="3"/>
      <c r="C4228" s="4"/>
      <c r="D4228" s="5"/>
      <c r="E4228" s="23"/>
      <c r="F4228" s="5"/>
      <c r="G4228" s="18"/>
      <c r="H4228" s="16"/>
      <c r="K4228" s="23"/>
      <c r="AA4228" s="38"/>
      <c r="AC4228" s="20">
        <v>-10</v>
      </c>
      <c r="AD4228" s="30">
        <v>-8</v>
      </c>
      <c r="AE4228" s="31">
        <v>-10</v>
      </c>
    </row>
    <row r="4229" spans="1:31" ht="7.5" customHeight="1" x14ac:dyDescent="0.25">
      <c r="A4229" s="2"/>
      <c r="B4229" s="3"/>
      <c r="C4229" s="4"/>
      <c r="D4229" s="5"/>
      <c r="E4229" s="23"/>
      <c r="F4229" s="5"/>
      <c r="G4229" s="18"/>
      <c r="H4229" s="16"/>
      <c r="K4229" s="23"/>
      <c r="AA4229" s="38"/>
      <c r="AC4229" s="20">
        <v>-9</v>
      </c>
      <c r="AD4229" s="30">
        <v>-8</v>
      </c>
      <c r="AE4229" s="31">
        <v>-10</v>
      </c>
    </row>
    <row r="4230" spans="1:31" ht="7.5" customHeight="1" x14ac:dyDescent="0.25">
      <c r="A4230" s="2"/>
      <c r="B4230" s="3"/>
      <c r="C4230" s="4"/>
      <c r="D4230" s="5"/>
      <c r="E4230" s="23"/>
      <c r="F4230" s="5"/>
      <c r="G4230" s="18"/>
      <c r="H4230" s="16"/>
      <c r="K4230" s="23"/>
      <c r="AA4230" s="38"/>
      <c r="AC4230" s="20">
        <v>-8</v>
      </c>
      <c r="AD4230" s="30">
        <v>-8</v>
      </c>
      <c r="AE4230" s="31">
        <v>-10</v>
      </c>
    </row>
    <row r="4231" spans="1:31" ht="7.5" customHeight="1" x14ac:dyDescent="0.25">
      <c r="A4231" s="2"/>
      <c r="B4231" s="3"/>
      <c r="C4231" s="4"/>
      <c r="D4231" s="5"/>
      <c r="E4231" s="23"/>
      <c r="F4231" s="5"/>
      <c r="G4231" s="18"/>
      <c r="H4231" s="16"/>
      <c r="K4231" s="23"/>
      <c r="AA4231" s="38"/>
      <c r="AC4231" s="20">
        <v>-9</v>
      </c>
      <c r="AD4231" s="30">
        <v>-8</v>
      </c>
      <c r="AE4231" s="31">
        <v>-9</v>
      </c>
    </row>
    <row r="4232" spans="1:31" ht="7.5" customHeight="1" x14ac:dyDescent="0.25">
      <c r="A4232" s="2"/>
      <c r="B4232" s="3"/>
      <c r="C4232" s="4"/>
      <c r="D4232" s="5"/>
      <c r="E4232" s="23"/>
      <c r="F4232" s="5"/>
      <c r="G4232" s="18"/>
      <c r="H4232" s="16"/>
      <c r="K4232" s="23"/>
      <c r="AA4232" s="38"/>
      <c r="AC4232" s="20">
        <v>-8</v>
      </c>
      <c r="AD4232" s="30">
        <v>-8</v>
      </c>
      <c r="AE4232" s="31">
        <v>-9</v>
      </c>
    </row>
    <row r="4233" spans="1:31" ht="7.5" customHeight="1" x14ac:dyDescent="0.25">
      <c r="A4233" s="2"/>
      <c r="B4233" s="3"/>
      <c r="C4233" s="4"/>
      <c r="D4233" s="5"/>
      <c r="E4233" s="23"/>
      <c r="F4233" s="5"/>
      <c r="G4233" s="18"/>
      <c r="H4233" s="16"/>
      <c r="K4233" s="23"/>
      <c r="AA4233" s="38"/>
      <c r="AC4233" s="20">
        <v>-9</v>
      </c>
      <c r="AD4233" s="30">
        <v>-8</v>
      </c>
      <c r="AE4233" s="31">
        <v>-9</v>
      </c>
    </row>
    <row r="4234" spans="1:31" ht="7.5" customHeight="1" x14ac:dyDescent="0.25">
      <c r="A4234" s="2"/>
      <c r="B4234" s="3"/>
      <c r="C4234" s="4"/>
      <c r="D4234" s="5"/>
      <c r="E4234" s="23"/>
      <c r="F4234" s="5"/>
      <c r="G4234" s="18"/>
      <c r="H4234" s="16"/>
      <c r="K4234" s="23"/>
      <c r="AA4234" s="38"/>
      <c r="AC4234" s="20">
        <v>-10</v>
      </c>
      <c r="AD4234" s="30">
        <v>-8</v>
      </c>
      <c r="AE4234" s="31">
        <v>-10</v>
      </c>
    </row>
    <row r="4235" spans="1:31" ht="7.5" customHeight="1" x14ac:dyDescent="0.25">
      <c r="A4235" s="2"/>
      <c r="B4235" s="3"/>
      <c r="C4235" s="4"/>
      <c r="D4235" s="5"/>
      <c r="E4235" s="23"/>
      <c r="F4235" s="5"/>
      <c r="G4235" s="18"/>
      <c r="H4235" s="16"/>
      <c r="K4235" s="23"/>
      <c r="AA4235" s="38"/>
      <c r="AC4235" s="20">
        <v>-9</v>
      </c>
      <c r="AD4235" s="30">
        <v>-9</v>
      </c>
      <c r="AE4235" s="31">
        <v>-10</v>
      </c>
    </row>
    <row r="4236" spans="1:31" ht="7.5" customHeight="1" x14ac:dyDescent="0.25">
      <c r="A4236" s="2"/>
      <c r="B4236" s="3"/>
      <c r="C4236" s="4"/>
      <c r="D4236" s="5"/>
      <c r="E4236" s="23"/>
      <c r="F4236" s="5"/>
      <c r="G4236" s="18"/>
      <c r="H4236" s="16"/>
      <c r="K4236" s="23"/>
      <c r="AA4236" s="38"/>
      <c r="AC4236" s="20">
        <v>-10</v>
      </c>
      <c r="AD4236" s="30">
        <v>-9</v>
      </c>
      <c r="AE4236" s="31">
        <v>-10</v>
      </c>
    </row>
    <row r="4237" spans="1:31" ht="7.5" customHeight="1" x14ac:dyDescent="0.25">
      <c r="A4237" s="2"/>
      <c r="B4237" s="3"/>
      <c r="C4237" s="4"/>
      <c r="D4237" s="5"/>
      <c r="E4237" s="23"/>
      <c r="F4237" s="5"/>
      <c r="G4237" s="18"/>
      <c r="H4237" s="16"/>
      <c r="K4237" s="23"/>
      <c r="AA4237" s="38"/>
      <c r="AC4237" s="20">
        <v>-9</v>
      </c>
      <c r="AD4237" s="30">
        <v>-9</v>
      </c>
      <c r="AE4237" s="31">
        <v>-10</v>
      </c>
    </row>
    <row r="4238" spans="1:31" ht="7.5" customHeight="1" x14ac:dyDescent="0.25">
      <c r="A4238" s="2"/>
      <c r="B4238" s="3"/>
      <c r="C4238" s="4"/>
      <c r="D4238" s="5"/>
      <c r="E4238" s="23"/>
      <c r="F4238" s="5"/>
      <c r="G4238" s="18"/>
      <c r="H4238" s="16"/>
      <c r="K4238" s="23"/>
      <c r="AA4238" s="38"/>
      <c r="AC4238" s="20">
        <v>-10</v>
      </c>
      <c r="AD4238" s="30">
        <v>-9</v>
      </c>
      <c r="AE4238" s="31">
        <v>-10</v>
      </c>
    </row>
    <row r="4239" spans="1:31" ht="7.5" customHeight="1" x14ac:dyDescent="0.25">
      <c r="A4239" s="2"/>
      <c r="B4239" s="3"/>
      <c r="C4239" s="4"/>
      <c r="D4239" s="5"/>
      <c r="E4239" s="23"/>
      <c r="F4239" s="5"/>
      <c r="G4239" s="18"/>
      <c r="H4239" s="16"/>
      <c r="K4239" s="23"/>
      <c r="AA4239" s="38"/>
      <c r="AC4239" s="20">
        <v>-9</v>
      </c>
      <c r="AD4239" s="30">
        <v>-9</v>
      </c>
      <c r="AE4239" s="31">
        <v>-10</v>
      </c>
    </row>
    <row r="4240" spans="1:31" ht="7.5" customHeight="1" x14ac:dyDescent="0.25">
      <c r="A4240" s="2"/>
      <c r="B4240" s="3"/>
      <c r="C4240" s="4"/>
      <c r="D4240" s="5"/>
      <c r="E4240" s="23"/>
      <c r="F4240" s="5"/>
      <c r="G4240" s="18"/>
      <c r="H4240" s="16"/>
      <c r="K4240" s="23"/>
      <c r="AA4240" s="38"/>
      <c r="AC4240" s="20">
        <v>-10</v>
      </c>
      <c r="AD4240" s="30">
        <v>-9</v>
      </c>
      <c r="AE4240" s="31">
        <v>-10</v>
      </c>
    </row>
    <row r="4241" spans="1:31" ht="7.5" customHeight="1" x14ac:dyDescent="0.25">
      <c r="A4241" s="2"/>
      <c r="B4241" s="3"/>
      <c r="C4241" s="4"/>
      <c r="D4241" s="5"/>
      <c r="E4241" s="23"/>
      <c r="F4241" s="5"/>
      <c r="G4241" s="18"/>
      <c r="H4241" s="16"/>
      <c r="K4241" s="23"/>
      <c r="AA4241" s="38"/>
      <c r="AC4241" s="20">
        <v>-9</v>
      </c>
      <c r="AD4241" s="30">
        <v>-9</v>
      </c>
      <c r="AE4241" s="31">
        <v>-10</v>
      </c>
    </row>
    <row r="4242" spans="1:31" ht="7.5" customHeight="1" x14ac:dyDescent="0.25">
      <c r="A4242" s="2"/>
      <c r="B4242" s="3"/>
      <c r="C4242" s="4"/>
      <c r="D4242" s="5"/>
      <c r="E4242" s="23"/>
      <c r="F4242" s="5"/>
      <c r="G4242" s="18"/>
      <c r="H4242" s="16"/>
      <c r="K4242" s="23"/>
      <c r="AA4242" s="38"/>
      <c r="AC4242" s="20">
        <v>-10</v>
      </c>
      <c r="AD4242" s="30">
        <v>-9</v>
      </c>
      <c r="AE4242" s="31">
        <v>-10</v>
      </c>
    </row>
    <row r="4243" spans="1:31" ht="7.5" customHeight="1" x14ac:dyDescent="0.25">
      <c r="A4243" s="2"/>
      <c r="B4243" s="3"/>
      <c r="C4243" s="4"/>
      <c r="D4243" s="5"/>
      <c r="E4243" s="23"/>
      <c r="F4243" s="5"/>
      <c r="G4243" s="18"/>
      <c r="H4243" s="16"/>
      <c r="K4243" s="23"/>
      <c r="AA4243" s="38"/>
      <c r="AC4243" s="20">
        <v>-11</v>
      </c>
      <c r="AD4243" s="30">
        <v>-9</v>
      </c>
      <c r="AE4243" s="31">
        <v>-11</v>
      </c>
    </row>
    <row r="4244" spans="1:31" ht="7.5" customHeight="1" x14ac:dyDescent="0.25">
      <c r="A4244" s="2"/>
      <c r="B4244" s="3"/>
      <c r="C4244" s="4"/>
      <c r="D4244" s="5"/>
      <c r="E4244" s="23"/>
      <c r="F4244" s="5"/>
      <c r="G4244" s="18"/>
      <c r="H4244" s="16"/>
      <c r="K4244" s="23"/>
      <c r="AA4244" s="38"/>
      <c r="AC4244" s="20">
        <v>-10</v>
      </c>
      <c r="AD4244" s="30">
        <v>-10</v>
      </c>
      <c r="AE4244" s="31">
        <v>-11</v>
      </c>
    </row>
    <row r="4245" spans="1:31" ht="7.5" customHeight="1" x14ac:dyDescent="0.25">
      <c r="A4245" s="2"/>
      <c r="B4245" s="3"/>
      <c r="C4245" s="4"/>
      <c r="D4245" s="5"/>
      <c r="E4245" s="23"/>
      <c r="F4245" s="5"/>
      <c r="G4245" s="18"/>
      <c r="H4245" s="16"/>
      <c r="K4245" s="23"/>
      <c r="AA4245" s="38"/>
      <c r="AC4245" s="20">
        <v>-11</v>
      </c>
      <c r="AD4245" s="30">
        <v>-10</v>
      </c>
      <c r="AE4245" s="31">
        <v>-11</v>
      </c>
    </row>
    <row r="4246" spans="1:31" ht="7.5" customHeight="1" x14ac:dyDescent="0.25">
      <c r="A4246" s="2"/>
      <c r="B4246" s="3"/>
      <c r="C4246" s="4"/>
      <c r="D4246" s="5"/>
      <c r="E4246" s="23"/>
      <c r="F4246" s="5"/>
      <c r="G4246" s="18"/>
      <c r="H4246" s="16"/>
      <c r="K4246" s="23"/>
      <c r="AA4246" s="38"/>
      <c r="AC4246" s="20">
        <v>-12</v>
      </c>
      <c r="AD4246" s="30">
        <v>-10</v>
      </c>
      <c r="AE4246" s="31">
        <v>-11</v>
      </c>
    </row>
    <row r="4247" spans="1:31" ht="7.5" customHeight="1" x14ac:dyDescent="0.25">
      <c r="A4247" s="2"/>
      <c r="B4247" s="3"/>
      <c r="C4247" s="4"/>
      <c r="D4247" s="5"/>
      <c r="E4247" s="23"/>
      <c r="F4247" s="5"/>
      <c r="G4247" s="18"/>
      <c r="H4247" s="16"/>
      <c r="K4247" s="23"/>
      <c r="AA4247" s="38"/>
      <c r="AC4247" s="20">
        <v>-13</v>
      </c>
      <c r="AD4247" s="30">
        <v>-10</v>
      </c>
      <c r="AE4247" s="31">
        <v>-11</v>
      </c>
    </row>
    <row r="4248" spans="1:31" ht="7.5" customHeight="1" x14ac:dyDescent="0.25">
      <c r="A4248" s="2"/>
      <c r="B4248" s="3"/>
      <c r="C4248" s="4"/>
      <c r="D4248" s="5"/>
      <c r="E4248" s="23"/>
      <c r="F4248" s="5"/>
      <c r="G4248" s="18"/>
      <c r="H4248" s="16"/>
      <c r="K4248" s="23"/>
      <c r="AA4248" s="38"/>
      <c r="AC4248" s="20">
        <v>-14</v>
      </c>
      <c r="AD4248" s="30">
        <v>-10</v>
      </c>
      <c r="AE4248" s="31">
        <v>-14</v>
      </c>
    </row>
    <row r="4249" spans="1:31" ht="7.5" customHeight="1" x14ac:dyDescent="0.25">
      <c r="A4249" s="2"/>
      <c r="B4249" s="3"/>
      <c r="C4249" s="4"/>
      <c r="D4249" s="5"/>
      <c r="E4249" s="23"/>
      <c r="F4249" s="5"/>
      <c r="G4249" s="18"/>
      <c r="H4249" s="16"/>
      <c r="K4249" s="23"/>
      <c r="AA4249" s="38"/>
      <c r="AC4249" s="20">
        <v>-13</v>
      </c>
      <c r="AD4249" s="30">
        <v>-13</v>
      </c>
      <c r="AE4249" s="31">
        <v>-14</v>
      </c>
    </row>
    <row r="4250" spans="1:31" ht="7.5" customHeight="1" x14ac:dyDescent="0.25">
      <c r="A4250" s="2"/>
      <c r="B4250" s="3"/>
      <c r="C4250" s="4"/>
      <c r="D4250" s="5"/>
      <c r="E4250" s="23"/>
      <c r="F4250" s="5"/>
      <c r="G4250" s="18"/>
      <c r="H4250" s="16"/>
      <c r="K4250" s="23"/>
      <c r="AA4250" s="38"/>
      <c r="AC4250" s="20">
        <v>-14</v>
      </c>
      <c r="AD4250" s="30">
        <v>-13</v>
      </c>
      <c r="AE4250" s="31">
        <v>-14</v>
      </c>
    </row>
    <row r="4251" spans="1:31" ht="7.5" customHeight="1" x14ac:dyDescent="0.25">
      <c r="A4251" s="2"/>
      <c r="B4251" s="3"/>
      <c r="C4251" s="4"/>
      <c r="D4251" s="5"/>
      <c r="E4251" s="23"/>
      <c r="F4251" s="5"/>
      <c r="G4251" s="18"/>
      <c r="H4251" s="16"/>
      <c r="K4251" s="23"/>
      <c r="AA4251" s="38"/>
      <c r="AC4251" s="20">
        <v>-13</v>
      </c>
      <c r="AD4251" s="30">
        <v>-13</v>
      </c>
      <c r="AE4251" s="31">
        <v>-14</v>
      </c>
    </row>
    <row r="4252" spans="1:31" ht="7.5" customHeight="1" x14ac:dyDescent="0.25">
      <c r="A4252" s="2"/>
      <c r="B4252" s="3"/>
      <c r="C4252" s="4"/>
      <c r="D4252" s="5"/>
      <c r="E4252" s="23"/>
      <c r="F4252" s="5"/>
      <c r="G4252" s="18"/>
      <c r="H4252" s="16"/>
      <c r="K4252" s="23"/>
      <c r="AA4252" s="38"/>
      <c r="AC4252" s="20">
        <v>-14</v>
      </c>
      <c r="AD4252" s="30">
        <v>-13</v>
      </c>
      <c r="AE4252" s="31">
        <v>-14</v>
      </c>
    </row>
    <row r="4253" spans="1:31" ht="7.5" customHeight="1" x14ac:dyDescent="0.25">
      <c r="A4253" s="2"/>
      <c r="B4253" s="3"/>
      <c r="C4253" s="4"/>
      <c r="D4253" s="5"/>
      <c r="E4253" s="23"/>
      <c r="F4253" s="5"/>
      <c r="G4253" s="18"/>
      <c r="H4253" s="16"/>
      <c r="K4253" s="23"/>
      <c r="AA4253" s="38"/>
      <c r="AC4253" s="20">
        <v>-13</v>
      </c>
      <c r="AD4253" s="30">
        <v>-13</v>
      </c>
      <c r="AE4253" s="31">
        <v>-14</v>
      </c>
    </row>
    <row r="4254" spans="1:31" ht="7.5" customHeight="1" x14ac:dyDescent="0.25">
      <c r="A4254" s="2"/>
      <c r="B4254" s="3"/>
      <c r="C4254" s="4"/>
      <c r="D4254" s="5"/>
      <c r="E4254" s="23"/>
      <c r="F4254" s="5"/>
      <c r="G4254" s="18"/>
      <c r="H4254" s="16"/>
      <c r="K4254" s="23"/>
      <c r="AA4254" s="38"/>
      <c r="AC4254" s="20">
        <v>-12</v>
      </c>
      <c r="AD4254" s="30">
        <v>-12</v>
      </c>
      <c r="AE4254" s="31">
        <v>-14</v>
      </c>
    </row>
    <row r="4255" spans="1:31" ht="7.5" customHeight="1" x14ac:dyDescent="0.25">
      <c r="A4255" s="2"/>
      <c r="B4255" s="3"/>
      <c r="C4255" s="4"/>
      <c r="D4255" s="5"/>
      <c r="E4255" s="23"/>
      <c r="F4255" s="5"/>
      <c r="G4255" s="18"/>
      <c r="H4255" s="16"/>
      <c r="K4255" s="23"/>
      <c r="AA4255" s="38"/>
      <c r="AC4255" s="20">
        <v>-13</v>
      </c>
      <c r="AD4255" s="30">
        <v>-12</v>
      </c>
      <c r="AE4255" s="31">
        <v>-13</v>
      </c>
    </row>
    <row r="4256" spans="1:31" ht="7.5" customHeight="1" x14ac:dyDescent="0.25">
      <c r="A4256" s="2"/>
      <c r="B4256" s="3"/>
      <c r="C4256" s="4"/>
      <c r="D4256" s="5"/>
      <c r="E4256" s="23"/>
      <c r="F4256" s="5"/>
      <c r="G4256" s="18"/>
      <c r="H4256" s="16"/>
      <c r="K4256" s="23"/>
      <c r="AA4256" s="38"/>
      <c r="AC4256" s="20">
        <v>-12</v>
      </c>
      <c r="AD4256" s="30">
        <v>-12</v>
      </c>
      <c r="AE4256" s="31">
        <v>-13</v>
      </c>
    </row>
    <row r="4257" spans="1:31" ht="7.5" customHeight="1" x14ac:dyDescent="0.25">
      <c r="A4257" s="2"/>
      <c r="B4257" s="3"/>
      <c r="C4257" s="4"/>
      <c r="D4257" s="5"/>
      <c r="E4257" s="23"/>
      <c r="F4257" s="5"/>
      <c r="G4257" s="18"/>
      <c r="H4257" s="16"/>
      <c r="K4257" s="23"/>
      <c r="AA4257" s="38"/>
      <c r="AC4257" s="20">
        <v>-13</v>
      </c>
      <c r="AD4257" s="30">
        <v>-12</v>
      </c>
      <c r="AE4257" s="31">
        <v>-13</v>
      </c>
    </row>
    <row r="4258" spans="1:31" ht="7.5" customHeight="1" x14ac:dyDescent="0.25">
      <c r="A4258" s="2"/>
      <c r="B4258" s="3"/>
      <c r="C4258" s="4"/>
      <c r="D4258" s="5"/>
      <c r="E4258" s="23"/>
      <c r="F4258" s="5"/>
      <c r="G4258" s="18"/>
      <c r="H4258" s="16"/>
      <c r="K4258" s="23"/>
      <c r="AA4258" s="38"/>
      <c r="AC4258" s="20">
        <v>-12</v>
      </c>
      <c r="AD4258" s="30">
        <v>-12</v>
      </c>
      <c r="AE4258" s="31">
        <v>-13</v>
      </c>
    </row>
    <row r="4259" spans="1:31" ht="7.5" customHeight="1" x14ac:dyDescent="0.25">
      <c r="A4259" s="2"/>
      <c r="B4259" s="3"/>
      <c r="C4259" s="4"/>
      <c r="D4259" s="5"/>
      <c r="E4259" s="23"/>
      <c r="F4259" s="5"/>
      <c r="G4259" s="18"/>
      <c r="H4259" s="16"/>
      <c r="K4259" s="23"/>
      <c r="AA4259" s="38"/>
      <c r="AC4259" s="20">
        <v>-13</v>
      </c>
      <c r="AD4259" s="30">
        <v>-12</v>
      </c>
      <c r="AE4259" s="31">
        <v>-13</v>
      </c>
    </row>
    <row r="4260" spans="1:31" ht="7.5" customHeight="1" x14ac:dyDescent="0.25">
      <c r="A4260" s="2"/>
      <c r="B4260" s="3"/>
      <c r="C4260" s="4"/>
      <c r="D4260" s="5"/>
      <c r="E4260" s="23"/>
      <c r="F4260" s="5"/>
      <c r="G4260" s="18"/>
      <c r="H4260" s="16"/>
      <c r="K4260" s="23"/>
      <c r="AA4260" s="38"/>
      <c r="AC4260" s="20">
        <v>-14</v>
      </c>
      <c r="AD4260" s="30">
        <v>-12</v>
      </c>
      <c r="AE4260" s="31">
        <v>-13</v>
      </c>
    </row>
    <row r="4261" spans="1:31" ht="7.5" customHeight="1" x14ac:dyDescent="0.25">
      <c r="A4261" s="2"/>
      <c r="B4261" s="3"/>
      <c r="C4261" s="4"/>
      <c r="D4261" s="5"/>
      <c r="E4261" s="23"/>
      <c r="F4261" s="5"/>
      <c r="G4261" s="18"/>
      <c r="H4261" s="16"/>
      <c r="K4261" s="23"/>
      <c r="AA4261" s="38"/>
      <c r="AC4261" s="20">
        <v>-15</v>
      </c>
      <c r="AD4261" s="30">
        <v>-12</v>
      </c>
      <c r="AE4261" s="31">
        <v>-15</v>
      </c>
    </row>
    <row r="4262" spans="1:31" ht="7.5" customHeight="1" x14ac:dyDescent="0.25">
      <c r="A4262" s="2"/>
      <c r="B4262" s="3"/>
      <c r="C4262" s="4"/>
      <c r="D4262" s="5"/>
      <c r="E4262" s="23"/>
      <c r="F4262" s="5"/>
      <c r="G4262" s="18"/>
      <c r="H4262" s="16"/>
      <c r="K4262" s="23"/>
      <c r="AA4262" s="38"/>
      <c r="AC4262" s="20">
        <v>-14</v>
      </c>
      <c r="AD4262" s="30">
        <v>-12</v>
      </c>
      <c r="AE4262" s="31">
        <v>-15</v>
      </c>
    </row>
    <row r="4263" spans="1:31" ht="7.5" customHeight="1" x14ac:dyDescent="0.25">
      <c r="A4263" s="2"/>
      <c r="B4263" s="3"/>
      <c r="C4263" s="4"/>
      <c r="D4263" s="5"/>
      <c r="E4263" s="23"/>
      <c r="F4263" s="5"/>
      <c r="G4263" s="18"/>
      <c r="H4263" s="16"/>
      <c r="K4263" s="23"/>
      <c r="AA4263" s="38"/>
      <c r="AC4263" s="20">
        <v>-13</v>
      </c>
      <c r="AD4263" s="30">
        <v>-12</v>
      </c>
      <c r="AE4263" s="31">
        <v>-15</v>
      </c>
    </row>
    <row r="4264" spans="1:31" ht="7.5" customHeight="1" x14ac:dyDescent="0.25">
      <c r="A4264" s="2"/>
      <c r="B4264" s="3"/>
      <c r="C4264" s="4"/>
      <c r="D4264" s="5"/>
      <c r="E4264" s="23"/>
      <c r="F4264" s="5"/>
      <c r="G4264" s="18"/>
      <c r="H4264" s="16"/>
      <c r="K4264" s="23"/>
      <c r="AA4264" s="38"/>
      <c r="AC4264" s="20">
        <v>-12</v>
      </c>
      <c r="AD4264" s="30">
        <v>-12</v>
      </c>
      <c r="AE4264" s="31">
        <v>-15</v>
      </c>
    </row>
    <row r="4265" spans="1:31" ht="7.5" customHeight="1" x14ac:dyDescent="0.25">
      <c r="A4265" s="2"/>
      <c r="B4265" s="3"/>
      <c r="C4265" s="4"/>
      <c r="D4265" s="5"/>
      <c r="E4265" s="23"/>
      <c r="F4265" s="5"/>
      <c r="G4265" s="18"/>
      <c r="H4265" s="16"/>
      <c r="K4265" s="23"/>
      <c r="AA4265" s="38"/>
      <c r="AC4265" s="20">
        <v>-11</v>
      </c>
      <c r="AD4265" s="30">
        <v>-12</v>
      </c>
      <c r="AE4265" s="31">
        <v>-15</v>
      </c>
    </row>
    <row r="4266" spans="1:31" ht="7.5" customHeight="1" x14ac:dyDescent="0.25">
      <c r="A4266" s="2"/>
      <c r="B4266" s="3"/>
      <c r="C4266" s="4"/>
      <c r="D4266" s="5"/>
      <c r="E4266" s="23"/>
      <c r="F4266" s="5"/>
      <c r="G4266" s="18"/>
      <c r="H4266" s="16"/>
      <c r="K4266" s="23"/>
      <c r="AA4266" s="38"/>
      <c r="AC4266" s="20">
        <v>-10</v>
      </c>
      <c r="AD4266" s="30">
        <v>-10</v>
      </c>
      <c r="AE4266" s="31">
        <v>-15</v>
      </c>
    </row>
    <row r="4267" spans="1:31" ht="7.5" customHeight="1" x14ac:dyDescent="0.25">
      <c r="A4267" s="2"/>
      <c r="B4267" s="3"/>
      <c r="C4267" s="4"/>
      <c r="D4267" s="5"/>
      <c r="E4267" s="23"/>
      <c r="F4267" s="5"/>
      <c r="G4267" s="18"/>
      <c r="H4267" s="16"/>
      <c r="K4267" s="23"/>
      <c r="AA4267" s="38"/>
      <c r="AC4267" s="20">
        <v>-11</v>
      </c>
      <c r="AD4267" s="30">
        <v>-10</v>
      </c>
      <c r="AE4267" s="31">
        <v>-11</v>
      </c>
    </row>
    <row r="4268" spans="1:31" ht="7.5" customHeight="1" x14ac:dyDescent="0.25">
      <c r="A4268" s="2"/>
      <c r="B4268" s="3"/>
      <c r="C4268" s="4"/>
      <c r="D4268" s="5"/>
      <c r="E4268" s="23"/>
      <c r="F4268" s="5"/>
      <c r="G4268" s="18"/>
      <c r="H4268" s="16"/>
      <c r="K4268" s="23"/>
      <c r="AA4268" s="38"/>
      <c r="AC4268" s="20">
        <v>-10</v>
      </c>
      <c r="AD4268" s="30">
        <v>-10</v>
      </c>
      <c r="AE4268" s="31">
        <v>-11</v>
      </c>
    </row>
    <row r="4269" spans="1:31" ht="7.5" customHeight="1" x14ac:dyDescent="0.25">
      <c r="A4269" s="2"/>
      <c r="B4269" s="3"/>
      <c r="C4269" s="4"/>
      <c r="D4269" s="5"/>
      <c r="E4269" s="23"/>
      <c r="F4269" s="5"/>
      <c r="G4269" s="18"/>
      <c r="H4269" s="16"/>
      <c r="K4269" s="23"/>
      <c r="AA4269" s="38"/>
      <c r="AC4269" s="20">
        <v>-11</v>
      </c>
      <c r="AD4269" s="30">
        <v>-10</v>
      </c>
      <c r="AE4269" s="31">
        <v>-11</v>
      </c>
    </row>
    <row r="4270" spans="1:31" ht="7.5" customHeight="1" x14ac:dyDescent="0.25">
      <c r="A4270" s="2"/>
      <c r="B4270" s="3"/>
      <c r="C4270" s="4"/>
      <c r="D4270" s="5"/>
      <c r="E4270" s="23"/>
      <c r="F4270" s="5"/>
      <c r="G4270" s="18"/>
      <c r="H4270" s="16"/>
      <c r="K4270" s="23"/>
      <c r="AA4270" s="38"/>
      <c r="AC4270" s="20">
        <v>-12</v>
      </c>
      <c r="AD4270" s="30">
        <v>-10</v>
      </c>
      <c r="AE4270" s="31">
        <v>-12</v>
      </c>
    </row>
    <row r="4271" spans="1:31" ht="7.5" customHeight="1" x14ac:dyDescent="0.25">
      <c r="A4271" s="2"/>
      <c r="B4271" s="3"/>
      <c r="C4271" s="4"/>
      <c r="D4271" s="5"/>
      <c r="E4271" s="23"/>
      <c r="F4271" s="5"/>
      <c r="G4271" s="18"/>
      <c r="H4271" s="16"/>
      <c r="K4271" s="23"/>
      <c r="AA4271" s="38"/>
      <c r="AC4271" s="20">
        <v>-11</v>
      </c>
      <c r="AD4271" s="30">
        <v>-10</v>
      </c>
      <c r="AE4271" s="31">
        <v>-12</v>
      </c>
    </row>
    <row r="4272" spans="1:31" ht="7.5" customHeight="1" x14ac:dyDescent="0.25">
      <c r="A4272" s="2"/>
      <c r="B4272" s="3"/>
      <c r="C4272" s="4"/>
      <c r="D4272" s="5"/>
      <c r="E4272" s="23"/>
      <c r="F4272" s="5"/>
      <c r="G4272" s="18"/>
      <c r="H4272" s="16"/>
      <c r="K4272" s="23"/>
      <c r="AA4272" s="38"/>
      <c r="AC4272" s="20">
        <v>-10</v>
      </c>
      <c r="AD4272" s="30">
        <v>-10</v>
      </c>
      <c r="AE4272" s="31">
        <v>-12</v>
      </c>
    </row>
    <row r="4273" spans="1:31" ht="7.5" customHeight="1" x14ac:dyDescent="0.25">
      <c r="A4273" s="2"/>
      <c r="B4273" s="3"/>
      <c r="C4273" s="4"/>
      <c r="D4273" s="5"/>
      <c r="E4273" s="23"/>
      <c r="F4273" s="5"/>
      <c r="G4273" s="18"/>
      <c r="H4273" s="16"/>
      <c r="K4273" s="23"/>
      <c r="AA4273" s="38"/>
      <c r="AC4273" s="20">
        <v>-11</v>
      </c>
      <c r="AD4273" s="30">
        <v>-10</v>
      </c>
      <c r="AE4273" s="31">
        <v>-12</v>
      </c>
    </row>
    <row r="4274" spans="1:31" ht="7.5" customHeight="1" x14ac:dyDescent="0.25">
      <c r="A4274" s="2"/>
      <c r="B4274" s="3"/>
      <c r="C4274" s="4"/>
      <c r="D4274" s="5"/>
      <c r="E4274" s="23"/>
      <c r="F4274" s="5"/>
      <c r="G4274" s="18"/>
      <c r="H4274" s="16"/>
      <c r="K4274" s="23"/>
      <c r="AA4274" s="38"/>
      <c r="AC4274" s="20">
        <v>-12</v>
      </c>
      <c r="AD4274" s="30">
        <v>-10</v>
      </c>
      <c r="AE4274" s="31">
        <v>-12</v>
      </c>
    </row>
    <row r="4275" spans="1:31" ht="7.5" customHeight="1" x14ac:dyDescent="0.25">
      <c r="A4275" s="2"/>
      <c r="B4275" s="3"/>
      <c r="C4275" s="4"/>
      <c r="D4275" s="5"/>
      <c r="E4275" s="23"/>
      <c r="F4275" s="5"/>
      <c r="G4275" s="18"/>
      <c r="H4275" s="16"/>
      <c r="K4275" s="23"/>
      <c r="AA4275" s="38"/>
      <c r="AC4275" s="20">
        <v>-11</v>
      </c>
      <c r="AD4275" s="30">
        <v>-10</v>
      </c>
      <c r="AE4275" s="31">
        <v>-12</v>
      </c>
    </row>
    <row r="4276" spans="1:31" ht="7.5" customHeight="1" x14ac:dyDescent="0.25">
      <c r="A4276" s="2"/>
      <c r="B4276" s="3"/>
      <c r="C4276" s="4"/>
      <c r="D4276" s="5"/>
      <c r="E4276" s="23"/>
      <c r="F4276" s="5"/>
      <c r="G4276" s="18"/>
      <c r="H4276" s="16"/>
      <c r="K4276" s="23"/>
      <c r="AA4276" s="38"/>
      <c r="AC4276" s="20">
        <v>-10</v>
      </c>
      <c r="AD4276" s="30">
        <v>-10</v>
      </c>
      <c r="AE4276" s="31">
        <v>-12</v>
      </c>
    </row>
    <row r="4277" spans="1:31" ht="7.5" customHeight="1" x14ac:dyDescent="0.25">
      <c r="A4277" s="2"/>
      <c r="B4277" s="3"/>
      <c r="C4277" s="4"/>
      <c r="D4277" s="5"/>
      <c r="E4277" s="23"/>
      <c r="F4277" s="5"/>
      <c r="G4277" s="18"/>
      <c r="H4277" s="16"/>
      <c r="K4277" s="23"/>
      <c r="AA4277" s="38"/>
      <c r="AC4277" s="20">
        <v>-9</v>
      </c>
      <c r="AD4277" s="30">
        <v>-9</v>
      </c>
      <c r="AE4277" s="31">
        <v>-12</v>
      </c>
    </row>
    <row r="4278" spans="1:31" ht="7.5" customHeight="1" x14ac:dyDescent="0.25">
      <c r="A4278" s="2"/>
      <c r="B4278" s="3"/>
      <c r="C4278" s="4"/>
      <c r="D4278" s="5"/>
      <c r="E4278" s="23"/>
      <c r="F4278" s="5"/>
      <c r="G4278" s="18"/>
      <c r="H4278" s="16"/>
      <c r="K4278" s="23"/>
      <c r="AA4278" s="38"/>
      <c r="AC4278" s="20">
        <v>-10</v>
      </c>
      <c r="AD4278" s="30">
        <v>-9</v>
      </c>
      <c r="AE4278" s="31">
        <v>-12</v>
      </c>
    </row>
    <row r="4279" spans="1:31" ht="7.5" customHeight="1" x14ac:dyDescent="0.25">
      <c r="A4279" s="2"/>
      <c r="B4279" s="3"/>
      <c r="C4279" s="4"/>
      <c r="D4279" s="5"/>
      <c r="E4279" s="23"/>
      <c r="F4279" s="5"/>
      <c r="G4279" s="18"/>
      <c r="H4279" s="16"/>
      <c r="K4279" s="23"/>
      <c r="AA4279" s="38"/>
      <c r="AC4279" s="20">
        <v>-11</v>
      </c>
      <c r="AD4279" s="30">
        <v>-9</v>
      </c>
      <c r="AE4279" s="31">
        <v>-12</v>
      </c>
    </row>
    <row r="4280" spans="1:31" ht="7.5" customHeight="1" x14ac:dyDescent="0.25">
      <c r="A4280" s="2"/>
      <c r="B4280" s="3"/>
      <c r="C4280" s="4"/>
      <c r="D4280" s="5"/>
      <c r="E4280" s="23"/>
      <c r="F4280" s="5"/>
      <c r="G4280" s="18"/>
      <c r="H4280" s="16"/>
      <c r="K4280" s="23"/>
      <c r="AA4280" s="38"/>
      <c r="AC4280" s="20">
        <v>-12</v>
      </c>
      <c r="AD4280" s="30">
        <v>-9</v>
      </c>
      <c r="AE4280" s="31">
        <v>-12</v>
      </c>
    </row>
    <row r="4281" spans="1:31" ht="7.5" customHeight="1" x14ac:dyDescent="0.25">
      <c r="A4281" s="2"/>
      <c r="B4281" s="3"/>
      <c r="C4281" s="4"/>
      <c r="D4281" s="5"/>
      <c r="E4281" s="23"/>
      <c r="F4281" s="5"/>
      <c r="G4281" s="18"/>
      <c r="H4281" s="16"/>
      <c r="K4281" s="23"/>
      <c r="AA4281" s="38"/>
      <c r="AC4281" s="20">
        <v>-11</v>
      </c>
      <c r="AD4281" s="30">
        <v>-11</v>
      </c>
      <c r="AE4281" s="31">
        <v>-12</v>
      </c>
    </row>
    <row r="4282" spans="1:31" ht="7.5" customHeight="1" x14ac:dyDescent="0.25">
      <c r="A4282" s="2"/>
      <c r="B4282" s="3"/>
      <c r="C4282" s="4"/>
      <c r="D4282" s="5"/>
      <c r="E4282" s="23"/>
      <c r="F4282" s="5"/>
      <c r="G4282" s="18"/>
      <c r="H4282" s="16"/>
      <c r="K4282" s="23"/>
      <c r="AA4282" s="38"/>
      <c r="AC4282" s="20">
        <v>-12</v>
      </c>
      <c r="AD4282" s="30">
        <v>-11</v>
      </c>
      <c r="AE4282" s="31">
        <v>-12</v>
      </c>
    </row>
    <row r="4283" spans="1:31" ht="7.5" customHeight="1" x14ac:dyDescent="0.25">
      <c r="A4283" s="2"/>
      <c r="B4283" s="3"/>
      <c r="C4283" s="4"/>
      <c r="D4283" s="5"/>
      <c r="E4283" s="23"/>
      <c r="F4283" s="5"/>
      <c r="G4283" s="18"/>
      <c r="H4283" s="16"/>
      <c r="K4283" s="23"/>
      <c r="AA4283" s="38"/>
      <c r="AC4283" s="20">
        <v>-11</v>
      </c>
      <c r="AD4283" s="30">
        <v>-11</v>
      </c>
      <c r="AE4283" s="31">
        <v>-12</v>
      </c>
    </row>
    <row r="4284" spans="1:31" ht="7.5" customHeight="1" x14ac:dyDescent="0.25">
      <c r="A4284" s="2"/>
      <c r="B4284" s="3"/>
      <c r="C4284" s="4"/>
      <c r="D4284" s="5"/>
      <c r="E4284" s="23"/>
      <c r="F4284" s="5"/>
      <c r="G4284" s="18"/>
      <c r="H4284" s="16"/>
      <c r="K4284" s="23"/>
      <c r="AA4284" s="38"/>
      <c r="AC4284" s="20">
        <v>-12</v>
      </c>
      <c r="AD4284" s="30">
        <v>-11</v>
      </c>
      <c r="AE4284" s="31">
        <v>-12</v>
      </c>
    </row>
    <row r="4285" spans="1:31" ht="7.5" customHeight="1" x14ac:dyDescent="0.25">
      <c r="A4285" s="2"/>
      <c r="B4285" s="3"/>
      <c r="C4285" s="4"/>
      <c r="D4285" s="5"/>
      <c r="E4285" s="23"/>
      <c r="F4285" s="5"/>
      <c r="G4285" s="18"/>
      <c r="H4285" s="16"/>
      <c r="K4285" s="23"/>
      <c r="AA4285" s="38"/>
      <c r="AC4285" s="20">
        <v>-11</v>
      </c>
      <c r="AD4285" s="30">
        <v>-11</v>
      </c>
      <c r="AE4285" s="31">
        <v>-12</v>
      </c>
    </row>
    <row r="4286" spans="1:31" ht="7.5" customHeight="1" x14ac:dyDescent="0.25">
      <c r="A4286" s="2"/>
      <c r="B4286" s="3"/>
      <c r="C4286" s="4"/>
      <c r="D4286" s="5"/>
      <c r="E4286" s="23"/>
      <c r="F4286" s="5"/>
      <c r="G4286" s="18"/>
      <c r="H4286" s="16"/>
      <c r="K4286" s="23"/>
      <c r="AA4286" s="38"/>
      <c r="AC4286" s="20">
        <v>-10</v>
      </c>
      <c r="AD4286" s="30">
        <v>-11</v>
      </c>
      <c r="AE4286" s="31">
        <v>-12</v>
      </c>
    </row>
    <row r="4287" spans="1:31" ht="7.5" customHeight="1" x14ac:dyDescent="0.25">
      <c r="A4287" s="2"/>
      <c r="B4287" s="3"/>
      <c r="C4287" s="4"/>
      <c r="D4287" s="5"/>
      <c r="E4287" s="23"/>
      <c r="F4287" s="5"/>
      <c r="G4287" s="18"/>
      <c r="H4287" s="16"/>
      <c r="K4287" s="23"/>
      <c r="AA4287" s="38"/>
      <c r="AC4287" s="20">
        <v>-9</v>
      </c>
      <c r="AD4287" s="30">
        <v>-9</v>
      </c>
      <c r="AE4287" s="31">
        <v>-12</v>
      </c>
    </row>
    <row r="4288" spans="1:31" ht="7.5" customHeight="1" x14ac:dyDescent="0.25">
      <c r="A4288" s="2"/>
      <c r="B4288" s="3"/>
      <c r="C4288" s="4"/>
      <c r="D4288" s="5"/>
      <c r="E4288" s="23"/>
      <c r="F4288" s="5"/>
      <c r="G4288" s="18"/>
      <c r="H4288" s="16"/>
      <c r="K4288" s="23"/>
      <c r="AA4288" s="38"/>
      <c r="AC4288" s="20">
        <v>-10</v>
      </c>
      <c r="AD4288" s="30">
        <v>-9</v>
      </c>
      <c r="AE4288" s="31">
        <v>-12</v>
      </c>
    </row>
    <row r="4289" spans="1:31" ht="7.5" customHeight="1" x14ac:dyDescent="0.25">
      <c r="A4289" s="2"/>
      <c r="B4289" s="3"/>
      <c r="C4289" s="4"/>
      <c r="D4289" s="5"/>
      <c r="E4289" s="23"/>
      <c r="F4289" s="5"/>
      <c r="G4289" s="18"/>
      <c r="H4289" s="16"/>
      <c r="K4289" s="23"/>
      <c r="AA4289" s="38"/>
      <c r="AC4289" s="20">
        <v>-11</v>
      </c>
      <c r="AD4289" s="30">
        <v>-9</v>
      </c>
      <c r="AE4289" s="31">
        <v>-12</v>
      </c>
    </row>
    <row r="4290" spans="1:31" ht="7.5" customHeight="1" x14ac:dyDescent="0.25">
      <c r="A4290" s="2"/>
      <c r="B4290" s="3"/>
      <c r="C4290" s="4"/>
      <c r="D4290" s="5"/>
      <c r="E4290" s="23"/>
      <c r="F4290" s="5"/>
      <c r="G4290" s="18"/>
      <c r="H4290" s="16"/>
      <c r="K4290" s="23"/>
      <c r="AA4290" s="38"/>
      <c r="AC4290" s="20">
        <v>-12</v>
      </c>
      <c r="AD4290" s="30">
        <v>-9</v>
      </c>
      <c r="AE4290" s="31">
        <v>-12</v>
      </c>
    </row>
    <row r="4291" spans="1:31" ht="7.5" customHeight="1" x14ac:dyDescent="0.25">
      <c r="A4291" s="2"/>
      <c r="B4291" s="3"/>
      <c r="C4291" s="4"/>
      <c r="D4291" s="5"/>
      <c r="E4291" s="23"/>
      <c r="F4291" s="5"/>
      <c r="G4291" s="18"/>
      <c r="H4291" s="16"/>
      <c r="K4291" s="23"/>
      <c r="AA4291" s="38"/>
      <c r="AC4291" s="20">
        <v>-13</v>
      </c>
      <c r="AD4291" s="30">
        <v>-9</v>
      </c>
      <c r="AE4291" s="31">
        <v>-13</v>
      </c>
    </row>
    <row r="4292" spans="1:31" ht="7.5" customHeight="1" x14ac:dyDescent="0.25">
      <c r="A4292" s="2"/>
      <c r="B4292" s="3"/>
      <c r="C4292" s="4"/>
      <c r="D4292" s="5"/>
      <c r="E4292" s="23"/>
      <c r="F4292" s="5"/>
      <c r="G4292" s="18"/>
      <c r="H4292" s="16"/>
      <c r="K4292" s="23"/>
      <c r="AA4292" s="38"/>
      <c r="AC4292" s="20">
        <v>-12</v>
      </c>
      <c r="AD4292" s="30">
        <v>-9</v>
      </c>
      <c r="AE4292" s="31">
        <v>-13</v>
      </c>
    </row>
    <row r="4293" spans="1:31" ht="7.5" customHeight="1" x14ac:dyDescent="0.25">
      <c r="A4293" s="2"/>
      <c r="B4293" s="3"/>
      <c r="C4293" s="4"/>
      <c r="D4293" s="5"/>
      <c r="E4293" s="23"/>
      <c r="F4293" s="5"/>
      <c r="G4293" s="18"/>
      <c r="H4293" s="16"/>
      <c r="K4293" s="23"/>
      <c r="AA4293" s="38"/>
      <c r="AC4293" s="20">
        <v>-11</v>
      </c>
      <c r="AD4293" s="30">
        <v>-9</v>
      </c>
      <c r="AE4293" s="31">
        <v>-13</v>
      </c>
    </row>
    <row r="4294" spans="1:31" ht="7.5" customHeight="1" x14ac:dyDescent="0.25">
      <c r="A4294" s="2"/>
      <c r="B4294" s="3"/>
      <c r="C4294" s="4"/>
      <c r="D4294" s="5"/>
      <c r="E4294" s="23"/>
      <c r="F4294" s="5"/>
      <c r="G4294" s="18"/>
      <c r="H4294" s="16"/>
      <c r="K4294" s="23"/>
      <c r="AA4294" s="38"/>
      <c r="AC4294" s="20">
        <v>-10</v>
      </c>
      <c r="AD4294" s="30">
        <v>-10</v>
      </c>
      <c r="AE4294" s="31">
        <v>-13</v>
      </c>
    </row>
    <row r="4295" spans="1:31" ht="7.5" customHeight="1" x14ac:dyDescent="0.25">
      <c r="A4295" s="2"/>
      <c r="B4295" s="3"/>
      <c r="C4295" s="4"/>
      <c r="D4295" s="5"/>
      <c r="E4295" s="23"/>
      <c r="F4295" s="5"/>
      <c r="G4295" s="18"/>
      <c r="H4295" s="16"/>
      <c r="K4295" s="23"/>
      <c r="AA4295" s="38"/>
      <c r="AC4295" s="20">
        <v>-11</v>
      </c>
      <c r="AD4295" s="30">
        <v>-10</v>
      </c>
      <c r="AE4295" s="31">
        <v>-13</v>
      </c>
    </row>
    <row r="4296" spans="1:31" ht="7.5" customHeight="1" x14ac:dyDescent="0.25">
      <c r="A4296" s="2"/>
      <c r="B4296" s="3"/>
      <c r="C4296" s="4"/>
      <c r="D4296" s="5"/>
      <c r="E4296" s="23"/>
      <c r="F4296" s="5"/>
      <c r="G4296" s="18"/>
      <c r="H4296" s="16"/>
      <c r="K4296" s="23"/>
      <c r="AA4296" s="38"/>
      <c r="AC4296" s="20">
        <v>-12</v>
      </c>
      <c r="AD4296" s="30">
        <v>-10</v>
      </c>
      <c r="AE4296" s="31">
        <v>-12</v>
      </c>
    </row>
    <row r="4297" spans="1:31" ht="7.5" customHeight="1" x14ac:dyDescent="0.25">
      <c r="A4297" s="2"/>
      <c r="B4297" s="3"/>
      <c r="C4297" s="4"/>
      <c r="D4297" s="5"/>
      <c r="E4297" s="23"/>
      <c r="F4297" s="5"/>
      <c r="G4297" s="18"/>
      <c r="H4297" s="16"/>
      <c r="K4297" s="23"/>
      <c r="AA4297" s="38"/>
      <c r="AC4297" s="20">
        <v>-11</v>
      </c>
      <c r="AD4297" s="30">
        <v>-10</v>
      </c>
      <c r="AE4297" s="31">
        <v>-12</v>
      </c>
    </row>
    <row r="4298" spans="1:31" ht="7.5" customHeight="1" x14ac:dyDescent="0.25">
      <c r="A4298" s="2"/>
      <c r="B4298" s="3"/>
      <c r="C4298" s="4"/>
      <c r="D4298" s="5"/>
      <c r="E4298" s="23"/>
      <c r="F4298" s="5"/>
      <c r="G4298" s="18"/>
      <c r="H4298" s="16"/>
      <c r="K4298" s="23"/>
      <c r="AA4298" s="38"/>
      <c r="AC4298" s="20">
        <v>-10</v>
      </c>
      <c r="AD4298" s="30">
        <v>-10</v>
      </c>
      <c r="AE4298" s="31">
        <v>-12</v>
      </c>
    </row>
    <row r="4299" spans="1:31" ht="7.5" customHeight="1" x14ac:dyDescent="0.25">
      <c r="A4299" s="2"/>
      <c r="B4299" s="3"/>
      <c r="C4299" s="4"/>
      <c r="D4299" s="5"/>
      <c r="E4299" s="23"/>
      <c r="F4299" s="5"/>
      <c r="G4299" s="18"/>
      <c r="H4299" s="16"/>
      <c r="K4299" s="23"/>
      <c r="AA4299" s="38"/>
      <c r="AC4299" s="20">
        <v>-9</v>
      </c>
      <c r="AD4299" s="30">
        <v>-9</v>
      </c>
      <c r="AE4299" s="31">
        <v>-12</v>
      </c>
    </row>
    <row r="4300" spans="1:31" ht="7.5" customHeight="1" x14ac:dyDescent="0.25">
      <c r="A4300" s="2"/>
      <c r="B4300" s="3"/>
      <c r="C4300" s="4"/>
      <c r="D4300" s="5"/>
      <c r="E4300" s="23"/>
      <c r="F4300" s="5"/>
      <c r="G4300" s="18"/>
      <c r="H4300" s="16"/>
      <c r="K4300" s="23"/>
      <c r="AA4300" s="38"/>
      <c r="AC4300" s="20">
        <v>-10</v>
      </c>
      <c r="AD4300" s="30">
        <v>-9</v>
      </c>
      <c r="AE4300" s="31">
        <v>-10</v>
      </c>
    </row>
    <row r="4301" spans="1:31" ht="7.5" customHeight="1" x14ac:dyDescent="0.25">
      <c r="A4301" s="2"/>
      <c r="B4301" s="3"/>
      <c r="C4301" s="4"/>
      <c r="D4301" s="5"/>
      <c r="E4301" s="23"/>
      <c r="F4301" s="5"/>
      <c r="G4301" s="18"/>
      <c r="H4301" s="16"/>
      <c r="K4301" s="23"/>
      <c r="AA4301" s="38"/>
      <c r="AC4301" s="20">
        <v>-9</v>
      </c>
      <c r="AD4301" s="30">
        <v>-9</v>
      </c>
      <c r="AE4301" s="31">
        <v>-10</v>
      </c>
    </row>
    <row r="4302" spans="1:31" ht="7.5" customHeight="1" x14ac:dyDescent="0.25">
      <c r="A4302" s="2"/>
      <c r="B4302" s="3"/>
      <c r="C4302" s="4"/>
      <c r="D4302" s="5"/>
      <c r="E4302" s="23"/>
      <c r="F4302" s="5"/>
      <c r="G4302" s="18"/>
      <c r="H4302" s="16"/>
      <c r="K4302" s="23"/>
      <c r="AA4302" s="38"/>
      <c r="AC4302" s="20">
        <v>-8</v>
      </c>
      <c r="AD4302" s="30">
        <v>-8</v>
      </c>
      <c r="AE4302" s="31">
        <v>-10</v>
      </c>
    </row>
    <row r="4303" spans="1:31" ht="7.5" customHeight="1" x14ac:dyDescent="0.25">
      <c r="A4303" s="2"/>
      <c r="B4303" s="3"/>
      <c r="C4303" s="4"/>
      <c r="D4303" s="5"/>
      <c r="E4303" s="23"/>
      <c r="F4303" s="5"/>
      <c r="G4303" s="18"/>
      <c r="H4303" s="16"/>
      <c r="K4303" s="23"/>
      <c r="AA4303" s="38"/>
      <c r="AC4303" s="20">
        <v>-9</v>
      </c>
      <c r="AD4303" s="30">
        <v>-8</v>
      </c>
      <c r="AE4303" s="31">
        <v>-10</v>
      </c>
    </row>
    <row r="4304" spans="1:31" ht="7.5" customHeight="1" x14ac:dyDescent="0.25">
      <c r="A4304" s="2"/>
      <c r="B4304" s="3"/>
      <c r="C4304" s="4"/>
      <c r="D4304" s="5"/>
      <c r="E4304" s="23"/>
      <c r="F4304" s="5"/>
      <c r="G4304" s="18"/>
      <c r="H4304" s="16"/>
      <c r="K4304" s="23"/>
      <c r="AA4304" s="38"/>
      <c r="AC4304" s="20">
        <v>-10</v>
      </c>
      <c r="AD4304" s="30">
        <v>-8</v>
      </c>
      <c r="AE4304" s="31">
        <v>-10</v>
      </c>
    </row>
    <row r="4305" spans="4:31" ht="7.5" customHeight="1" x14ac:dyDescent="0.25">
      <c r="D4305" s="5"/>
      <c r="E4305" s="23"/>
      <c r="F4305" s="5"/>
      <c r="G4305" s="18"/>
      <c r="H4305" s="16"/>
      <c r="K4305" s="23"/>
      <c r="AA4305" s="38"/>
      <c r="AC4305" s="20">
        <v>-11</v>
      </c>
      <c r="AD4305" s="30">
        <v>-8</v>
      </c>
      <c r="AE4305" s="31">
        <v>-10</v>
      </c>
    </row>
    <row r="4306" spans="4:31" ht="7.5" customHeight="1" x14ac:dyDescent="0.25">
      <c r="D4306" s="5"/>
      <c r="E4306" s="23"/>
      <c r="F4306" s="5"/>
      <c r="G4306" s="18"/>
      <c r="H4306" s="16"/>
      <c r="K4306" s="23"/>
      <c r="AA4306" s="38"/>
      <c r="AC4306" s="20">
        <v>-12</v>
      </c>
      <c r="AD4306" s="30">
        <v>-8</v>
      </c>
      <c r="AE4306" s="31">
        <v>-12</v>
      </c>
    </row>
    <row r="4307" spans="4:31" ht="7.5" customHeight="1" x14ac:dyDescent="0.25">
      <c r="D4307" s="5"/>
      <c r="E4307" s="23"/>
      <c r="F4307" s="5"/>
      <c r="G4307" s="18"/>
      <c r="H4307" s="16"/>
      <c r="K4307" s="23"/>
      <c r="AA4307" s="38"/>
      <c r="AC4307" s="20">
        <v>-11</v>
      </c>
      <c r="AD4307" s="30">
        <v>-8</v>
      </c>
      <c r="AE4307" s="31">
        <v>-12</v>
      </c>
    </row>
    <row r="4308" spans="4:31" ht="7.5" customHeight="1" x14ac:dyDescent="0.25">
      <c r="D4308" s="5"/>
      <c r="E4308" s="23"/>
      <c r="F4308" s="5"/>
      <c r="G4308" s="18"/>
      <c r="H4308" s="16"/>
      <c r="K4308" s="23"/>
      <c r="AA4308" s="38"/>
      <c r="AC4308" s="20">
        <v>-10</v>
      </c>
      <c r="AD4308" s="30">
        <v>-8</v>
      </c>
      <c r="AE4308" s="31">
        <v>-12</v>
      </c>
    </row>
    <row r="4309" spans="4:31" ht="7.5" customHeight="1" x14ac:dyDescent="0.25">
      <c r="D4309" s="5"/>
      <c r="E4309" s="23"/>
      <c r="F4309" s="5"/>
      <c r="G4309" s="18"/>
      <c r="H4309" s="16"/>
      <c r="K4309" s="23"/>
      <c r="AA4309" s="38"/>
      <c r="AC4309" s="20">
        <v>-9</v>
      </c>
      <c r="AD4309" s="30">
        <v>-9</v>
      </c>
      <c r="AE4309" s="31">
        <v>-12</v>
      </c>
    </row>
    <row r="4310" spans="4:31" ht="7.5" customHeight="1" x14ac:dyDescent="0.25">
      <c r="D4310" s="5"/>
      <c r="E4310" s="23"/>
      <c r="F4310" s="5"/>
      <c r="G4310" s="18"/>
      <c r="H4310" s="16"/>
      <c r="K4310" s="23"/>
      <c r="AA4310" s="38"/>
      <c r="AC4310" s="20">
        <v>-10</v>
      </c>
      <c r="AD4310" s="30">
        <v>-9</v>
      </c>
      <c r="AE4310" s="31">
        <v>-10</v>
      </c>
    </row>
    <row r="4311" spans="4:31" ht="7.5" customHeight="1" x14ac:dyDescent="0.25">
      <c r="D4311" s="5"/>
      <c r="E4311" s="23"/>
      <c r="F4311" s="5"/>
      <c r="G4311" s="18"/>
      <c r="H4311" s="16"/>
      <c r="K4311" s="23"/>
      <c r="AA4311" s="38"/>
      <c r="AC4311" s="20">
        <v>-9</v>
      </c>
      <c r="AD4311" s="30">
        <v>-9</v>
      </c>
      <c r="AE4311" s="31">
        <v>-10</v>
      </c>
    </row>
    <row r="4312" spans="4:31" ht="7.5" customHeight="1" x14ac:dyDescent="0.25">
      <c r="D4312" s="5"/>
      <c r="E4312" s="23"/>
      <c r="F4312" s="5"/>
      <c r="G4312" s="18"/>
      <c r="H4312" s="16"/>
      <c r="K4312" s="23"/>
      <c r="AA4312" s="38"/>
      <c r="AC4312" s="20">
        <v>-10</v>
      </c>
      <c r="AD4312" s="30">
        <v>-9</v>
      </c>
      <c r="AE4312" s="31">
        <v>-10</v>
      </c>
    </row>
    <row r="4313" spans="4:31" ht="7.5" customHeight="1" x14ac:dyDescent="0.25">
      <c r="D4313" s="5"/>
      <c r="E4313" s="23"/>
      <c r="F4313" s="5"/>
      <c r="G4313" s="18"/>
      <c r="H4313" s="16"/>
      <c r="K4313" s="23"/>
      <c r="AA4313" s="38"/>
      <c r="AC4313" s="20">
        <v>-11</v>
      </c>
      <c r="AD4313" s="30">
        <v>-9</v>
      </c>
      <c r="AE4313" s="31">
        <v>-10</v>
      </c>
    </row>
    <row r="4314" spans="4:31" ht="7.5" customHeight="1" x14ac:dyDescent="0.25">
      <c r="D4314" s="5"/>
      <c r="E4314" s="23"/>
      <c r="F4314" s="5"/>
      <c r="G4314" s="18"/>
      <c r="H4314" s="16"/>
      <c r="K4314" s="23"/>
      <c r="AA4314" s="38"/>
      <c r="AC4314" s="20">
        <v>-12</v>
      </c>
      <c r="AD4314" s="30">
        <v>-9</v>
      </c>
      <c r="AE4314" s="31">
        <v>-12</v>
      </c>
    </row>
    <row r="4315" spans="4:31" ht="7.5" customHeight="1" x14ac:dyDescent="0.25">
      <c r="D4315" s="5"/>
      <c r="E4315" s="23"/>
      <c r="F4315" s="5"/>
      <c r="G4315" s="18"/>
      <c r="H4315" s="16"/>
      <c r="K4315" s="23"/>
      <c r="AA4315" s="38"/>
      <c r="AC4315" s="20">
        <v>-11</v>
      </c>
      <c r="AD4315" s="30">
        <v>-11</v>
      </c>
      <c r="AE4315" s="31">
        <v>-12</v>
      </c>
    </row>
    <row r="4316" spans="4:31" ht="7.5" customHeight="1" x14ac:dyDescent="0.25">
      <c r="D4316" s="5"/>
      <c r="E4316" s="23"/>
      <c r="F4316" s="5"/>
      <c r="G4316" s="18"/>
      <c r="H4316" s="16"/>
      <c r="K4316" s="23"/>
      <c r="AA4316" s="38"/>
      <c r="AC4316" s="20">
        <v>-12</v>
      </c>
      <c r="AD4316" s="30">
        <v>-11</v>
      </c>
      <c r="AE4316" s="31">
        <v>-12</v>
      </c>
    </row>
    <row r="4317" spans="4:31" ht="7.5" customHeight="1" x14ac:dyDescent="0.25">
      <c r="D4317" s="5"/>
      <c r="E4317" s="23"/>
      <c r="F4317" s="5"/>
      <c r="G4317" s="18"/>
      <c r="H4317" s="16"/>
      <c r="K4317" s="23"/>
      <c r="AA4317" s="38"/>
      <c r="AC4317" s="20">
        <v>-11</v>
      </c>
      <c r="AD4317" s="30">
        <v>-11</v>
      </c>
      <c r="AE4317" s="31">
        <v>-12</v>
      </c>
    </row>
    <row r="4318" spans="4:31" ht="7.5" customHeight="1" x14ac:dyDescent="0.25">
      <c r="D4318" s="5"/>
      <c r="E4318" s="23"/>
      <c r="F4318" s="5"/>
      <c r="G4318" s="18"/>
      <c r="H4318" s="16"/>
      <c r="K4318" s="23"/>
      <c r="AA4318" s="38"/>
      <c r="AC4318" s="20">
        <v>-10</v>
      </c>
      <c r="AD4318" s="30">
        <v>-11</v>
      </c>
      <c r="AE4318" s="31">
        <v>-12</v>
      </c>
    </row>
    <row r="4319" spans="4:31" ht="7.5" customHeight="1" x14ac:dyDescent="0.25">
      <c r="D4319" s="5"/>
      <c r="E4319" s="23"/>
      <c r="F4319" s="5"/>
      <c r="G4319" s="18"/>
      <c r="H4319" s="16"/>
      <c r="K4319" s="23"/>
      <c r="AA4319" s="38"/>
      <c r="AC4319" s="20">
        <v>-9</v>
      </c>
      <c r="AD4319" s="30">
        <v>-9</v>
      </c>
      <c r="AE4319" s="31">
        <v>-12</v>
      </c>
    </row>
    <row r="4320" spans="4:31" ht="7.5" customHeight="1" x14ac:dyDescent="0.25">
      <c r="D4320" s="5"/>
      <c r="E4320" s="23"/>
      <c r="F4320" s="5"/>
      <c r="G4320" s="18"/>
      <c r="H4320" s="16"/>
      <c r="K4320" s="23"/>
      <c r="AA4320" s="38"/>
      <c r="AC4320" s="20">
        <v>-10</v>
      </c>
      <c r="AD4320" s="30">
        <v>-9</v>
      </c>
      <c r="AE4320" s="31">
        <v>-10</v>
      </c>
    </row>
    <row r="4321" spans="4:31" ht="7.5" customHeight="1" x14ac:dyDescent="0.25">
      <c r="D4321" s="5"/>
      <c r="E4321" s="23"/>
      <c r="F4321" s="5"/>
      <c r="G4321" s="18"/>
      <c r="H4321" s="16"/>
      <c r="K4321" s="23"/>
      <c r="AA4321" s="38"/>
      <c r="AC4321" s="20">
        <v>-9</v>
      </c>
      <c r="AD4321" s="30">
        <v>-9</v>
      </c>
      <c r="AE4321" s="31">
        <v>-10</v>
      </c>
    </row>
    <row r="4322" spans="4:31" ht="7.5" customHeight="1" x14ac:dyDescent="0.25">
      <c r="D4322" s="5"/>
      <c r="E4322" s="23"/>
      <c r="F4322" s="5"/>
      <c r="G4322" s="18"/>
      <c r="H4322" s="16"/>
      <c r="K4322" s="23"/>
      <c r="AA4322" s="38"/>
      <c r="AC4322" s="20">
        <v>-8</v>
      </c>
      <c r="AD4322" s="30">
        <v>-9</v>
      </c>
      <c r="AE4322" s="31">
        <v>-10</v>
      </c>
    </row>
    <row r="4323" spans="4:31" ht="7.5" customHeight="1" x14ac:dyDescent="0.25">
      <c r="D4323" s="5"/>
      <c r="E4323" s="23"/>
      <c r="F4323" s="5"/>
      <c r="G4323" s="18"/>
      <c r="H4323" s="16"/>
      <c r="K4323" s="23"/>
      <c r="AA4323" s="38"/>
      <c r="AC4323" s="20">
        <v>-7</v>
      </c>
      <c r="AD4323" s="30">
        <v>-9</v>
      </c>
      <c r="AE4323" s="31">
        <v>-10</v>
      </c>
    </row>
    <row r="4324" spans="4:31" ht="7.5" customHeight="1" x14ac:dyDescent="0.25">
      <c r="D4324" s="5"/>
      <c r="E4324" s="23"/>
      <c r="F4324" s="5"/>
      <c r="G4324" s="18"/>
      <c r="H4324" s="16"/>
      <c r="K4324" s="23"/>
      <c r="AA4324" s="38"/>
      <c r="AC4324" s="20">
        <v>-6</v>
      </c>
      <c r="AD4324" s="30">
        <v>-6</v>
      </c>
      <c r="AE4324" s="31">
        <v>-10</v>
      </c>
    </row>
    <row r="4325" spans="4:31" ht="7.5" customHeight="1" x14ac:dyDescent="0.25">
      <c r="D4325" s="5"/>
      <c r="E4325" s="23"/>
      <c r="F4325" s="5"/>
      <c r="G4325" s="18"/>
      <c r="H4325" s="16"/>
      <c r="K4325" s="23"/>
      <c r="AA4325" s="38"/>
      <c r="AC4325" s="20">
        <v>-7</v>
      </c>
      <c r="AD4325" s="30">
        <v>-6</v>
      </c>
      <c r="AE4325" s="31">
        <v>-10</v>
      </c>
    </row>
    <row r="4326" spans="4:31" ht="7.5" customHeight="1" x14ac:dyDescent="0.25">
      <c r="D4326" s="5"/>
      <c r="E4326" s="23"/>
      <c r="F4326" s="5"/>
      <c r="G4326" s="18"/>
      <c r="H4326" s="16"/>
      <c r="K4326" s="23"/>
      <c r="AA4326" s="38"/>
      <c r="AC4326" s="20">
        <v>-8</v>
      </c>
      <c r="AD4326" s="30">
        <v>-6</v>
      </c>
      <c r="AE4326" s="31">
        <v>-10</v>
      </c>
    </row>
    <row r="4327" spans="4:31" ht="7.5" customHeight="1" x14ac:dyDescent="0.25">
      <c r="D4327" s="5"/>
      <c r="E4327" s="23"/>
      <c r="F4327" s="5"/>
      <c r="G4327" s="18"/>
      <c r="H4327" s="16"/>
      <c r="K4327" s="23"/>
      <c r="AA4327" s="38"/>
      <c r="AC4327" s="20">
        <v>-9</v>
      </c>
      <c r="AD4327" s="30">
        <v>-6</v>
      </c>
      <c r="AE4327" s="31">
        <v>-10</v>
      </c>
    </row>
    <row r="4328" spans="4:31" ht="7.5" customHeight="1" x14ac:dyDescent="0.25">
      <c r="D4328" s="5"/>
      <c r="E4328" s="23"/>
      <c r="F4328" s="5"/>
      <c r="G4328" s="18"/>
      <c r="H4328" s="16"/>
      <c r="K4328" s="23"/>
      <c r="AA4328" s="38"/>
      <c r="AC4328" s="20">
        <v>-10</v>
      </c>
      <c r="AD4328" s="30">
        <v>-6</v>
      </c>
      <c r="AE4328" s="31">
        <v>-10</v>
      </c>
    </row>
    <row r="4329" spans="4:31" ht="7.5" customHeight="1" x14ac:dyDescent="0.25">
      <c r="D4329" s="5"/>
      <c r="E4329" s="23"/>
      <c r="F4329" s="5"/>
      <c r="G4329" s="18"/>
      <c r="H4329" s="16"/>
      <c r="K4329" s="23"/>
      <c r="AA4329" s="38"/>
      <c r="AC4329" s="20">
        <v>-11</v>
      </c>
      <c r="AD4329" s="30">
        <v>-6</v>
      </c>
      <c r="AE4329" s="31">
        <v>-11</v>
      </c>
    </row>
    <row r="4330" spans="4:31" ht="7.5" customHeight="1" x14ac:dyDescent="0.25">
      <c r="D4330" s="5"/>
      <c r="E4330" s="23"/>
      <c r="F4330" s="5"/>
      <c r="G4330" s="18"/>
      <c r="H4330" s="16"/>
      <c r="K4330" s="23"/>
      <c r="AA4330" s="38"/>
      <c r="AC4330" s="20">
        <v>-10</v>
      </c>
      <c r="AD4330" s="30">
        <v>-10</v>
      </c>
      <c r="AE4330" s="31">
        <v>-11</v>
      </c>
    </row>
    <row r="4331" spans="4:31" ht="7.5" customHeight="1" x14ac:dyDescent="0.25">
      <c r="D4331" s="5"/>
      <c r="E4331" s="23"/>
      <c r="F4331" s="5"/>
      <c r="G4331" s="18"/>
      <c r="H4331" s="16"/>
      <c r="K4331" s="23"/>
      <c r="AA4331" s="38"/>
      <c r="AC4331" s="20">
        <v>-11</v>
      </c>
      <c r="AD4331" s="30">
        <v>-10</v>
      </c>
      <c r="AE4331" s="31">
        <v>-11</v>
      </c>
    </row>
    <row r="4332" spans="4:31" ht="7.5" customHeight="1" x14ac:dyDescent="0.25">
      <c r="D4332" s="5"/>
      <c r="E4332" s="23"/>
      <c r="F4332" s="5"/>
      <c r="G4332" s="18"/>
      <c r="H4332" s="16"/>
      <c r="K4332" s="23"/>
      <c r="AA4332" s="38"/>
      <c r="AC4332" s="20">
        <v>-10</v>
      </c>
      <c r="AD4332" s="30">
        <v>-10</v>
      </c>
      <c r="AE4332" s="31">
        <v>-11</v>
      </c>
    </row>
    <row r="4333" spans="4:31" ht="7.5" customHeight="1" x14ac:dyDescent="0.25">
      <c r="D4333" s="5"/>
      <c r="E4333" s="23"/>
      <c r="F4333" s="5"/>
      <c r="G4333" s="18"/>
      <c r="H4333" s="16"/>
      <c r="K4333" s="23"/>
      <c r="AA4333" s="38"/>
      <c r="AC4333" s="20">
        <v>-11</v>
      </c>
      <c r="AD4333" s="30">
        <v>-10</v>
      </c>
      <c r="AE4333" s="31">
        <v>-11</v>
      </c>
    </row>
    <row r="4334" spans="4:31" ht="7.5" customHeight="1" x14ac:dyDescent="0.25">
      <c r="D4334" s="5"/>
      <c r="E4334" s="23"/>
      <c r="F4334" s="5"/>
      <c r="G4334" s="18"/>
      <c r="H4334" s="16"/>
      <c r="K4334" s="23"/>
      <c r="AA4334" s="38"/>
      <c r="AC4334" s="20">
        <v>-12</v>
      </c>
      <c r="AD4334" s="30">
        <v>-10</v>
      </c>
      <c r="AE4334" s="31">
        <v>-11</v>
      </c>
    </row>
    <row r="4335" spans="4:31" ht="7.5" customHeight="1" x14ac:dyDescent="0.25">
      <c r="D4335" s="5"/>
      <c r="E4335" s="23"/>
      <c r="F4335" s="5"/>
      <c r="G4335" s="18"/>
      <c r="H4335" s="16"/>
      <c r="K4335" s="23"/>
      <c r="AA4335" s="38"/>
      <c r="AC4335" s="20">
        <v>-13</v>
      </c>
      <c r="AD4335" s="30">
        <v>-10</v>
      </c>
      <c r="AE4335" s="31">
        <v>-13</v>
      </c>
    </row>
    <row r="4336" spans="4:31" ht="7.5" customHeight="1" x14ac:dyDescent="0.25">
      <c r="D4336" s="5"/>
      <c r="E4336" s="23"/>
      <c r="F4336" s="5"/>
      <c r="G4336" s="18"/>
      <c r="H4336" s="16"/>
      <c r="K4336" s="23"/>
      <c r="AA4336" s="38"/>
      <c r="AC4336" s="20">
        <v>-12</v>
      </c>
      <c r="AD4336" s="30">
        <v>-12</v>
      </c>
      <c r="AE4336" s="31">
        <v>-13</v>
      </c>
    </row>
    <row r="4337" spans="4:31" ht="7.5" customHeight="1" x14ac:dyDescent="0.25">
      <c r="D4337" s="5"/>
      <c r="E4337" s="23"/>
      <c r="F4337" s="5"/>
      <c r="G4337" s="18"/>
      <c r="H4337" s="16"/>
      <c r="K4337" s="23"/>
      <c r="AA4337" s="38"/>
      <c r="AC4337" s="20">
        <v>-13</v>
      </c>
      <c r="AD4337" s="30">
        <v>-12</v>
      </c>
      <c r="AE4337" s="31">
        <v>-13</v>
      </c>
    </row>
    <row r="4338" spans="4:31" ht="7.5" customHeight="1" x14ac:dyDescent="0.25">
      <c r="D4338" s="5"/>
      <c r="E4338" s="23"/>
      <c r="F4338" s="5"/>
      <c r="G4338" s="18"/>
      <c r="H4338" s="16"/>
      <c r="K4338" s="23"/>
      <c r="AA4338" s="38"/>
      <c r="AC4338" s="20">
        <v>-14</v>
      </c>
      <c r="AD4338" s="30">
        <v>-12</v>
      </c>
      <c r="AE4338" s="31">
        <v>-14</v>
      </c>
    </row>
    <row r="4339" spans="4:31" ht="7.5" customHeight="1" x14ac:dyDescent="0.25">
      <c r="D4339" s="5"/>
      <c r="E4339" s="23"/>
      <c r="F4339" s="5"/>
      <c r="G4339" s="18"/>
      <c r="H4339" s="16"/>
      <c r="K4339" s="23"/>
      <c r="AA4339" s="38"/>
      <c r="AC4339" s="20">
        <v>-13</v>
      </c>
      <c r="AD4339" s="30">
        <v>-13</v>
      </c>
      <c r="AE4339" s="31">
        <v>-14</v>
      </c>
    </row>
    <row r="4340" spans="4:31" ht="7.5" customHeight="1" x14ac:dyDescent="0.25">
      <c r="D4340" s="5"/>
      <c r="E4340" s="23"/>
      <c r="F4340" s="5"/>
      <c r="G4340" s="18"/>
      <c r="H4340" s="16"/>
      <c r="K4340" s="23"/>
      <c r="AA4340" s="38"/>
      <c r="AC4340" s="20">
        <v>-14</v>
      </c>
      <c r="AD4340" s="30">
        <v>-13</v>
      </c>
      <c r="AE4340" s="31">
        <v>-14</v>
      </c>
    </row>
    <row r="4341" spans="4:31" ht="7.5" customHeight="1" x14ac:dyDescent="0.25">
      <c r="D4341" s="5"/>
      <c r="E4341" s="23"/>
      <c r="F4341" s="5"/>
      <c r="G4341" s="18"/>
      <c r="H4341" s="16"/>
      <c r="K4341" s="23"/>
      <c r="AA4341" s="38"/>
      <c r="AC4341" s="20">
        <v>-15</v>
      </c>
      <c r="AD4341" s="30">
        <v>-13</v>
      </c>
      <c r="AE4341" s="31">
        <v>-15</v>
      </c>
    </row>
    <row r="4342" spans="4:31" ht="7.5" customHeight="1" x14ac:dyDescent="0.25">
      <c r="D4342" s="5"/>
      <c r="E4342" s="23"/>
      <c r="F4342" s="5"/>
      <c r="G4342" s="18"/>
      <c r="H4342" s="16"/>
      <c r="K4342" s="23"/>
      <c r="AA4342" s="38"/>
      <c r="AC4342" s="20">
        <v>-14</v>
      </c>
      <c r="AD4342" s="30">
        <v>-14</v>
      </c>
      <c r="AE4342" s="31">
        <v>-15</v>
      </c>
    </row>
    <row r="4343" spans="4:31" ht="7.5" customHeight="1" x14ac:dyDescent="0.25">
      <c r="D4343" s="5"/>
      <c r="E4343" s="23"/>
      <c r="F4343" s="5"/>
      <c r="G4343" s="18"/>
      <c r="H4343" s="16"/>
      <c r="K4343" s="23"/>
      <c r="AA4343" s="38"/>
      <c r="AC4343" s="20">
        <v>-15</v>
      </c>
      <c r="AD4343" s="30">
        <v>-14</v>
      </c>
      <c r="AE4343" s="31">
        <v>-15</v>
      </c>
    </row>
    <row r="4344" spans="4:31" ht="7.5" customHeight="1" x14ac:dyDescent="0.25">
      <c r="D4344" s="5"/>
      <c r="E4344" s="23"/>
      <c r="F4344" s="5"/>
      <c r="G4344" s="18"/>
      <c r="H4344" s="16"/>
      <c r="K4344" s="23"/>
      <c r="AA4344" s="38"/>
      <c r="AC4344" s="20">
        <v>-16</v>
      </c>
      <c r="AD4344" s="30">
        <v>-14</v>
      </c>
      <c r="AE4344" s="31">
        <v>-15</v>
      </c>
    </row>
    <row r="4345" spans="4:31" ht="7.5" customHeight="1" x14ac:dyDescent="0.25">
      <c r="D4345" s="5"/>
      <c r="E4345" s="23"/>
      <c r="F4345" s="5"/>
      <c r="G4345" s="18"/>
      <c r="H4345" s="16"/>
      <c r="K4345" s="23"/>
      <c r="AA4345" s="38"/>
      <c r="AC4345" s="20">
        <v>-17</v>
      </c>
      <c r="AD4345" s="30">
        <v>-14</v>
      </c>
      <c r="AE4345" s="31">
        <v>-17</v>
      </c>
    </row>
    <row r="4346" spans="4:31" ht="7.5" customHeight="1" x14ac:dyDescent="0.25">
      <c r="D4346" s="5"/>
      <c r="E4346" s="23"/>
      <c r="F4346" s="5"/>
      <c r="G4346" s="18"/>
      <c r="H4346" s="16"/>
      <c r="K4346" s="23"/>
      <c r="AA4346" s="38"/>
      <c r="AC4346" s="20">
        <v>-16</v>
      </c>
      <c r="AD4346" s="30">
        <v>-14</v>
      </c>
      <c r="AE4346" s="31">
        <v>-17</v>
      </c>
    </row>
    <row r="4347" spans="4:31" ht="7.5" customHeight="1" x14ac:dyDescent="0.25">
      <c r="D4347" s="5"/>
      <c r="E4347" s="23"/>
      <c r="F4347" s="5"/>
      <c r="G4347" s="18"/>
      <c r="H4347" s="16"/>
      <c r="K4347" s="23"/>
      <c r="AA4347" s="38"/>
      <c r="AC4347" s="20">
        <v>-15</v>
      </c>
      <c r="AD4347" s="30">
        <v>-14</v>
      </c>
      <c r="AE4347" s="31">
        <v>-17</v>
      </c>
    </row>
    <row r="4348" spans="4:31" ht="7.5" customHeight="1" x14ac:dyDescent="0.25">
      <c r="D4348" s="5"/>
      <c r="E4348" s="23"/>
      <c r="F4348" s="5"/>
      <c r="G4348" s="18"/>
      <c r="H4348" s="16"/>
      <c r="K4348" s="23"/>
      <c r="AA4348" s="38"/>
      <c r="AC4348" s="20">
        <v>-14</v>
      </c>
      <c r="AD4348" s="30">
        <v>-14</v>
      </c>
      <c r="AE4348" s="31">
        <v>-17</v>
      </c>
    </row>
    <row r="4349" spans="4:31" ht="7.5" customHeight="1" x14ac:dyDescent="0.25">
      <c r="D4349" s="5"/>
      <c r="E4349" s="23"/>
      <c r="F4349" s="5"/>
      <c r="G4349" s="18"/>
      <c r="H4349" s="16"/>
      <c r="K4349" s="23"/>
      <c r="AA4349" s="38"/>
      <c r="AC4349" s="20">
        <v>-13</v>
      </c>
      <c r="AD4349" s="30">
        <v>-13</v>
      </c>
      <c r="AE4349" s="31">
        <v>-17</v>
      </c>
    </row>
    <row r="4350" spans="4:31" ht="7.5" customHeight="1" x14ac:dyDescent="0.25">
      <c r="D4350" s="5"/>
      <c r="E4350" s="23"/>
      <c r="F4350" s="5"/>
      <c r="G4350" s="18"/>
      <c r="H4350" s="16"/>
      <c r="K4350" s="23"/>
      <c r="AA4350" s="38"/>
      <c r="AC4350" s="20">
        <v>-14</v>
      </c>
      <c r="AD4350" s="30">
        <v>-13</v>
      </c>
      <c r="AE4350" s="31">
        <v>-17</v>
      </c>
    </row>
    <row r="4351" spans="4:31" ht="7.5" customHeight="1" x14ac:dyDescent="0.25">
      <c r="D4351" s="5"/>
      <c r="E4351" s="23"/>
      <c r="F4351" s="5"/>
      <c r="G4351" s="18"/>
      <c r="H4351" s="16"/>
      <c r="K4351" s="23"/>
      <c r="AA4351" s="38"/>
      <c r="AC4351" s="20">
        <v>-15</v>
      </c>
      <c r="AD4351" s="30">
        <v>-13</v>
      </c>
      <c r="AE4351" s="31">
        <v>-15</v>
      </c>
    </row>
    <row r="4352" spans="4:31" ht="7.5" customHeight="1" x14ac:dyDescent="0.25">
      <c r="D4352" s="5"/>
      <c r="E4352" s="23"/>
      <c r="F4352" s="5"/>
      <c r="G4352" s="18"/>
      <c r="H4352" s="16"/>
      <c r="K4352" s="23"/>
      <c r="AA4352" s="38"/>
      <c r="AC4352" s="20">
        <v>-14</v>
      </c>
      <c r="AD4352" s="30">
        <v>-14</v>
      </c>
      <c r="AE4352" s="31">
        <v>-15</v>
      </c>
    </row>
    <row r="4353" spans="4:31" ht="7.5" customHeight="1" x14ac:dyDescent="0.25">
      <c r="D4353" s="5"/>
      <c r="E4353" s="23"/>
      <c r="F4353" s="5"/>
      <c r="G4353" s="18"/>
      <c r="H4353" s="16"/>
      <c r="K4353" s="23"/>
      <c r="AA4353" s="38"/>
      <c r="AC4353" s="20">
        <v>-15</v>
      </c>
      <c r="AD4353" s="30">
        <v>-14</v>
      </c>
      <c r="AE4353" s="31">
        <v>-15</v>
      </c>
    </row>
    <row r="4354" spans="4:31" ht="7.5" customHeight="1" x14ac:dyDescent="0.25">
      <c r="D4354" s="5"/>
      <c r="E4354" s="23"/>
      <c r="F4354" s="5"/>
      <c r="G4354" s="18"/>
      <c r="H4354" s="16"/>
      <c r="K4354" s="23"/>
      <c r="AA4354" s="38"/>
      <c r="AC4354" s="20">
        <v>-16</v>
      </c>
      <c r="AD4354" s="30">
        <v>-14</v>
      </c>
      <c r="AE4354" s="31">
        <v>-16</v>
      </c>
    </row>
    <row r="4355" spans="4:31" ht="7.5" customHeight="1" x14ac:dyDescent="0.25">
      <c r="D4355" s="5"/>
      <c r="E4355" s="23"/>
      <c r="F4355" s="5"/>
      <c r="G4355" s="18"/>
      <c r="H4355" s="16"/>
      <c r="K4355" s="23"/>
      <c r="AA4355" s="38"/>
      <c r="AC4355" s="20">
        <v>-15</v>
      </c>
      <c r="AD4355" s="30">
        <v>-15</v>
      </c>
      <c r="AE4355" s="31">
        <v>-16</v>
      </c>
    </row>
    <row r="4356" spans="4:31" ht="7.5" customHeight="1" x14ac:dyDescent="0.25">
      <c r="D4356" s="5"/>
      <c r="E4356" s="23"/>
      <c r="F4356" s="5"/>
      <c r="G4356" s="18"/>
      <c r="H4356" s="16"/>
      <c r="K4356" s="23"/>
      <c r="AA4356" s="38"/>
      <c r="AC4356" s="20">
        <v>-16</v>
      </c>
      <c r="AD4356" s="30">
        <v>-15</v>
      </c>
      <c r="AE4356" s="31">
        <v>-16</v>
      </c>
    </row>
    <row r="4357" spans="4:31" ht="7.5" customHeight="1" x14ac:dyDescent="0.25">
      <c r="D4357" s="5"/>
      <c r="E4357" s="23"/>
      <c r="F4357" s="5"/>
      <c r="G4357" s="18"/>
      <c r="H4357" s="16"/>
      <c r="K4357" s="23"/>
      <c r="AA4357" s="38"/>
      <c r="AC4357" s="20">
        <v>-17</v>
      </c>
      <c r="AD4357" s="30">
        <v>-15</v>
      </c>
      <c r="AE4357" s="31">
        <v>-17</v>
      </c>
    </row>
    <row r="4358" spans="4:31" ht="7.5" customHeight="1" x14ac:dyDescent="0.25">
      <c r="D4358" s="5"/>
      <c r="E4358" s="23"/>
      <c r="F4358" s="5"/>
      <c r="G4358" s="18"/>
      <c r="H4358" s="16"/>
      <c r="K4358" s="23"/>
      <c r="AA4358" s="38"/>
      <c r="AC4358" s="20">
        <v>-16</v>
      </c>
      <c r="AD4358" s="30">
        <v>-16</v>
      </c>
      <c r="AE4358" s="31">
        <v>-17</v>
      </c>
    </row>
    <row r="4359" spans="4:31" ht="7.5" customHeight="1" x14ac:dyDescent="0.25">
      <c r="D4359" s="5"/>
      <c r="E4359" s="23"/>
      <c r="F4359" s="5"/>
      <c r="G4359" s="18"/>
      <c r="H4359" s="16"/>
      <c r="K4359" s="23"/>
      <c r="AA4359" s="38"/>
      <c r="AC4359" s="20">
        <v>-17</v>
      </c>
      <c r="AD4359" s="30">
        <v>-16</v>
      </c>
      <c r="AE4359" s="31">
        <v>-17</v>
      </c>
    </row>
    <row r="4360" spans="4:31" ht="7.5" customHeight="1" x14ac:dyDescent="0.25">
      <c r="D4360" s="5"/>
      <c r="E4360" s="23"/>
      <c r="F4360" s="5"/>
      <c r="G4360" s="18"/>
      <c r="H4360" s="16"/>
      <c r="K4360" s="23"/>
      <c r="AA4360" s="38"/>
      <c r="AC4360" s="20">
        <v>-16</v>
      </c>
      <c r="AD4360" s="30">
        <v>-16</v>
      </c>
      <c r="AE4360" s="31">
        <v>-17</v>
      </c>
    </row>
    <row r="4361" spans="4:31" ht="7.5" customHeight="1" x14ac:dyDescent="0.25">
      <c r="D4361" s="5"/>
      <c r="E4361" s="23"/>
      <c r="F4361" s="5"/>
      <c r="G4361" s="18"/>
      <c r="H4361" s="16"/>
      <c r="K4361" s="23"/>
      <c r="AA4361" s="38"/>
      <c r="AC4361" s="20">
        <v>-17</v>
      </c>
      <c r="AD4361" s="30">
        <v>-16</v>
      </c>
      <c r="AE4361" s="31">
        <v>-17</v>
      </c>
    </row>
    <row r="4362" spans="4:31" ht="7.5" customHeight="1" x14ac:dyDescent="0.25">
      <c r="D4362" s="5"/>
      <c r="E4362" s="23"/>
      <c r="F4362" s="5"/>
      <c r="G4362" s="18"/>
      <c r="H4362" s="16"/>
      <c r="K4362" s="23"/>
      <c r="AA4362" s="38"/>
      <c r="AC4362" s="20">
        <v>-18</v>
      </c>
      <c r="AD4362" s="30">
        <v>-16</v>
      </c>
      <c r="AE4362" s="31">
        <v>-18</v>
      </c>
    </row>
    <row r="4363" spans="4:31" ht="7.5" customHeight="1" x14ac:dyDescent="0.25">
      <c r="D4363" s="5"/>
      <c r="E4363" s="23"/>
      <c r="F4363" s="5"/>
      <c r="G4363" s="18"/>
      <c r="H4363" s="16"/>
      <c r="K4363" s="23"/>
      <c r="AA4363" s="38"/>
      <c r="AC4363" s="20">
        <v>-17</v>
      </c>
      <c r="AD4363" s="30">
        <v>-16</v>
      </c>
      <c r="AE4363" s="31">
        <v>-18</v>
      </c>
    </row>
    <row r="4364" spans="4:31" ht="7.5" customHeight="1" x14ac:dyDescent="0.25">
      <c r="D4364" s="5"/>
      <c r="E4364" s="23"/>
      <c r="F4364" s="5"/>
      <c r="G4364" s="18"/>
      <c r="H4364" s="16"/>
      <c r="K4364" s="23"/>
      <c r="AA4364" s="38"/>
      <c r="AC4364" s="20">
        <v>-16</v>
      </c>
      <c r="AD4364" s="30">
        <v>-16</v>
      </c>
      <c r="AE4364" s="31">
        <v>-18</v>
      </c>
    </row>
    <row r="4365" spans="4:31" ht="7.5" customHeight="1" x14ac:dyDescent="0.25">
      <c r="D4365" s="5"/>
      <c r="E4365" s="23"/>
      <c r="F4365" s="5"/>
      <c r="G4365" s="18"/>
      <c r="H4365" s="16"/>
      <c r="K4365" s="23"/>
      <c r="AA4365" s="38"/>
      <c r="AC4365" s="20">
        <v>-17</v>
      </c>
      <c r="AD4365" s="30">
        <v>-16</v>
      </c>
      <c r="AE4365" s="31">
        <v>-18</v>
      </c>
    </row>
    <row r="4366" spans="4:31" ht="7.5" customHeight="1" x14ac:dyDescent="0.25">
      <c r="D4366" s="5"/>
      <c r="E4366" s="23"/>
      <c r="F4366" s="5"/>
      <c r="G4366" s="18"/>
      <c r="H4366" s="16"/>
      <c r="K4366" s="23"/>
      <c r="AA4366" s="38"/>
      <c r="AC4366" s="20">
        <v>-18</v>
      </c>
      <c r="AD4366" s="30">
        <v>-16</v>
      </c>
      <c r="AE4366" s="31">
        <v>-18</v>
      </c>
    </row>
    <row r="4367" spans="4:31" ht="7.5" customHeight="1" x14ac:dyDescent="0.25">
      <c r="D4367" s="5"/>
      <c r="E4367" s="23"/>
      <c r="F4367" s="5"/>
      <c r="G4367" s="18"/>
      <c r="H4367" s="16"/>
      <c r="K4367" s="23"/>
      <c r="AA4367" s="38"/>
      <c r="AC4367" s="20">
        <v>-19</v>
      </c>
      <c r="AD4367" s="30">
        <v>-16</v>
      </c>
      <c r="AE4367" s="31">
        <v>-18</v>
      </c>
    </row>
    <row r="4368" spans="4:31" ht="7.5" customHeight="1" x14ac:dyDescent="0.25">
      <c r="D4368" s="5"/>
      <c r="E4368" s="23"/>
      <c r="F4368" s="5"/>
      <c r="G4368" s="18"/>
      <c r="H4368" s="16"/>
      <c r="K4368" s="23"/>
      <c r="AA4368" s="38"/>
      <c r="AC4368" s="20">
        <v>-20</v>
      </c>
      <c r="AD4368" s="30">
        <v>-16</v>
      </c>
      <c r="AE4368" s="31">
        <v>-18</v>
      </c>
    </row>
    <row r="4369" spans="4:31" ht="7.5" customHeight="1" x14ac:dyDescent="0.25">
      <c r="D4369" s="5"/>
      <c r="E4369" s="23"/>
      <c r="F4369" s="5"/>
      <c r="G4369" s="18"/>
      <c r="H4369" s="16"/>
      <c r="K4369" s="23"/>
      <c r="AA4369" s="38"/>
      <c r="AC4369" s="20">
        <v>-21</v>
      </c>
      <c r="AD4369" s="30">
        <v>-16</v>
      </c>
      <c r="AE4369" s="31">
        <v>-18</v>
      </c>
    </row>
    <row r="4370" spans="4:31" ht="7.5" customHeight="1" x14ac:dyDescent="0.25">
      <c r="D4370" s="5"/>
      <c r="E4370" s="23"/>
      <c r="F4370" s="5"/>
      <c r="G4370" s="18"/>
      <c r="H4370" s="16"/>
      <c r="K4370" s="23"/>
      <c r="AA4370" s="38"/>
      <c r="AC4370" s="20">
        <v>-22</v>
      </c>
      <c r="AD4370" s="30">
        <v>-16</v>
      </c>
      <c r="AE4370" s="31">
        <v>-18</v>
      </c>
    </row>
    <row r="4371" spans="4:31" ht="7.5" customHeight="1" x14ac:dyDescent="0.25">
      <c r="D4371" s="5"/>
      <c r="E4371" s="23"/>
      <c r="F4371" s="5"/>
      <c r="G4371" s="18"/>
      <c r="H4371" s="16"/>
      <c r="K4371" s="23"/>
      <c r="AA4371" s="38"/>
      <c r="AC4371" s="20">
        <v>-23</v>
      </c>
      <c r="AD4371" s="30">
        <v>-16</v>
      </c>
      <c r="AE4371" s="31">
        <v>-23</v>
      </c>
    </row>
    <row r="4372" spans="4:31" ht="7.5" customHeight="1" x14ac:dyDescent="0.25">
      <c r="D4372" s="5"/>
      <c r="E4372" s="23"/>
      <c r="F4372" s="5"/>
      <c r="G4372" s="18"/>
      <c r="H4372" s="16"/>
      <c r="K4372" s="23"/>
      <c r="AA4372" s="38"/>
      <c r="AC4372" s="20">
        <v>-22</v>
      </c>
      <c r="AD4372" s="30">
        <v>-22</v>
      </c>
      <c r="AE4372" s="31">
        <v>-23</v>
      </c>
    </row>
    <row r="4373" spans="4:31" ht="7.5" customHeight="1" x14ac:dyDescent="0.25">
      <c r="D4373" s="5"/>
      <c r="E4373" s="23"/>
      <c r="F4373" s="5"/>
      <c r="G4373" s="18"/>
      <c r="H4373" s="16"/>
      <c r="K4373" s="23"/>
      <c r="AA4373" s="38"/>
      <c r="AC4373" s="20">
        <v>-23</v>
      </c>
      <c r="AD4373" s="30">
        <v>-22</v>
      </c>
      <c r="AE4373" s="31">
        <v>-23</v>
      </c>
    </row>
    <row r="4374" spans="4:31" ht="7.5" customHeight="1" x14ac:dyDescent="0.25">
      <c r="D4374" s="5"/>
      <c r="E4374" s="23"/>
      <c r="F4374" s="5"/>
      <c r="G4374" s="18"/>
      <c r="H4374" s="16"/>
      <c r="K4374" s="23"/>
      <c r="AA4374" s="38"/>
      <c r="AC4374" s="20">
        <v>-22</v>
      </c>
      <c r="AD4374" s="30">
        <v>-22</v>
      </c>
      <c r="AE4374" s="31">
        <v>-23</v>
      </c>
    </row>
    <row r="4375" spans="4:31" ht="7.5" customHeight="1" x14ac:dyDescent="0.25">
      <c r="D4375" s="5"/>
      <c r="E4375" s="23"/>
      <c r="F4375" s="5"/>
      <c r="G4375" s="18"/>
      <c r="H4375" s="16"/>
      <c r="K4375" s="23"/>
      <c r="AA4375" s="38"/>
      <c r="AC4375" s="20">
        <v>-23</v>
      </c>
      <c r="AD4375" s="30">
        <v>-22</v>
      </c>
      <c r="AE4375" s="31">
        <v>-23</v>
      </c>
    </row>
    <row r="4376" spans="4:31" ht="7.5" customHeight="1" x14ac:dyDescent="0.25">
      <c r="D4376" s="5"/>
      <c r="E4376" s="23"/>
      <c r="F4376" s="5"/>
      <c r="G4376" s="18"/>
      <c r="H4376" s="16"/>
      <c r="K4376" s="23"/>
      <c r="AA4376" s="38"/>
      <c r="AC4376" s="20">
        <v>-24</v>
      </c>
      <c r="AD4376" s="30">
        <v>-22</v>
      </c>
      <c r="AE4376" s="31">
        <v>-24</v>
      </c>
    </row>
    <row r="4377" spans="4:31" ht="7.5" customHeight="1" x14ac:dyDescent="0.25">
      <c r="D4377" s="5"/>
      <c r="E4377" s="23"/>
      <c r="F4377" s="5"/>
      <c r="G4377" s="18"/>
      <c r="H4377" s="16"/>
      <c r="K4377" s="23"/>
      <c r="AA4377" s="38"/>
      <c r="AC4377" s="20">
        <v>-23</v>
      </c>
      <c r="AD4377" s="30">
        <v>-23</v>
      </c>
      <c r="AE4377" s="31">
        <v>-24</v>
      </c>
    </row>
    <row r="4378" spans="4:31" ht="7.5" customHeight="1" x14ac:dyDescent="0.25">
      <c r="D4378" s="5"/>
      <c r="E4378" s="23"/>
      <c r="F4378" s="5"/>
      <c r="G4378" s="18"/>
      <c r="H4378" s="16"/>
      <c r="K4378" s="23"/>
      <c r="AA4378" s="38"/>
      <c r="AC4378" s="20">
        <v>-24</v>
      </c>
      <c r="AD4378" s="30">
        <v>-23</v>
      </c>
      <c r="AE4378" s="31">
        <v>-24</v>
      </c>
    </row>
    <row r="4379" spans="4:31" ht="7.5" customHeight="1" x14ac:dyDescent="0.25">
      <c r="D4379" s="5"/>
      <c r="E4379" s="23"/>
      <c r="F4379" s="5"/>
      <c r="G4379" s="18"/>
      <c r="H4379" s="16"/>
      <c r="K4379" s="23"/>
      <c r="AA4379" s="38"/>
      <c r="AC4379" s="20">
        <v>-23</v>
      </c>
      <c r="AD4379" s="30">
        <v>-23</v>
      </c>
      <c r="AE4379" s="31">
        <v>-24</v>
      </c>
    </row>
    <row r="4380" spans="4:31" ht="7.5" customHeight="1" x14ac:dyDescent="0.25">
      <c r="D4380" s="5"/>
      <c r="E4380" s="23"/>
      <c r="F4380" s="5"/>
      <c r="G4380" s="18"/>
      <c r="H4380" s="16"/>
      <c r="K4380" s="23"/>
      <c r="AA4380" s="38"/>
      <c r="AC4380" s="20">
        <v>-24</v>
      </c>
      <c r="AD4380" s="30">
        <v>-23</v>
      </c>
      <c r="AE4380" s="31">
        <v>-24</v>
      </c>
    </row>
    <row r="4381" spans="4:31" ht="7.5" customHeight="1" x14ac:dyDescent="0.25">
      <c r="D4381" s="5"/>
      <c r="E4381" s="23"/>
      <c r="F4381" s="5"/>
      <c r="G4381" s="18"/>
      <c r="H4381" s="16"/>
      <c r="K4381" s="23"/>
      <c r="AA4381" s="38"/>
      <c r="AC4381" s="20">
        <v>-23</v>
      </c>
      <c r="AD4381" s="30">
        <v>-23</v>
      </c>
      <c r="AE4381" s="31">
        <v>-24</v>
      </c>
    </row>
    <row r="4382" spans="4:31" ht="7.5" customHeight="1" x14ac:dyDescent="0.25">
      <c r="D4382" s="5"/>
      <c r="E4382" s="23"/>
      <c r="F4382" s="5"/>
      <c r="G4382" s="18"/>
      <c r="H4382" s="16"/>
      <c r="K4382" s="23"/>
      <c r="AA4382" s="38"/>
      <c r="AC4382" s="20">
        <v>-24</v>
      </c>
      <c r="AD4382" s="30">
        <v>-23</v>
      </c>
      <c r="AE4382" s="31">
        <v>-24</v>
      </c>
    </row>
    <row r="4383" spans="4:31" ht="7.5" customHeight="1" x14ac:dyDescent="0.25">
      <c r="D4383" s="5"/>
      <c r="E4383" s="23"/>
      <c r="F4383" s="5"/>
      <c r="G4383" s="18"/>
      <c r="H4383" s="16"/>
      <c r="K4383" s="23"/>
      <c r="AA4383" s="38"/>
      <c r="AC4383" s="20">
        <v>-23</v>
      </c>
      <c r="AD4383" s="30">
        <v>-23</v>
      </c>
      <c r="AE4383" s="31">
        <v>-24</v>
      </c>
    </row>
    <row r="4384" spans="4:31" ht="7.5" customHeight="1" x14ac:dyDescent="0.25">
      <c r="D4384" s="5"/>
      <c r="E4384" s="23"/>
      <c r="F4384" s="5"/>
      <c r="G4384" s="18"/>
      <c r="H4384" s="16"/>
      <c r="K4384" s="23"/>
      <c r="AA4384" s="38"/>
      <c r="AC4384" s="20">
        <v>-22</v>
      </c>
      <c r="AD4384" s="30">
        <v>-23</v>
      </c>
      <c r="AE4384" s="31">
        <v>-24</v>
      </c>
    </row>
    <row r="4385" spans="4:31" ht="7.5" customHeight="1" x14ac:dyDescent="0.25">
      <c r="D4385" s="5"/>
      <c r="E4385" s="23"/>
      <c r="F4385" s="5"/>
      <c r="G4385" s="18"/>
      <c r="H4385" s="16"/>
      <c r="K4385" s="23"/>
      <c r="AA4385" s="38"/>
      <c r="AC4385" s="20">
        <v>-21</v>
      </c>
      <c r="AD4385" s="30">
        <v>-21</v>
      </c>
      <c r="AE4385" s="31">
        <v>-24</v>
      </c>
    </row>
    <row r="4386" spans="4:31" ht="7.5" customHeight="1" x14ac:dyDescent="0.25">
      <c r="D4386" s="5"/>
      <c r="E4386" s="23"/>
      <c r="F4386" s="5"/>
      <c r="G4386" s="18"/>
      <c r="H4386" s="16"/>
      <c r="K4386" s="23"/>
      <c r="AA4386" s="38"/>
      <c r="AC4386" s="20">
        <v>-22</v>
      </c>
      <c r="AD4386" s="30">
        <v>-21</v>
      </c>
      <c r="AE4386" s="31">
        <v>-22</v>
      </c>
    </row>
    <row r="4387" spans="4:31" ht="7.5" customHeight="1" x14ac:dyDescent="0.25">
      <c r="D4387" s="5"/>
      <c r="E4387" s="23"/>
      <c r="F4387" s="5"/>
      <c r="G4387" s="18"/>
      <c r="H4387" s="16"/>
      <c r="K4387" s="23"/>
      <c r="AA4387" s="38"/>
      <c r="AC4387" s="20">
        <v>-21</v>
      </c>
      <c r="AD4387" s="30">
        <v>-21</v>
      </c>
      <c r="AE4387" s="31">
        <v>-22</v>
      </c>
    </row>
    <row r="4388" spans="4:31" ht="7.5" customHeight="1" x14ac:dyDescent="0.25">
      <c r="D4388" s="5"/>
      <c r="E4388" s="23"/>
      <c r="F4388" s="5"/>
      <c r="G4388" s="18"/>
      <c r="H4388" s="16"/>
      <c r="K4388" s="23"/>
      <c r="AA4388" s="38"/>
      <c r="AC4388" s="20">
        <v>-22</v>
      </c>
      <c r="AD4388" s="30">
        <v>-21</v>
      </c>
      <c r="AE4388" s="31">
        <v>-22</v>
      </c>
    </row>
    <row r="4389" spans="4:31" ht="7.5" customHeight="1" x14ac:dyDescent="0.25">
      <c r="D4389" s="5"/>
      <c r="E4389" s="23"/>
      <c r="F4389" s="5"/>
      <c r="G4389" s="18"/>
      <c r="H4389" s="16"/>
      <c r="K4389" s="23"/>
      <c r="AA4389" s="38"/>
      <c r="AC4389" s="20">
        <v>-21</v>
      </c>
      <c r="AD4389" s="30">
        <v>-21</v>
      </c>
      <c r="AE4389" s="31">
        <v>-22</v>
      </c>
    </row>
    <row r="4390" spans="4:31" ht="7.5" customHeight="1" x14ac:dyDescent="0.25">
      <c r="D4390" s="5"/>
      <c r="E4390" s="23"/>
      <c r="F4390" s="5"/>
      <c r="G4390" s="18"/>
      <c r="H4390" s="16"/>
      <c r="K4390" s="23"/>
      <c r="AA4390" s="38"/>
      <c r="AC4390" s="20">
        <v>-22</v>
      </c>
      <c r="AD4390" s="30">
        <v>-21</v>
      </c>
      <c r="AE4390" s="31">
        <v>-22</v>
      </c>
    </row>
    <row r="4391" spans="4:31" ht="7.5" customHeight="1" x14ac:dyDescent="0.25">
      <c r="D4391" s="5"/>
      <c r="E4391" s="23"/>
      <c r="F4391" s="5"/>
      <c r="G4391" s="18"/>
      <c r="H4391" s="16"/>
      <c r="K4391" s="23"/>
      <c r="AA4391" s="38"/>
      <c r="AC4391" s="20">
        <v>-23</v>
      </c>
      <c r="AD4391" s="30">
        <v>-21</v>
      </c>
      <c r="AE4391" s="31">
        <v>-23</v>
      </c>
    </row>
    <row r="4392" spans="4:31" ht="7.5" customHeight="1" x14ac:dyDescent="0.25">
      <c r="D4392" s="5"/>
      <c r="E4392" s="23"/>
      <c r="F4392" s="5"/>
      <c r="G4392" s="18"/>
      <c r="H4392" s="16"/>
      <c r="K4392" s="23"/>
      <c r="AA4392" s="38"/>
      <c r="AC4392" s="20">
        <v>-22</v>
      </c>
      <c r="AD4392" s="30">
        <v>-21</v>
      </c>
      <c r="AE4392" s="31">
        <v>-23</v>
      </c>
    </row>
    <row r="4393" spans="4:31" ht="7.5" customHeight="1" x14ac:dyDescent="0.25">
      <c r="D4393" s="5"/>
      <c r="E4393" s="23"/>
      <c r="F4393" s="5"/>
      <c r="G4393" s="18"/>
      <c r="H4393" s="16"/>
      <c r="K4393" s="23"/>
      <c r="AA4393" s="38"/>
      <c r="AC4393" s="20">
        <v>-21</v>
      </c>
      <c r="AD4393" s="30">
        <v>-21</v>
      </c>
      <c r="AE4393" s="31">
        <v>-23</v>
      </c>
    </row>
    <row r="4394" spans="4:31" ht="7.5" customHeight="1" x14ac:dyDescent="0.25">
      <c r="D4394" s="5"/>
      <c r="E4394" s="23"/>
      <c r="F4394" s="5"/>
      <c r="G4394" s="18"/>
      <c r="H4394" s="16"/>
      <c r="K4394" s="23"/>
      <c r="AA4394" s="38"/>
      <c r="AC4394" s="20">
        <v>-20</v>
      </c>
      <c r="AD4394" s="30">
        <v>-21</v>
      </c>
      <c r="AE4394" s="31">
        <v>-23</v>
      </c>
    </row>
    <row r="4395" spans="4:31" ht="7.5" customHeight="1" x14ac:dyDescent="0.25">
      <c r="D4395" s="5"/>
      <c r="E4395" s="23"/>
      <c r="F4395" s="5"/>
      <c r="G4395" s="18"/>
      <c r="H4395" s="16"/>
      <c r="K4395" s="23"/>
      <c r="AA4395" s="38"/>
      <c r="AC4395" s="20">
        <v>-19</v>
      </c>
      <c r="AD4395" s="30">
        <v>-21</v>
      </c>
      <c r="AE4395" s="31">
        <v>-23</v>
      </c>
    </row>
    <row r="4396" spans="4:31" ht="7.5" customHeight="1" x14ac:dyDescent="0.25">
      <c r="D4396" s="5"/>
      <c r="E4396" s="23"/>
      <c r="F4396" s="5"/>
      <c r="G4396" s="18"/>
      <c r="H4396" s="16"/>
      <c r="K4396" s="23"/>
      <c r="AA4396" s="38"/>
      <c r="AC4396" s="20">
        <v>-18</v>
      </c>
      <c r="AD4396" s="30">
        <v>-18</v>
      </c>
      <c r="AE4396" s="31">
        <v>-23</v>
      </c>
    </row>
    <row r="4397" spans="4:31" ht="7.5" customHeight="1" x14ac:dyDescent="0.25">
      <c r="D4397" s="5"/>
      <c r="E4397" s="23"/>
      <c r="F4397" s="5"/>
      <c r="G4397" s="18"/>
      <c r="H4397" s="16"/>
      <c r="K4397" s="23"/>
      <c r="AA4397" s="38"/>
      <c r="AC4397" s="20">
        <v>-19</v>
      </c>
      <c r="AD4397" s="30">
        <v>-18</v>
      </c>
      <c r="AE4397" s="31">
        <v>-23</v>
      </c>
    </row>
    <row r="4398" spans="4:31" ht="7.5" customHeight="1" x14ac:dyDescent="0.25">
      <c r="D4398" s="5"/>
      <c r="E4398" s="23"/>
      <c r="F4398" s="5"/>
      <c r="G4398" s="18"/>
      <c r="H4398" s="16"/>
      <c r="K4398" s="23"/>
      <c r="AA4398" s="38"/>
      <c r="AC4398" s="20">
        <v>-20</v>
      </c>
      <c r="AD4398" s="30">
        <v>-18</v>
      </c>
      <c r="AE4398" s="31">
        <v>-23</v>
      </c>
    </row>
    <row r="4399" spans="4:31" ht="7.5" customHeight="1" x14ac:dyDescent="0.25">
      <c r="D4399" s="5"/>
      <c r="E4399" s="23"/>
      <c r="F4399" s="5"/>
      <c r="G4399" s="18"/>
      <c r="H4399" s="16"/>
      <c r="K4399" s="23"/>
      <c r="AA4399" s="38"/>
      <c r="AC4399" s="20">
        <v>-21</v>
      </c>
      <c r="AD4399" s="30">
        <v>-18</v>
      </c>
      <c r="AE4399" s="31">
        <v>-21</v>
      </c>
    </row>
    <row r="4400" spans="4:31" ht="7.5" customHeight="1" x14ac:dyDescent="0.25">
      <c r="D4400" s="5"/>
      <c r="E4400" s="23"/>
      <c r="F4400" s="5"/>
      <c r="G4400" s="18"/>
      <c r="H4400" s="16"/>
      <c r="K4400" s="23"/>
      <c r="AA4400" s="38"/>
      <c r="AC4400" s="20">
        <v>-20</v>
      </c>
      <c r="AD4400" s="30">
        <v>-18</v>
      </c>
      <c r="AE4400" s="31">
        <v>-21</v>
      </c>
    </row>
    <row r="4401" spans="4:31" ht="7.5" customHeight="1" x14ac:dyDescent="0.25">
      <c r="D4401" s="5"/>
      <c r="E4401" s="23"/>
      <c r="F4401" s="5"/>
      <c r="G4401" s="18"/>
      <c r="H4401" s="16"/>
      <c r="K4401" s="23"/>
      <c r="AA4401" s="38"/>
      <c r="AC4401" s="20">
        <v>-19</v>
      </c>
      <c r="AD4401" s="30">
        <v>-19</v>
      </c>
      <c r="AE4401" s="31">
        <v>-21</v>
      </c>
    </row>
    <row r="4402" spans="4:31" ht="7.5" customHeight="1" x14ac:dyDescent="0.25">
      <c r="D4402" s="5"/>
      <c r="E4402" s="23"/>
      <c r="F4402" s="5"/>
      <c r="G4402" s="18"/>
      <c r="H4402" s="16"/>
      <c r="K4402" s="23"/>
      <c r="AA4402" s="38"/>
      <c r="AC4402" s="20">
        <v>-20</v>
      </c>
      <c r="AD4402" s="30">
        <v>-19</v>
      </c>
      <c r="AE4402" s="31">
        <v>-20</v>
      </c>
    </row>
    <row r="4403" spans="4:31" ht="7.5" customHeight="1" x14ac:dyDescent="0.25">
      <c r="D4403" s="5"/>
      <c r="E4403" s="23"/>
      <c r="F4403" s="5"/>
      <c r="G4403" s="18"/>
      <c r="H4403" s="16"/>
      <c r="K4403" s="23"/>
      <c r="AA4403" s="38"/>
      <c r="AC4403" s="20">
        <v>-19</v>
      </c>
      <c r="AD4403" s="30">
        <v>-19</v>
      </c>
      <c r="AE4403" s="31">
        <v>-20</v>
      </c>
    </row>
    <row r="4404" spans="4:31" ht="7.5" customHeight="1" x14ac:dyDescent="0.25">
      <c r="D4404" s="5"/>
      <c r="E4404" s="23"/>
      <c r="F4404" s="5"/>
      <c r="G4404" s="18"/>
      <c r="H4404" s="16"/>
      <c r="K4404" s="23"/>
      <c r="AA4404" s="38"/>
      <c r="AC4404" s="20">
        <v>-20</v>
      </c>
      <c r="AD4404" s="30">
        <v>-19</v>
      </c>
      <c r="AE4404" s="31">
        <v>-20</v>
      </c>
    </row>
    <row r="4405" spans="4:31" ht="7.5" customHeight="1" x14ac:dyDescent="0.25">
      <c r="D4405" s="5"/>
      <c r="E4405" s="23"/>
      <c r="F4405" s="5"/>
      <c r="G4405" s="18"/>
      <c r="H4405" s="16"/>
      <c r="K4405" s="23"/>
      <c r="AA4405" s="38"/>
      <c r="AC4405" s="20">
        <v>-19</v>
      </c>
      <c r="AD4405" s="30">
        <v>-19</v>
      </c>
      <c r="AE4405" s="31">
        <v>-20</v>
      </c>
    </row>
    <row r="4406" spans="4:31" ht="7.5" customHeight="1" x14ac:dyDescent="0.25">
      <c r="D4406" s="5"/>
      <c r="E4406" s="23"/>
      <c r="F4406" s="5"/>
      <c r="G4406" s="18"/>
      <c r="H4406" s="16"/>
      <c r="K4406" s="23"/>
      <c r="AA4406" s="38"/>
      <c r="AC4406" s="20">
        <v>-20</v>
      </c>
      <c r="AD4406" s="30">
        <v>-19</v>
      </c>
      <c r="AE4406" s="31">
        <v>-20</v>
      </c>
    </row>
    <row r="4407" spans="4:31" ht="7.5" customHeight="1" x14ac:dyDescent="0.25">
      <c r="D4407" s="5"/>
      <c r="E4407" s="23"/>
      <c r="F4407" s="5"/>
      <c r="G4407" s="18"/>
      <c r="H4407" s="16"/>
      <c r="K4407" s="23"/>
      <c r="AA4407" s="38"/>
      <c r="AC4407" s="20">
        <v>-21</v>
      </c>
      <c r="AD4407" s="30">
        <v>-19</v>
      </c>
      <c r="AE4407" s="31">
        <v>-21</v>
      </c>
    </row>
    <row r="4408" spans="4:31" ht="7.5" customHeight="1" x14ac:dyDescent="0.25">
      <c r="D4408" s="5"/>
      <c r="E4408" s="23"/>
      <c r="F4408" s="5"/>
      <c r="G4408" s="18"/>
      <c r="H4408" s="16"/>
      <c r="K4408" s="23"/>
      <c r="AA4408" s="38"/>
      <c r="AC4408" s="20">
        <v>-20</v>
      </c>
      <c r="AD4408" s="30">
        <v>-19</v>
      </c>
      <c r="AE4408" s="31">
        <v>-21</v>
      </c>
    </row>
    <row r="4409" spans="4:31" ht="7.5" customHeight="1" x14ac:dyDescent="0.25">
      <c r="D4409" s="5"/>
      <c r="E4409" s="23"/>
      <c r="F4409" s="5"/>
      <c r="G4409" s="18"/>
      <c r="H4409" s="16"/>
      <c r="K4409" s="23"/>
      <c r="AA4409" s="38"/>
      <c r="AC4409" s="20">
        <v>-19</v>
      </c>
      <c r="AD4409" s="30">
        <v>-19</v>
      </c>
      <c r="AE4409" s="31">
        <v>-21</v>
      </c>
    </row>
    <row r="4410" spans="4:31" ht="7.5" customHeight="1" x14ac:dyDescent="0.25">
      <c r="D4410" s="5"/>
      <c r="E4410" s="23"/>
      <c r="F4410" s="5"/>
      <c r="G4410" s="18"/>
      <c r="H4410" s="16"/>
      <c r="K4410" s="23"/>
      <c r="AA4410" s="38"/>
      <c r="AC4410" s="20">
        <v>-18</v>
      </c>
      <c r="AD4410" s="30">
        <v>-18</v>
      </c>
      <c r="AE4410" s="31">
        <v>-21</v>
      </c>
    </row>
    <row r="4411" spans="4:31" ht="7.5" customHeight="1" x14ac:dyDescent="0.25">
      <c r="D4411" s="5"/>
      <c r="E4411" s="23"/>
      <c r="F4411" s="5"/>
      <c r="G4411" s="18"/>
      <c r="H4411" s="16"/>
      <c r="K4411" s="23"/>
      <c r="AA4411" s="38"/>
      <c r="AC4411" s="20">
        <v>-19</v>
      </c>
      <c r="AD4411" s="30">
        <v>-18</v>
      </c>
      <c r="AE4411" s="31">
        <v>-21</v>
      </c>
    </row>
    <row r="4412" spans="4:31" ht="7.5" customHeight="1" x14ac:dyDescent="0.25">
      <c r="D4412" s="5"/>
      <c r="E4412" s="23"/>
      <c r="F4412" s="5"/>
      <c r="G4412" s="18"/>
      <c r="H4412" s="16"/>
      <c r="K4412" s="23"/>
      <c r="AA4412" s="38"/>
      <c r="AC4412" s="20">
        <v>-20</v>
      </c>
      <c r="AD4412" s="30">
        <v>-18</v>
      </c>
      <c r="AE4412" s="31">
        <v>-21</v>
      </c>
    </row>
    <row r="4413" spans="4:31" ht="7.5" customHeight="1" x14ac:dyDescent="0.25">
      <c r="D4413" s="5"/>
      <c r="E4413" s="23"/>
      <c r="F4413" s="5"/>
      <c r="G4413" s="18"/>
      <c r="H4413" s="16"/>
      <c r="K4413" s="23"/>
      <c r="AA4413" s="38"/>
      <c r="AC4413" s="20">
        <v>-21</v>
      </c>
      <c r="AD4413" s="30">
        <v>-18</v>
      </c>
      <c r="AE4413" s="31">
        <v>-21</v>
      </c>
    </row>
    <row r="4414" spans="4:31" ht="7.5" customHeight="1" x14ac:dyDescent="0.25">
      <c r="D4414" s="5"/>
      <c r="E4414" s="23"/>
      <c r="F4414" s="5"/>
      <c r="G4414" s="18"/>
      <c r="H4414" s="16"/>
      <c r="K4414" s="23"/>
      <c r="AA4414" s="38"/>
      <c r="AC4414" s="20">
        <v>-22</v>
      </c>
      <c r="AD4414" s="30">
        <v>-18</v>
      </c>
      <c r="AE4414" s="31">
        <v>-22</v>
      </c>
    </row>
    <row r="4415" spans="4:31" ht="7.5" customHeight="1" x14ac:dyDescent="0.25">
      <c r="D4415" s="5"/>
      <c r="E4415" s="23"/>
      <c r="F4415" s="5"/>
      <c r="G4415" s="18"/>
      <c r="H4415" s="16"/>
      <c r="K4415" s="23"/>
      <c r="AA4415" s="38"/>
      <c r="AC4415" s="20">
        <v>-21</v>
      </c>
      <c r="AD4415" s="30">
        <v>-21</v>
      </c>
      <c r="AE4415" s="31">
        <v>-22</v>
      </c>
    </row>
    <row r="4416" spans="4:31" ht="7.5" customHeight="1" x14ac:dyDescent="0.25">
      <c r="D4416" s="5"/>
      <c r="E4416" s="23"/>
      <c r="F4416" s="5"/>
      <c r="G4416" s="18"/>
      <c r="H4416" s="16"/>
      <c r="K4416" s="23"/>
      <c r="AA4416" s="38"/>
      <c r="AC4416" s="20">
        <v>-22</v>
      </c>
      <c r="AD4416" s="30">
        <v>-21</v>
      </c>
      <c r="AE4416" s="31">
        <v>-22</v>
      </c>
    </row>
    <row r="4417" spans="4:31" ht="7.5" customHeight="1" x14ac:dyDescent="0.25">
      <c r="D4417" s="5"/>
      <c r="E4417" s="23"/>
      <c r="F4417" s="5"/>
      <c r="G4417" s="18"/>
      <c r="H4417" s="16"/>
      <c r="K4417" s="23"/>
      <c r="AA4417" s="38"/>
      <c r="AC4417" s="20">
        <v>-21</v>
      </c>
      <c r="AD4417" s="30">
        <v>-21</v>
      </c>
      <c r="AE4417" s="31">
        <v>-22</v>
      </c>
    </row>
    <row r="4418" spans="4:31" ht="7.5" customHeight="1" x14ac:dyDescent="0.25">
      <c r="D4418" s="5"/>
      <c r="E4418" s="23"/>
      <c r="F4418" s="5"/>
      <c r="G4418" s="18"/>
      <c r="H4418" s="16"/>
      <c r="K4418" s="23"/>
      <c r="AA4418" s="38"/>
      <c r="AC4418" s="20">
        <v>-22</v>
      </c>
      <c r="AD4418" s="30">
        <v>-21</v>
      </c>
      <c r="AE4418" s="31">
        <v>-22</v>
      </c>
    </row>
    <row r="4419" spans="4:31" ht="7.5" customHeight="1" x14ac:dyDescent="0.25">
      <c r="D4419" s="5"/>
      <c r="E4419" s="23"/>
      <c r="F4419" s="5"/>
      <c r="G4419" s="18"/>
      <c r="H4419" s="16"/>
      <c r="K4419" s="23"/>
      <c r="AA4419" s="38"/>
      <c r="AC4419" s="20">
        <v>-21</v>
      </c>
      <c r="AD4419" s="30">
        <v>-21</v>
      </c>
      <c r="AE4419" s="31">
        <v>-22</v>
      </c>
    </row>
    <row r="4420" spans="4:31" ht="7.5" customHeight="1" x14ac:dyDescent="0.25">
      <c r="D4420" s="5"/>
      <c r="E4420" s="23"/>
      <c r="F4420" s="5"/>
      <c r="G4420" s="18"/>
      <c r="H4420" s="16"/>
      <c r="K4420" s="23"/>
      <c r="AA4420" s="38"/>
      <c r="AC4420" s="20">
        <v>-20</v>
      </c>
      <c r="AD4420" s="30">
        <v>-20</v>
      </c>
      <c r="AE4420" s="31">
        <v>-22</v>
      </c>
    </row>
    <row r="4421" spans="4:31" ht="7.5" customHeight="1" x14ac:dyDescent="0.25">
      <c r="D4421" s="5"/>
      <c r="E4421" s="23"/>
      <c r="F4421" s="5"/>
      <c r="G4421" s="18"/>
      <c r="H4421" s="16"/>
      <c r="K4421" s="23"/>
      <c r="AA4421" s="38"/>
      <c r="AC4421" s="20">
        <v>-21</v>
      </c>
      <c r="AD4421" s="30">
        <v>-20</v>
      </c>
      <c r="AE4421" s="31">
        <v>-22</v>
      </c>
    </row>
    <row r="4422" spans="4:31" ht="7.5" customHeight="1" x14ac:dyDescent="0.25">
      <c r="D4422" s="5"/>
      <c r="E4422" s="23"/>
      <c r="F4422" s="5"/>
      <c r="G4422" s="18"/>
      <c r="H4422" s="16"/>
      <c r="K4422" s="23"/>
      <c r="AA4422" s="38"/>
      <c r="AC4422" s="20">
        <v>-22</v>
      </c>
      <c r="AD4422" s="30">
        <v>-20</v>
      </c>
      <c r="AE4422" s="31">
        <v>-22</v>
      </c>
    </row>
    <row r="4423" spans="4:31" ht="7.5" customHeight="1" x14ac:dyDescent="0.25">
      <c r="D4423" s="5"/>
      <c r="E4423" s="23"/>
      <c r="F4423" s="5"/>
      <c r="G4423" s="18"/>
      <c r="H4423" s="16"/>
      <c r="K4423" s="23"/>
      <c r="AA4423" s="38"/>
      <c r="AC4423" s="20">
        <v>-23</v>
      </c>
      <c r="AD4423" s="30">
        <v>-20</v>
      </c>
      <c r="AE4423" s="31">
        <v>-22</v>
      </c>
    </row>
    <row r="4424" spans="4:31" ht="7.5" customHeight="1" x14ac:dyDescent="0.25">
      <c r="D4424" s="5"/>
      <c r="E4424" s="23"/>
      <c r="F4424" s="5"/>
      <c r="G4424" s="18"/>
      <c r="H4424" s="16"/>
      <c r="K4424" s="23"/>
      <c r="AA4424" s="38"/>
      <c r="AC4424" s="20">
        <v>-24</v>
      </c>
      <c r="AD4424" s="30">
        <v>-20</v>
      </c>
      <c r="AE4424" s="31">
        <v>-24</v>
      </c>
    </row>
    <row r="4425" spans="4:31" ht="7.5" customHeight="1" x14ac:dyDescent="0.25">
      <c r="D4425" s="5"/>
      <c r="E4425" s="23"/>
      <c r="F4425" s="5"/>
      <c r="G4425" s="18"/>
      <c r="H4425" s="16"/>
      <c r="K4425" s="23"/>
      <c r="AA4425" s="38"/>
      <c r="AC4425" s="20">
        <v>-23</v>
      </c>
      <c r="AD4425" s="30">
        <v>-23</v>
      </c>
      <c r="AE4425" s="31">
        <v>-24</v>
      </c>
    </row>
    <row r="4426" spans="4:31" ht="7.5" customHeight="1" x14ac:dyDescent="0.25">
      <c r="D4426" s="5"/>
      <c r="E4426" s="23"/>
      <c r="F4426" s="5"/>
      <c r="G4426" s="18"/>
      <c r="H4426" s="16"/>
      <c r="K4426" s="23"/>
      <c r="AA4426" s="38"/>
      <c r="AC4426" s="20">
        <v>-24</v>
      </c>
      <c r="AD4426" s="30">
        <v>-23</v>
      </c>
      <c r="AE4426" s="31">
        <v>-24</v>
      </c>
    </row>
    <row r="4427" spans="4:31" ht="7.5" customHeight="1" x14ac:dyDescent="0.25">
      <c r="D4427" s="5"/>
      <c r="E4427" s="23"/>
      <c r="F4427" s="5"/>
      <c r="G4427" s="18"/>
      <c r="H4427" s="16"/>
      <c r="K4427" s="23"/>
      <c r="AA4427" s="38"/>
      <c r="AC4427" s="20">
        <v>-23</v>
      </c>
      <c r="AD4427" s="30">
        <v>-23</v>
      </c>
      <c r="AE4427" s="31">
        <v>-24</v>
      </c>
    </row>
    <row r="4428" spans="4:31" ht="7.5" customHeight="1" x14ac:dyDescent="0.25">
      <c r="D4428" s="5"/>
      <c r="E4428" s="23"/>
      <c r="F4428" s="5"/>
      <c r="G4428" s="18"/>
      <c r="H4428" s="16"/>
      <c r="K4428" s="23"/>
      <c r="AA4428" s="38"/>
      <c r="AC4428" s="20">
        <v>-22</v>
      </c>
      <c r="AD4428" s="30">
        <v>-22</v>
      </c>
      <c r="AE4428" s="31">
        <v>-24</v>
      </c>
    </row>
    <row r="4429" spans="4:31" ht="7.5" customHeight="1" x14ac:dyDescent="0.25">
      <c r="D4429" s="5"/>
      <c r="E4429" s="23"/>
      <c r="F4429" s="5"/>
      <c r="G4429" s="18"/>
      <c r="H4429" s="16"/>
      <c r="K4429" s="23"/>
      <c r="AA4429" s="38"/>
      <c r="AC4429" s="20">
        <v>-23</v>
      </c>
      <c r="AD4429" s="30">
        <v>-22</v>
      </c>
      <c r="AE4429" s="31">
        <v>-24</v>
      </c>
    </row>
    <row r="4430" spans="4:31" ht="7.5" customHeight="1" x14ac:dyDescent="0.25">
      <c r="D4430" s="5"/>
      <c r="E4430" s="23"/>
      <c r="F4430" s="5"/>
      <c r="G4430" s="18"/>
      <c r="H4430" s="16"/>
      <c r="K4430" s="23"/>
      <c r="AA4430" s="38"/>
      <c r="AC4430" s="20">
        <v>-24</v>
      </c>
      <c r="AD4430" s="30">
        <v>-22</v>
      </c>
      <c r="AE4430" s="31">
        <v>-24</v>
      </c>
    </row>
    <row r="4431" spans="4:31" ht="7.5" customHeight="1" x14ac:dyDescent="0.25">
      <c r="D4431" s="5"/>
      <c r="E4431" s="23"/>
      <c r="F4431" s="5"/>
      <c r="G4431" s="18"/>
      <c r="H4431" s="16"/>
      <c r="K4431" s="23"/>
      <c r="AA4431" s="38"/>
      <c r="AC4431" s="20">
        <v>-25</v>
      </c>
      <c r="AD4431" s="30">
        <v>-22</v>
      </c>
      <c r="AE4431" s="31">
        <v>-25</v>
      </c>
    </row>
    <row r="4432" spans="4:31" ht="7.5" customHeight="1" x14ac:dyDescent="0.25">
      <c r="D4432" s="5"/>
      <c r="E4432" s="23"/>
      <c r="F4432" s="5"/>
      <c r="G4432" s="18"/>
      <c r="H4432" s="16"/>
      <c r="K4432" s="23"/>
      <c r="AA4432" s="38"/>
      <c r="AC4432" s="20">
        <v>-24</v>
      </c>
      <c r="AD4432" s="30">
        <v>-24</v>
      </c>
      <c r="AE4432" s="31">
        <v>-25</v>
      </c>
    </row>
    <row r="4433" spans="4:31" ht="7.5" customHeight="1" x14ac:dyDescent="0.25">
      <c r="D4433" s="5"/>
      <c r="E4433" s="23"/>
      <c r="F4433" s="5"/>
      <c r="G4433" s="18"/>
      <c r="H4433" s="16"/>
      <c r="K4433" s="23"/>
      <c r="AA4433" s="38"/>
      <c r="AC4433" s="20">
        <v>-25</v>
      </c>
      <c r="AD4433" s="30">
        <v>-24</v>
      </c>
      <c r="AE4433" s="31">
        <v>-25</v>
      </c>
    </row>
    <row r="4434" spans="4:31" ht="7.5" customHeight="1" x14ac:dyDescent="0.25">
      <c r="D4434" s="5"/>
      <c r="E4434" s="23"/>
      <c r="F4434" s="5"/>
      <c r="G4434" s="18"/>
      <c r="H4434" s="16"/>
      <c r="K4434" s="23"/>
      <c r="AA4434" s="38"/>
      <c r="AC4434" s="20">
        <v>-24</v>
      </c>
      <c r="AD4434" s="30">
        <v>-24</v>
      </c>
      <c r="AE4434" s="31">
        <v>-25</v>
      </c>
    </row>
    <row r="4435" spans="4:31" ht="7.5" customHeight="1" x14ac:dyDescent="0.25">
      <c r="D4435" s="5"/>
      <c r="E4435" s="23"/>
      <c r="F4435" s="5"/>
      <c r="G4435" s="18"/>
      <c r="H4435" s="16"/>
      <c r="K4435" s="23"/>
      <c r="AA4435" s="38"/>
      <c r="AC4435" s="20">
        <v>-23</v>
      </c>
      <c r="AD4435" s="30">
        <v>-23</v>
      </c>
      <c r="AE4435" s="31">
        <v>-25</v>
      </c>
    </row>
    <row r="4436" spans="4:31" ht="7.5" customHeight="1" x14ac:dyDescent="0.25">
      <c r="D4436" s="5"/>
      <c r="E4436" s="23"/>
      <c r="F4436" s="5"/>
      <c r="G4436" s="18"/>
      <c r="H4436" s="16"/>
      <c r="K4436" s="23"/>
      <c r="AA4436" s="38"/>
      <c r="AC4436" s="20">
        <v>-24</v>
      </c>
      <c r="AD4436" s="30">
        <v>-23</v>
      </c>
      <c r="AE4436" s="31">
        <v>-24</v>
      </c>
    </row>
    <row r="4437" spans="4:31" ht="7.5" customHeight="1" x14ac:dyDescent="0.25">
      <c r="D4437" s="5"/>
      <c r="E4437" s="23"/>
      <c r="F4437" s="5"/>
      <c r="G4437" s="18"/>
      <c r="H4437" s="16"/>
      <c r="K4437" s="23"/>
      <c r="AA4437" s="38"/>
      <c r="AC4437" s="20">
        <v>-23</v>
      </c>
      <c r="AD4437" s="30">
        <v>-23</v>
      </c>
      <c r="AE4437" s="31">
        <v>-24</v>
      </c>
    </row>
    <row r="4438" spans="4:31" ht="7.5" customHeight="1" x14ac:dyDescent="0.25">
      <c r="D4438" s="5"/>
      <c r="E4438" s="23"/>
      <c r="F4438" s="5"/>
      <c r="G4438" s="18"/>
      <c r="H4438" s="16"/>
      <c r="K4438" s="23"/>
      <c r="AA4438" s="38"/>
      <c r="AC4438" s="20">
        <v>-24</v>
      </c>
      <c r="AD4438" s="30">
        <v>-23</v>
      </c>
      <c r="AE4438" s="31">
        <v>-24</v>
      </c>
    </row>
    <row r="4439" spans="4:31" ht="7.5" customHeight="1" x14ac:dyDescent="0.25">
      <c r="D4439" s="5"/>
      <c r="E4439" s="23"/>
      <c r="F4439" s="5"/>
      <c r="G4439" s="18"/>
      <c r="H4439" s="16"/>
      <c r="K4439" s="23"/>
      <c r="AA4439" s="38"/>
      <c r="AC4439" s="20">
        <v>-25</v>
      </c>
      <c r="AD4439" s="30">
        <v>-23</v>
      </c>
      <c r="AE4439" s="31">
        <v>-25</v>
      </c>
    </row>
    <row r="4440" spans="4:31" ht="7.5" customHeight="1" x14ac:dyDescent="0.25">
      <c r="D4440" s="5"/>
      <c r="E4440" s="23"/>
      <c r="F4440" s="5"/>
      <c r="G4440" s="18"/>
      <c r="H4440" s="16"/>
      <c r="K4440" s="23"/>
      <c r="AA4440" s="38"/>
      <c r="AC4440" s="20">
        <v>-24</v>
      </c>
      <c r="AD4440" s="30">
        <v>-23</v>
      </c>
      <c r="AE4440" s="31">
        <v>-25</v>
      </c>
    </row>
    <row r="4441" spans="4:31" ht="7.5" customHeight="1" x14ac:dyDescent="0.25">
      <c r="D4441" s="5"/>
      <c r="E4441" s="23"/>
      <c r="F4441" s="5"/>
      <c r="G4441" s="18"/>
      <c r="H4441" s="16"/>
      <c r="K4441" s="23"/>
      <c r="AA4441" s="38"/>
      <c r="AC4441" s="20">
        <v>-23</v>
      </c>
      <c r="AD4441" s="30">
        <v>-23</v>
      </c>
      <c r="AE4441" s="31">
        <v>-25</v>
      </c>
    </row>
    <row r="4442" spans="4:31" ht="7.5" customHeight="1" x14ac:dyDescent="0.25">
      <c r="D4442" s="5"/>
      <c r="E4442" s="23"/>
      <c r="F4442" s="5"/>
      <c r="G4442" s="18"/>
      <c r="H4442" s="16"/>
      <c r="K4442" s="23"/>
      <c r="AA4442" s="38"/>
      <c r="AC4442" s="20">
        <v>-22</v>
      </c>
      <c r="AD4442" s="30">
        <v>-23</v>
      </c>
      <c r="AE4442" s="31">
        <v>-25</v>
      </c>
    </row>
    <row r="4443" spans="4:31" ht="7.5" customHeight="1" x14ac:dyDescent="0.25">
      <c r="D4443" s="5"/>
      <c r="E4443" s="23"/>
      <c r="F4443" s="5"/>
      <c r="G4443" s="18"/>
      <c r="H4443" s="16"/>
      <c r="K4443" s="23"/>
      <c r="AA4443" s="38"/>
      <c r="AC4443" s="20">
        <v>-21</v>
      </c>
      <c r="AD4443" s="30">
        <v>-23</v>
      </c>
      <c r="AE4443" s="31">
        <v>-25</v>
      </c>
    </row>
    <row r="4444" spans="4:31" ht="7.5" customHeight="1" x14ac:dyDescent="0.25">
      <c r="D4444" s="5"/>
      <c r="E4444" s="23"/>
      <c r="F4444" s="5"/>
      <c r="G4444" s="18"/>
      <c r="H4444" s="16"/>
      <c r="K4444" s="23"/>
      <c r="AA4444" s="38"/>
      <c r="AC4444" s="20">
        <v>-20</v>
      </c>
      <c r="AD4444" s="30">
        <v>-23</v>
      </c>
      <c r="AE4444" s="31">
        <v>-25</v>
      </c>
    </row>
    <row r="4445" spans="4:31" ht="7.5" customHeight="1" x14ac:dyDescent="0.25">
      <c r="D4445" s="5"/>
      <c r="E4445" s="23"/>
      <c r="F4445" s="5"/>
      <c r="G4445" s="18"/>
      <c r="H4445" s="16"/>
      <c r="K4445" s="23"/>
      <c r="AA4445" s="38"/>
      <c r="AC4445" s="20">
        <v>-19</v>
      </c>
      <c r="AD4445" s="30">
        <v>-19</v>
      </c>
      <c r="AE4445" s="31">
        <v>-25</v>
      </c>
    </row>
    <row r="4446" spans="4:31" ht="7.5" customHeight="1" x14ac:dyDescent="0.25">
      <c r="D4446" s="5"/>
      <c r="E4446" s="23"/>
      <c r="F4446" s="5"/>
      <c r="G4446" s="18"/>
      <c r="H4446" s="16"/>
      <c r="K4446" s="23"/>
      <c r="AA4446" s="38"/>
      <c r="AC4446" s="20">
        <v>-20</v>
      </c>
      <c r="AD4446" s="30">
        <v>-19</v>
      </c>
      <c r="AE4446" s="31">
        <v>-20</v>
      </c>
    </row>
    <row r="4447" spans="4:31" ht="7.5" customHeight="1" x14ac:dyDescent="0.25">
      <c r="D4447" s="5"/>
      <c r="E4447" s="23"/>
      <c r="F4447" s="5"/>
      <c r="G4447" s="18"/>
      <c r="H4447" s="16"/>
      <c r="K4447" s="23"/>
      <c r="AA4447" s="38"/>
      <c r="AC4447" s="20">
        <v>-19</v>
      </c>
      <c r="AD4447" s="30">
        <v>-19</v>
      </c>
      <c r="AE4447" s="31">
        <v>-20</v>
      </c>
    </row>
    <row r="4448" spans="4:31" ht="7.5" customHeight="1" x14ac:dyDescent="0.25">
      <c r="D4448" s="5"/>
      <c r="E4448" s="23"/>
      <c r="F4448" s="5"/>
      <c r="G4448" s="18"/>
      <c r="H4448" s="16"/>
      <c r="K4448" s="23"/>
      <c r="AA4448" s="38"/>
      <c r="AC4448" s="20">
        <v>-20</v>
      </c>
      <c r="AD4448" s="30">
        <v>-19</v>
      </c>
      <c r="AE4448" s="31">
        <v>-20</v>
      </c>
    </row>
    <row r="4449" spans="4:31" ht="7.5" customHeight="1" x14ac:dyDescent="0.25">
      <c r="D4449" s="5"/>
      <c r="E4449" s="23"/>
      <c r="F4449" s="5"/>
      <c r="G4449" s="18"/>
      <c r="H4449" s="16"/>
      <c r="K4449" s="23"/>
      <c r="AA4449" s="38"/>
      <c r="AC4449" s="20">
        <v>-19</v>
      </c>
      <c r="AD4449" s="30">
        <v>-19</v>
      </c>
      <c r="AE4449" s="31">
        <v>-20</v>
      </c>
    </row>
    <row r="4450" spans="4:31" ht="7.5" customHeight="1" x14ac:dyDescent="0.25">
      <c r="D4450" s="5"/>
      <c r="E4450" s="23"/>
      <c r="F4450" s="5"/>
      <c r="G4450" s="18"/>
      <c r="H4450" s="16"/>
      <c r="K4450" s="23"/>
      <c r="AA4450" s="38"/>
      <c r="AC4450" s="20">
        <v>-20</v>
      </c>
      <c r="AD4450" s="30">
        <v>-19</v>
      </c>
      <c r="AE4450" s="31">
        <v>-20</v>
      </c>
    </row>
    <row r="4451" spans="4:31" ht="7.5" customHeight="1" x14ac:dyDescent="0.25">
      <c r="D4451" s="5"/>
      <c r="E4451" s="23"/>
      <c r="F4451" s="5"/>
      <c r="G4451" s="18"/>
      <c r="H4451" s="16"/>
      <c r="K4451" s="23"/>
      <c r="AA4451" s="38"/>
      <c r="AC4451" s="20">
        <v>-19</v>
      </c>
      <c r="AD4451" s="30">
        <v>-19</v>
      </c>
      <c r="AE4451" s="31">
        <v>-20</v>
      </c>
    </row>
    <row r="4452" spans="4:31" ht="7.5" customHeight="1" x14ac:dyDescent="0.25">
      <c r="D4452" s="5"/>
      <c r="E4452" s="23"/>
      <c r="F4452" s="5"/>
      <c r="G4452" s="18"/>
      <c r="H4452" s="16"/>
      <c r="K4452" s="23"/>
      <c r="AA4452" s="38"/>
      <c r="AC4452" s="20">
        <v>-18</v>
      </c>
      <c r="AD4452" s="30">
        <v>-18</v>
      </c>
      <c r="AE4452" s="31">
        <v>-20</v>
      </c>
    </row>
    <row r="4453" spans="4:31" ht="7.5" customHeight="1" x14ac:dyDescent="0.25">
      <c r="D4453" s="5"/>
      <c r="E4453" s="23"/>
      <c r="F4453" s="5"/>
      <c r="G4453" s="18"/>
      <c r="H4453" s="16"/>
      <c r="K4453" s="23"/>
      <c r="AA4453" s="38"/>
      <c r="AC4453" s="20">
        <v>-19</v>
      </c>
      <c r="AD4453" s="30">
        <v>-18</v>
      </c>
      <c r="AE4453" s="31">
        <v>-19</v>
      </c>
    </row>
    <row r="4454" spans="4:31" ht="7.5" customHeight="1" x14ac:dyDescent="0.25">
      <c r="D4454" s="5"/>
      <c r="E4454" s="23"/>
      <c r="F4454" s="5"/>
      <c r="G4454" s="18"/>
      <c r="H4454" s="16"/>
      <c r="K4454" s="23"/>
      <c r="AA4454" s="38"/>
      <c r="AC4454" s="20">
        <v>-18</v>
      </c>
      <c r="AD4454" s="30">
        <v>-18</v>
      </c>
      <c r="AE4454" s="31">
        <v>-19</v>
      </c>
    </row>
    <row r="4455" spans="4:31" ht="7.5" customHeight="1" x14ac:dyDescent="0.25">
      <c r="D4455" s="5"/>
      <c r="E4455" s="23"/>
      <c r="F4455" s="5"/>
      <c r="G4455" s="18"/>
      <c r="H4455" s="16"/>
      <c r="K4455" s="23"/>
      <c r="AA4455" s="38"/>
      <c r="AC4455" s="20">
        <v>-19</v>
      </c>
      <c r="AD4455" s="30">
        <v>-18</v>
      </c>
      <c r="AE4455" s="31">
        <v>-19</v>
      </c>
    </row>
    <row r="4456" spans="4:31" ht="7.5" customHeight="1" x14ac:dyDescent="0.25">
      <c r="D4456" s="5"/>
      <c r="E4456" s="23"/>
      <c r="F4456" s="5"/>
      <c r="G4456" s="18"/>
      <c r="H4456" s="16"/>
      <c r="K4456" s="23"/>
      <c r="AA4456" s="38"/>
      <c r="AC4456" s="20">
        <v>-20</v>
      </c>
      <c r="AD4456" s="30">
        <v>-18</v>
      </c>
      <c r="AE4456" s="31">
        <v>-19</v>
      </c>
    </row>
    <row r="4457" spans="4:31" ht="7.5" customHeight="1" x14ac:dyDescent="0.25">
      <c r="D4457" s="5"/>
      <c r="E4457" s="23"/>
      <c r="F4457" s="5"/>
      <c r="G4457" s="18"/>
      <c r="H4457" s="16"/>
      <c r="K4457" s="23"/>
      <c r="AA4457" s="38"/>
      <c r="AC4457" s="20">
        <v>-21</v>
      </c>
      <c r="AD4457" s="30">
        <v>-18</v>
      </c>
      <c r="AE4457" s="31">
        <v>-19</v>
      </c>
    </row>
    <row r="4458" spans="4:31" ht="7.5" customHeight="1" x14ac:dyDescent="0.25">
      <c r="D4458" s="5"/>
      <c r="E4458" s="23"/>
      <c r="F4458" s="5"/>
      <c r="G4458" s="18"/>
      <c r="H4458" s="16"/>
      <c r="K4458" s="23"/>
      <c r="AA4458" s="38"/>
      <c r="AC4458" s="20">
        <v>-22</v>
      </c>
      <c r="AD4458" s="30">
        <v>-18</v>
      </c>
      <c r="AE4458" s="31">
        <v>-22</v>
      </c>
    </row>
    <row r="4459" spans="4:31" ht="7.5" customHeight="1" x14ac:dyDescent="0.25">
      <c r="D4459" s="5"/>
      <c r="E4459" s="23"/>
      <c r="F4459" s="5"/>
      <c r="G4459" s="18"/>
      <c r="H4459" s="16"/>
      <c r="K4459" s="23"/>
      <c r="AA4459" s="38"/>
      <c r="AC4459" s="20">
        <v>-21</v>
      </c>
      <c r="AD4459" s="30">
        <v>-18</v>
      </c>
      <c r="AE4459" s="31">
        <v>-22</v>
      </c>
    </row>
    <row r="4460" spans="4:31" ht="7.5" customHeight="1" x14ac:dyDescent="0.25">
      <c r="D4460" s="5"/>
      <c r="E4460" s="23"/>
      <c r="F4460" s="5"/>
      <c r="G4460" s="18"/>
      <c r="H4460" s="16"/>
      <c r="K4460" s="23"/>
      <c r="AA4460" s="38"/>
      <c r="AC4460" s="20">
        <v>-20</v>
      </c>
      <c r="AD4460" s="30">
        <v>-18</v>
      </c>
      <c r="AE4460" s="31">
        <v>-22</v>
      </c>
    </row>
    <row r="4461" spans="4:31" ht="7.5" customHeight="1" x14ac:dyDescent="0.25">
      <c r="D4461" s="5"/>
      <c r="E4461" s="23"/>
      <c r="F4461" s="5"/>
      <c r="G4461" s="18"/>
      <c r="H4461" s="16"/>
      <c r="K4461" s="23"/>
      <c r="AA4461" s="38"/>
      <c r="AC4461" s="20">
        <v>-19</v>
      </c>
      <c r="AD4461" s="30">
        <v>-18</v>
      </c>
      <c r="AE4461" s="31">
        <v>-22</v>
      </c>
    </row>
    <row r="4462" spans="4:31" ht="7.5" customHeight="1" x14ac:dyDescent="0.25">
      <c r="D4462" s="5"/>
      <c r="E4462" s="23"/>
      <c r="F4462" s="5"/>
      <c r="G4462" s="18"/>
      <c r="H4462" s="16"/>
      <c r="K4462" s="23"/>
      <c r="AA4462" s="38"/>
      <c r="AC4462" s="20">
        <v>-18</v>
      </c>
      <c r="AD4462" s="30">
        <v>-18</v>
      </c>
      <c r="AE4462" s="31">
        <v>-22</v>
      </c>
    </row>
    <row r="4463" spans="4:31" ht="7.5" customHeight="1" x14ac:dyDescent="0.25">
      <c r="D4463" s="5"/>
      <c r="E4463" s="23"/>
      <c r="F4463" s="5"/>
      <c r="G4463" s="18"/>
      <c r="H4463" s="16"/>
      <c r="K4463" s="23"/>
      <c r="AA4463" s="38"/>
      <c r="AC4463" s="20">
        <v>-19</v>
      </c>
      <c r="AD4463" s="30">
        <v>-18</v>
      </c>
      <c r="AE4463" s="31">
        <v>-19</v>
      </c>
    </row>
    <row r="4464" spans="4:31" ht="7.5" customHeight="1" x14ac:dyDescent="0.25">
      <c r="D4464" s="5"/>
      <c r="E4464" s="23"/>
      <c r="F4464" s="5"/>
      <c r="G4464" s="18"/>
      <c r="H4464" s="16"/>
      <c r="K4464" s="23"/>
      <c r="AA4464" s="38"/>
      <c r="AC4464" s="20">
        <v>-18</v>
      </c>
      <c r="AD4464" s="30">
        <v>-18</v>
      </c>
      <c r="AE4464" s="31">
        <v>-19</v>
      </c>
    </row>
    <row r="4465" spans="4:31" ht="7.5" customHeight="1" x14ac:dyDescent="0.25">
      <c r="D4465" s="5"/>
      <c r="E4465" s="23"/>
      <c r="F4465" s="5"/>
      <c r="G4465" s="18"/>
      <c r="H4465" s="16"/>
      <c r="K4465" s="23"/>
      <c r="AA4465" s="38"/>
      <c r="AC4465" s="20">
        <v>-17</v>
      </c>
      <c r="AD4465" s="30">
        <v>-18</v>
      </c>
      <c r="AE4465" s="31">
        <v>-19</v>
      </c>
    </row>
    <row r="4466" spans="4:31" ht="7.5" customHeight="1" x14ac:dyDescent="0.25">
      <c r="D4466" s="5"/>
      <c r="E4466" s="23"/>
      <c r="F4466" s="5"/>
      <c r="G4466" s="18"/>
      <c r="H4466" s="16"/>
      <c r="K4466" s="23"/>
      <c r="AA4466" s="38"/>
      <c r="AC4466" s="20">
        <v>-16</v>
      </c>
      <c r="AD4466" s="30">
        <v>-16</v>
      </c>
      <c r="AE4466" s="31">
        <v>-19</v>
      </c>
    </row>
    <row r="4467" spans="4:31" ht="7.5" customHeight="1" x14ac:dyDescent="0.25">
      <c r="D4467" s="5"/>
      <c r="E4467" s="23"/>
      <c r="F4467" s="5"/>
      <c r="G4467" s="18"/>
      <c r="H4467" s="16"/>
      <c r="K4467" s="23"/>
      <c r="AA4467" s="38"/>
      <c r="AC4467" s="20">
        <v>-17</v>
      </c>
      <c r="AD4467" s="30">
        <v>-16</v>
      </c>
      <c r="AE4467" s="31">
        <v>-17</v>
      </c>
    </row>
    <row r="4468" spans="4:31" ht="7.5" customHeight="1" x14ac:dyDescent="0.25">
      <c r="D4468" s="5"/>
      <c r="E4468" s="23"/>
      <c r="F4468" s="5"/>
      <c r="G4468" s="18"/>
      <c r="H4468" s="16"/>
      <c r="K4468" s="23"/>
      <c r="AA4468" s="38"/>
      <c r="AC4468" s="20">
        <v>-16</v>
      </c>
      <c r="AD4468" s="30">
        <v>-16</v>
      </c>
      <c r="AE4468" s="31">
        <v>-17</v>
      </c>
    </row>
    <row r="4469" spans="4:31" ht="7.5" customHeight="1" x14ac:dyDescent="0.25">
      <c r="D4469" s="5"/>
      <c r="E4469" s="23"/>
      <c r="F4469" s="5"/>
      <c r="G4469" s="18"/>
      <c r="H4469" s="16"/>
      <c r="K4469" s="23"/>
      <c r="AA4469" s="38"/>
      <c r="AC4469" s="20">
        <v>-15</v>
      </c>
      <c r="AD4469" s="30">
        <v>-15</v>
      </c>
      <c r="AE4469" s="31">
        <v>-17</v>
      </c>
    </row>
    <row r="4470" spans="4:31" ht="7.5" customHeight="1" x14ac:dyDescent="0.25">
      <c r="D4470" s="5"/>
      <c r="E4470" s="23"/>
      <c r="F4470" s="5"/>
      <c r="G4470" s="18"/>
      <c r="H4470" s="16"/>
      <c r="K4470" s="23"/>
      <c r="AA4470" s="38"/>
      <c r="AC4470" s="20">
        <v>-16</v>
      </c>
      <c r="AD4470" s="30">
        <v>-15</v>
      </c>
      <c r="AE4470" s="31">
        <v>-17</v>
      </c>
    </row>
    <row r="4471" spans="4:31" ht="7.5" customHeight="1" x14ac:dyDescent="0.25">
      <c r="D4471" s="5"/>
      <c r="E4471" s="23"/>
      <c r="F4471" s="5"/>
      <c r="G4471" s="18"/>
      <c r="H4471" s="16"/>
      <c r="K4471" s="23"/>
      <c r="AA4471" s="38"/>
      <c r="AC4471" s="20">
        <v>-17</v>
      </c>
      <c r="AD4471" s="30">
        <v>-15</v>
      </c>
      <c r="AE4471" s="31">
        <v>-17</v>
      </c>
    </row>
    <row r="4472" spans="4:31" ht="7.5" customHeight="1" x14ac:dyDescent="0.25">
      <c r="D4472" s="5"/>
      <c r="E4472" s="23"/>
      <c r="F4472" s="5"/>
      <c r="G4472" s="18"/>
      <c r="H4472" s="16"/>
      <c r="K4472" s="23"/>
      <c r="AA4472" s="38"/>
      <c r="AC4472" s="20">
        <v>-18</v>
      </c>
      <c r="AD4472" s="30">
        <v>-15</v>
      </c>
      <c r="AE4472" s="31">
        <v>-18</v>
      </c>
    </row>
    <row r="4473" spans="4:31" ht="7.5" customHeight="1" x14ac:dyDescent="0.25">
      <c r="D4473" s="5"/>
      <c r="E4473" s="23"/>
      <c r="F4473" s="5"/>
      <c r="G4473" s="18"/>
      <c r="H4473" s="16"/>
      <c r="K4473" s="23"/>
      <c r="AA4473" s="38"/>
      <c r="AC4473" s="20">
        <v>-17</v>
      </c>
      <c r="AD4473" s="30">
        <v>-17</v>
      </c>
      <c r="AE4473" s="31">
        <v>-18</v>
      </c>
    </row>
    <row r="4474" spans="4:31" ht="7.5" customHeight="1" x14ac:dyDescent="0.25">
      <c r="D4474" s="5"/>
      <c r="E4474" s="23"/>
      <c r="F4474" s="5"/>
      <c r="G4474" s="18"/>
      <c r="H4474" s="16"/>
      <c r="K4474" s="23"/>
      <c r="AA4474" s="38"/>
      <c r="AC4474" s="20">
        <v>-18</v>
      </c>
      <c r="AD4474" s="30">
        <v>-17</v>
      </c>
      <c r="AE4474" s="31">
        <v>-18</v>
      </c>
    </row>
    <row r="4475" spans="4:31" ht="7.5" customHeight="1" x14ac:dyDescent="0.25">
      <c r="D4475" s="5"/>
      <c r="E4475" s="23"/>
      <c r="F4475" s="5"/>
      <c r="G4475" s="18"/>
      <c r="H4475" s="16"/>
      <c r="K4475" s="23"/>
      <c r="AA4475" s="38"/>
      <c r="AC4475" s="20">
        <v>-19</v>
      </c>
      <c r="AD4475" s="30">
        <v>-17</v>
      </c>
      <c r="AE4475" s="31">
        <v>-19</v>
      </c>
    </row>
    <row r="4476" spans="4:31" ht="7.5" customHeight="1" x14ac:dyDescent="0.25">
      <c r="D4476" s="5"/>
      <c r="E4476" s="23"/>
      <c r="F4476" s="5"/>
      <c r="G4476" s="18"/>
      <c r="H4476" s="16"/>
      <c r="K4476" s="23"/>
      <c r="AA4476" s="38"/>
      <c r="AC4476" s="20">
        <v>-18</v>
      </c>
      <c r="AD4476" s="30">
        <v>-18</v>
      </c>
      <c r="AE4476" s="31">
        <v>-19</v>
      </c>
    </row>
    <row r="4477" spans="4:31" ht="7.5" customHeight="1" x14ac:dyDescent="0.25">
      <c r="D4477" s="5"/>
      <c r="E4477" s="23"/>
      <c r="F4477" s="5"/>
      <c r="G4477" s="18"/>
      <c r="H4477" s="16"/>
      <c r="K4477" s="23"/>
      <c r="AA4477" s="38"/>
      <c r="AC4477" s="20">
        <v>-19</v>
      </c>
      <c r="AD4477" s="30">
        <v>-18</v>
      </c>
      <c r="AE4477" s="31">
        <v>-19</v>
      </c>
    </row>
    <row r="4478" spans="4:31" ht="7.5" customHeight="1" x14ac:dyDescent="0.25">
      <c r="D4478" s="5"/>
      <c r="E4478" s="23"/>
      <c r="F4478" s="5"/>
      <c r="G4478" s="18"/>
      <c r="H4478" s="16"/>
      <c r="K4478" s="23"/>
      <c r="AA4478" s="38"/>
      <c r="AC4478" s="20">
        <v>-18</v>
      </c>
      <c r="AD4478" s="30">
        <v>-18</v>
      </c>
      <c r="AE4478" s="31">
        <v>-19</v>
      </c>
    </row>
    <row r="4479" spans="4:31" ht="7.5" customHeight="1" x14ac:dyDescent="0.25">
      <c r="D4479" s="5"/>
      <c r="E4479" s="23"/>
      <c r="F4479" s="5"/>
      <c r="G4479" s="18"/>
      <c r="H4479" s="16"/>
      <c r="K4479" s="23"/>
      <c r="AA4479" s="38"/>
      <c r="AC4479" s="20">
        <v>-19</v>
      </c>
      <c r="AD4479" s="30">
        <v>-18</v>
      </c>
      <c r="AE4479" s="31">
        <v>-19</v>
      </c>
    </row>
    <row r="4480" spans="4:31" ht="7.5" customHeight="1" x14ac:dyDescent="0.25">
      <c r="D4480" s="5"/>
      <c r="E4480" s="23"/>
      <c r="F4480" s="5"/>
      <c r="G4480" s="18"/>
      <c r="H4480" s="16"/>
      <c r="K4480" s="23"/>
      <c r="AA4480" s="38"/>
      <c r="AC4480" s="20" t="s">
        <v>38</v>
      </c>
      <c r="AD4480" s="30">
        <v>0</v>
      </c>
      <c r="AE4480" s="31">
        <v>0</v>
      </c>
    </row>
    <row r="4481" spans="4:31" ht="7.5" customHeight="1" x14ac:dyDescent="0.25">
      <c r="D4481" s="5"/>
      <c r="E4481" s="23"/>
      <c r="F4481" s="5"/>
      <c r="G4481" s="18"/>
      <c r="H4481" s="16"/>
      <c r="K4481" s="23"/>
      <c r="AA4481" s="38"/>
      <c r="AC4481" s="20" t="s">
        <v>38</v>
      </c>
      <c r="AD4481" s="30">
        <v>0</v>
      </c>
      <c r="AE4481" s="31">
        <v>0</v>
      </c>
    </row>
    <row r="4482" spans="4:31" ht="7.5" customHeight="1" x14ac:dyDescent="0.25">
      <c r="D4482" s="5"/>
      <c r="E4482" s="23"/>
      <c r="F4482" s="5"/>
      <c r="G4482" s="18"/>
      <c r="H4482" s="16"/>
      <c r="K4482" s="23"/>
      <c r="AA4482" s="38"/>
      <c r="AC4482" s="20">
        <v>1</v>
      </c>
      <c r="AD4482" s="30">
        <v>0</v>
      </c>
      <c r="AE4482" s="31">
        <v>1</v>
      </c>
    </row>
    <row r="4483" spans="4:31" ht="7.5" customHeight="1" x14ac:dyDescent="0.25">
      <c r="D4483" s="5"/>
      <c r="E4483" s="23"/>
      <c r="F4483" s="5"/>
      <c r="G4483" s="18"/>
      <c r="H4483" s="16"/>
      <c r="K4483" s="23"/>
      <c r="AA4483" s="38"/>
      <c r="AC4483" s="20">
        <v>2</v>
      </c>
      <c r="AD4483" s="30">
        <v>0</v>
      </c>
      <c r="AE4483" s="31">
        <v>1</v>
      </c>
    </row>
    <row r="4484" spans="4:31" ht="7.5" customHeight="1" x14ac:dyDescent="0.25">
      <c r="D4484" s="5"/>
      <c r="E4484" s="23"/>
      <c r="F4484" s="5"/>
      <c r="G4484" s="18"/>
      <c r="H4484" s="16"/>
      <c r="K4484" s="23"/>
      <c r="AA4484" s="38"/>
      <c r="AC4484" s="20">
        <v>3</v>
      </c>
      <c r="AD4484" s="30">
        <v>0</v>
      </c>
      <c r="AE4484" s="31">
        <v>1</v>
      </c>
    </row>
    <row r="4485" spans="4:31" ht="7.5" customHeight="1" x14ac:dyDescent="0.25">
      <c r="D4485" s="5"/>
      <c r="E4485" s="23"/>
      <c r="F4485" s="5"/>
      <c r="G4485" s="18"/>
      <c r="H4485" s="16"/>
      <c r="K4485" s="23"/>
      <c r="AA4485" s="38"/>
      <c r="AC4485" s="20">
        <v>4</v>
      </c>
      <c r="AD4485" s="30">
        <v>4</v>
      </c>
      <c r="AE4485" s="31">
        <v>1</v>
      </c>
    </row>
    <row r="4486" spans="4:31" ht="7.5" customHeight="1" x14ac:dyDescent="0.25">
      <c r="D4486" s="5"/>
      <c r="E4486" s="23"/>
      <c r="F4486" s="5"/>
      <c r="G4486" s="18"/>
      <c r="H4486" s="16"/>
      <c r="K4486" s="23"/>
      <c r="AA4486" s="38"/>
      <c r="AC4486" s="20">
        <v>3</v>
      </c>
      <c r="AD4486" s="30">
        <v>4</v>
      </c>
      <c r="AE4486" s="31">
        <v>3</v>
      </c>
    </row>
    <row r="4487" spans="4:31" ht="7.5" customHeight="1" x14ac:dyDescent="0.25">
      <c r="D4487" s="5"/>
      <c r="E4487" s="23"/>
      <c r="F4487" s="5"/>
      <c r="G4487" s="18"/>
      <c r="H4487" s="16"/>
      <c r="K4487" s="23"/>
      <c r="AA4487" s="38"/>
      <c r="AC4487" s="20">
        <v>4</v>
      </c>
      <c r="AD4487" s="30">
        <v>4</v>
      </c>
      <c r="AE4487" s="31">
        <v>3</v>
      </c>
    </row>
    <row r="4488" spans="4:31" ht="7.5" customHeight="1" x14ac:dyDescent="0.25">
      <c r="D4488" s="5"/>
      <c r="E4488" s="23"/>
      <c r="F4488" s="5"/>
      <c r="G4488" s="18"/>
      <c r="H4488" s="16"/>
      <c r="K4488" s="23"/>
      <c r="AA4488" s="38"/>
      <c r="AC4488" s="20">
        <v>3</v>
      </c>
      <c r="AD4488" s="30">
        <v>4</v>
      </c>
      <c r="AE4488" s="31">
        <v>3</v>
      </c>
    </row>
    <row r="4489" spans="4:31" ht="7.5" customHeight="1" x14ac:dyDescent="0.25">
      <c r="D4489" s="5"/>
      <c r="E4489" s="23"/>
      <c r="F4489" s="5"/>
      <c r="G4489" s="18"/>
      <c r="H4489" s="16"/>
      <c r="K4489" s="23"/>
      <c r="AA4489" s="38"/>
      <c r="AC4489" s="20">
        <v>2</v>
      </c>
      <c r="AD4489" s="30">
        <v>4</v>
      </c>
      <c r="AE4489" s="31">
        <v>2</v>
      </c>
    </row>
    <row r="4490" spans="4:31" ht="7.5" customHeight="1" x14ac:dyDescent="0.25">
      <c r="D4490" s="5"/>
      <c r="E4490" s="23"/>
      <c r="F4490" s="5"/>
      <c r="G4490" s="18"/>
      <c r="H4490" s="16"/>
      <c r="K4490" s="23"/>
      <c r="AA4490" s="38"/>
      <c r="AC4490" s="20">
        <v>3</v>
      </c>
      <c r="AD4490" s="30">
        <v>3</v>
      </c>
      <c r="AE4490" s="31">
        <v>2</v>
      </c>
    </row>
    <row r="4491" spans="4:31" ht="7.5" customHeight="1" x14ac:dyDescent="0.25">
      <c r="D4491" s="5"/>
      <c r="E4491" s="23"/>
      <c r="F4491" s="5"/>
      <c r="G4491" s="18"/>
      <c r="H4491" s="16"/>
      <c r="K4491" s="23"/>
      <c r="AA4491" s="38"/>
      <c r="AC4491" s="20">
        <v>2</v>
      </c>
      <c r="AD4491" s="30">
        <v>3</v>
      </c>
      <c r="AE4491" s="31">
        <v>2</v>
      </c>
    </row>
    <row r="4492" spans="4:31" ht="7.5" customHeight="1" x14ac:dyDescent="0.25">
      <c r="D4492" s="5"/>
      <c r="E4492" s="23"/>
      <c r="F4492" s="5"/>
      <c r="G4492" s="18"/>
      <c r="H4492" s="16"/>
      <c r="K4492" s="23"/>
      <c r="AA4492" s="38"/>
      <c r="AC4492" s="20">
        <v>3</v>
      </c>
      <c r="AD4492" s="30">
        <v>3</v>
      </c>
      <c r="AE4492" s="31">
        <v>2</v>
      </c>
    </row>
    <row r="4493" spans="4:31" ht="7.5" customHeight="1" x14ac:dyDescent="0.25">
      <c r="D4493" s="5"/>
      <c r="E4493" s="23"/>
      <c r="F4493" s="5"/>
      <c r="G4493" s="18"/>
      <c r="H4493" s="16"/>
      <c r="K4493" s="23"/>
      <c r="AA4493" s="38"/>
      <c r="AC4493" s="20">
        <v>4</v>
      </c>
      <c r="AD4493" s="30">
        <v>3</v>
      </c>
      <c r="AE4493" s="31">
        <v>2</v>
      </c>
    </row>
    <row r="4494" spans="4:31" ht="7.5" customHeight="1" x14ac:dyDescent="0.25">
      <c r="D4494" s="5"/>
      <c r="E4494" s="23"/>
      <c r="F4494" s="5"/>
      <c r="G4494" s="18"/>
      <c r="H4494" s="16"/>
      <c r="K4494" s="23"/>
      <c r="AA4494" s="38"/>
      <c r="AC4494" s="20">
        <v>5</v>
      </c>
      <c r="AD4494" s="30">
        <v>5</v>
      </c>
      <c r="AE4494" s="31">
        <v>2</v>
      </c>
    </row>
    <row r="4495" spans="4:31" ht="7.5" customHeight="1" x14ac:dyDescent="0.25">
      <c r="D4495" s="5"/>
      <c r="E4495" s="23"/>
      <c r="F4495" s="5"/>
      <c r="G4495" s="18"/>
      <c r="H4495" s="16"/>
      <c r="K4495" s="23"/>
      <c r="AA4495" s="38"/>
      <c r="AC4495" s="20">
        <v>4</v>
      </c>
      <c r="AD4495" s="30">
        <v>5</v>
      </c>
      <c r="AE4495" s="31">
        <v>2</v>
      </c>
    </row>
    <row r="4496" spans="4:31" ht="7.5" customHeight="1" x14ac:dyDescent="0.25">
      <c r="D4496" s="5"/>
      <c r="E4496" s="23"/>
      <c r="F4496" s="5"/>
      <c r="G4496" s="18"/>
      <c r="H4496" s="16"/>
      <c r="K4496" s="23"/>
      <c r="AA4496" s="38"/>
      <c r="AC4496" s="20">
        <v>3</v>
      </c>
      <c r="AD4496" s="30">
        <v>5</v>
      </c>
      <c r="AE4496" s="31">
        <v>3</v>
      </c>
    </row>
    <row r="4497" spans="4:31" ht="7.5" customHeight="1" x14ac:dyDescent="0.25">
      <c r="D4497" s="5"/>
      <c r="E4497" s="23"/>
      <c r="F4497" s="5"/>
      <c r="G4497" s="18"/>
      <c r="H4497" s="16"/>
      <c r="K4497" s="23"/>
      <c r="AA4497" s="38"/>
      <c r="AC4497" s="20">
        <v>4</v>
      </c>
      <c r="AD4497" s="30">
        <v>4</v>
      </c>
      <c r="AE4497" s="31">
        <v>3</v>
      </c>
    </row>
    <row r="4498" spans="4:31" ht="7.5" customHeight="1" x14ac:dyDescent="0.25">
      <c r="D4498" s="5"/>
      <c r="E4498" s="23"/>
      <c r="F4498" s="5"/>
      <c r="G4498" s="18"/>
      <c r="H4498" s="16"/>
      <c r="K4498" s="23"/>
      <c r="AA4498" s="38"/>
      <c r="AC4498" s="20">
        <v>3</v>
      </c>
      <c r="AD4498" s="30">
        <v>4</v>
      </c>
      <c r="AE4498" s="31">
        <v>3</v>
      </c>
    </row>
    <row r="4499" spans="4:31" ht="7.5" customHeight="1" x14ac:dyDescent="0.25">
      <c r="D4499" s="5"/>
      <c r="E4499" s="23"/>
      <c r="F4499" s="5"/>
      <c r="G4499" s="18"/>
      <c r="H4499" s="16"/>
      <c r="K4499" s="23"/>
      <c r="AA4499" s="38"/>
      <c r="AC4499" s="20">
        <v>4</v>
      </c>
      <c r="AD4499" s="30">
        <v>4</v>
      </c>
      <c r="AE4499" s="31">
        <v>3</v>
      </c>
    </row>
    <row r="4500" spans="4:31" ht="7.5" customHeight="1" x14ac:dyDescent="0.25">
      <c r="D4500" s="5"/>
      <c r="E4500" s="23"/>
      <c r="F4500" s="5"/>
      <c r="G4500" s="18"/>
      <c r="H4500" s="16"/>
      <c r="K4500" s="23"/>
      <c r="AA4500" s="38"/>
      <c r="AC4500" s="20">
        <v>5</v>
      </c>
      <c r="AD4500" s="30">
        <v>5</v>
      </c>
      <c r="AE4500" s="31">
        <v>3</v>
      </c>
    </row>
    <row r="4501" spans="4:31" ht="7.5" customHeight="1" x14ac:dyDescent="0.25">
      <c r="D4501" s="5"/>
      <c r="E4501" s="23"/>
      <c r="F4501" s="5"/>
      <c r="G4501" s="18"/>
      <c r="H4501" s="16"/>
      <c r="K4501" s="23"/>
      <c r="AA4501" s="38"/>
      <c r="AC4501" s="20">
        <v>4</v>
      </c>
      <c r="AD4501" s="30">
        <v>5</v>
      </c>
      <c r="AE4501" s="31">
        <v>3</v>
      </c>
    </row>
    <row r="4502" spans="4:31" ht="7.5" customHeight="1" x14ac:dyDescent="0.25">
      <c r="D4502" s="5"/>
      <c r="E4502" s="23"/>
      <c r="F4502" s="5"/>
      <c r="G4502" s="18"/>
      <c r="H4502" s="16"/>
      <c r="K4502" s="23"/>
      <c r="AA4502" s="38"/>
      <c r="AC4502" s="20">
        <v>3</v>
      </c>
      <c r="AD4502" s="30">
        <v>5</v>
      </c>
      <c r="AE4502" s="31">
        <v>3</v>
      </c>
    </row>
    <row r="4503" spans="4:31" ht="7.5" customHeight="1" x14ac:dyDescent="0.25">
      <c r="D4503" s="5"/>
      <c r="E4503" s="23"/>
      <c r="F4503" s="5"/>
      <c r="G4503" s="18"/>
      <c r="H4503" s="16"/>
      <c r="K4503" s="23"/>
      <c r="AA4503" s="38"/>
      <c r="AC4503" s="20">
        <v>4</v>
      </c>
      <c r="AD4503" s="30">
        <v>5</v>
      </c>
      <c r="AE4503" s="31">
        <v>3</v>
      </c>
    </row>
    <row r="4504" spans="4:31" ht="7.5" customHeight="1" x14ac:dyDescent="0.25">
      <c r="D4504" s="5"/>
      <c r="E4504" s="23"/>
      <c r="F4504" s="5"/>
      <c r="G4504" s="18"/>
      <c r="H4504" s="16"/>
      <c r="K4504" s="23"/>
      <c r="AA4504" s="38"/>
      <c r="AC4504" s="20">
        <v>5</v>
      </c>
      <c r="AD4504" s="30">
        <v>5</v>
      </c>
      <c r="AE4504" s="31">
        <v>3</v>
      </c>
    </row>
    <row r="4505" spans="4:31" ht="7.5" customHeight="1" x14ac:dyDescent="0.25">
      <c r="D4505" s="5"/>
      <c r="E4505" s="23"/>
      <c r="F4505" s="5"/>
      <c r="G4505" s="18"/>
      <c r="H4505" s="16"/>
      <c r="K4505" s="23"/>
      <c r="AA4505" s="38"/>
      <c r="AC4505" s="20">
        <v>6</v>
      </c>
      <c r="AD4505" s="30">
        <v>5</v>
      </c>
      <c r="AE4505" s="31">
        <v>3</v>
      </c>
    </row>
    <row r="4506" spans="4:31" ht="7.5" customHeight="1" x14ac:dyDescent="0.25">
      <c r="D4506" s="5"/>
      <c r="E4506" s="23"/>
      <c r="F4506" s="5"/>
      <c r="G4506" s="18"/>
      <c r="H4506" s="16"/>
      <c r="K4506" s="23"/>
      <c r="AA4506" s="38"/>
      <c r="AC4506" s="20">
        <v>7</v>
      </c>
      <c r="AD4506" s="30">
        <v>5</v>
      </c>
      <c r="AE4506" s="31">
        <v>3</v>
      </c>
    </row>
    <row r="4507" spans="4:31" ht="7.5" customHeight="1" x14ac:dyDescent="0.25">
      <c r="D4507" s="5"/>
      <c r="E4507" s="23"/>
      <c r="F4507" s="5"/>
      <c r="G4507" s="18"/>
      <c r="H4507" s="16"/>
      <c r="K4507" s="23"/>
      <c r="AA4507" s="38"/>
      <c r="AC4507" s="20">
        <v>8</v>
      </c>
      <c r="AD4507" s="30">
        <v>5</v>
      </c>
      <c r="AE4507" s="31">
        <v>3</v>
      </c>
    </row>
    <row r="4508" spans="4:31" ht="7.5" customHeight="1" x14ac:dyDescent="0.25">
      <c r="D4508" s="5"/>
      <c r="E4508" s="23"/>
      <c r="F4508" s="5"/>
      <c r="G4508" s="18"/>
      <c r="H4508" s="16"/>
      <c r="K4508" s="23"/>
      <c r="AA4508" s="38"/>
      <c r="AC4508" s="20">
        <v>9</v>
      </c>
      <c r="AD4508" s="30">
        <v>9</v>
      </c>
      <c r="AE4508" s="31">
        <v>3</v>
      </c>
    </row>
    <row r="4509" spans="4:31" ht="7.5" customHeight="1" x14ac:dyDescent="0.25">
      <c r="D4509" s="5"/>
      <c r="E4509" s="23"/>
      <c r="F4509" s="5"/>
      <c r="G4509" s="18"/>
      <c r="H4509" s="16"/>
      <c r="K4509" s="23"/>
      <c r="AA4509" s="38"/>
      <c r="AC4509" s="20">
        <v>8</v>
      </c>
      <c r="AD4509" s="30">
        <v>9</v>
      </c>
      <c r="AE4509" s="31">
        <v>8</v>
      </c>
    </row>
    <row r="4510" spans="4:31" ht="7.5" customHeight="1" x14ac:dyDescent="0.25">
      <c r="D4510" s="5"/>
      <c r="E4510" s="23"/>
      <c r="F4510" s="5"/>
      <c r="G4510" s="18"/>
      <c r="H4510" s="16"/>
      <c r="K4510" s="23"/>
      <c r="AA4510" s="38"/>
      <c r="AC4510" s="20">
        <v>9</v>
      </c>
      <c r="AD4510" s="30">
        <v>9</v>
      </c>
      <c r="AE4510" s="31">
        <v>8</v>
      </c>
    </row>
    <row r="4511" spans="4:31" ht="7.5" customHeight="1" x14ac:dyDescent="0.25">
      <c r="D4511" s="5"/>
      <c r="E4511" s="23"/>
      <c r="F4511" s="5"/>
      <c r="G4511" s="18"/>
      <c r="H4511" s="16"/>
      <c r="K4511" s="23"/>
      <c r="AA4511" s="38"/>
      <c r="AC4511" s="20">
        <v>10</v>
      </c>
      <c r="AD4511" s="30">
        <v>10</v>
      </c>
      <c r="AE4511" s="31">
        <v>8</v>
      </c>
    </row>
    <row r="4512" spans="4:31" ht="7.5" customHeight="1" x14ac:dyDescent="0.25">
      <c r="D4512" s="5"/>
      <c r="E4512" s="23"/>
      <c r="F4512" s="5"/>
      <c r="G4512" s="18"/>
      <c r="H4512" s="16"/>
      <c r="K4512" s="23"/>
      <c r="AA4512" s="38"/>
      <c r="AC4512" s="20">
        <v>9</v>
      </c>
      <c r="AD4512" s="30">
        <v>10</v>
      </c>
      <c r="AE4512" s="31">
        <v>8</v>
      </c>
    </row>
    <row r="4513" spans="4:31" ht="7.5" customHeight="1" x14ac:dyDescent="0.25">
      <c r="D4513" s="5"/>
      <c r="E4513" s="23"/>
      <c r="F4513" s="5"/>
      <c r="G4513" s="18"/>
      <c r="H4513" s="16"/>
      <c r="K4513" s="23"/>
      <c r="AA4513" s="38"/>
      <c r="AC4513" s="20">
        <v>8</v>
      </c>
      <c r="AD4513" s="30">
        <v>10</v>
      </c>
      <c r="AE4513" s="31">
        <v>8</v>
      </c>
    </row>
    <row r="4514" spans="4:31" ht="7.5" customHeight="1" x14ac:dyDescent="0.25">
      <c r="D4514" s="5"/>
      <c r="E4514" s="23"/>
      <c r="F4514" s="5"/>
      <c r="G4514" s="18"/>
      <c r="H4514" s="16"/>
      <c r="K4514" s="23"/>
      <c r="AA4514" s="38"/>
      <c r="AC4514" s="20">
        <v>7</v>
      </c>
      <c r="AD4514" s="30">
        <v>10</v>
      </c>
      <c r="AE4514" s="31">
        <v>7</v>
      </c>
    </row>
    <row r="4515" spans="4:31" ht="7.5" customHeight="1" x14ac:dyDescent="0.25">
      <c r="D4515" s="5"/>
      <c r="E4515" s="23"/>
      <c r="F4515" s="5"/>
      <c r="G4515" s="18"/>
      <c r="H4515" s="16"/>
      <c r="K4515" s="23"/>
      <c r="AA4515" s="38"/>
      <c r="AC4515" s="20">
        <v>8</v>
      </c>
      <c r="AD4515" s="30">
        <v>10</v>
      </c>
      <c r="AE4515" s="31">
        <v>7</v>
      </c>
    </row>
    <row r="4516" spans="4:31" ht="7.5" customHeight="1" x14ac:dyDescent="0.25">
      <c r="D4516" s="5"/>
      <c r="E4516" s="23"/>
      <c r="F4516" s="5"/>
      <c r="G4516" s="18"/>
      <c r="H4516" s="16"/>
      <c r="K4516" s="23"/>
      <c r="AA4516" s="38"/>
      <c r="AC4516" s="20">
        <v>9</v>
      </c>
      <c r="AD4516" s="30">
        <v>10</v>
      </c>
      <c r="AE4516" s="31">
        <v>7</v>
      </c>
    </row>
    <row r="4517" spans="4:31" ht="7.5" customHeight="1" x14ac:dyDescent="0.25">
      <c r="D4517" s="5"/>
      <c r="E4517" s="23"/>
      <c r="F4517" s="5"/>
      <c r="G4517" s="18"/>
      <c r="H4517" s="16"/>
      <c r="K4517" s="23"/>
      <c r="AA4517" s="38"/>
      <c r="AC4517" s="20">
        <v>10</v>
      </c>
      <c r="AD4517" s="30">
        <v>10</v>
      </c>
      <c r="AE4517" s="31">
        <v>7</v>
      </c>
    </row>
    <row r="4518" spans="4:31" ht="7.5" customHeight="1" x14ac:dyDescent="0.25">
      <c r="D4518" s="5"/>
      <c r="E4518" s="23"/>
      <c r="F4518" s="5"/>
      <c r="G4518" s="18"/>
      <c r="H4518" s="16"/>
      <c r="K4518" s="23"/>
      <c r="AA4518" s="38"/>
      <c r="AC4518" s="20">
        <v>11</v>
      </c>
      <c r="AD4518" s="30">
        <v>10</v>
      </c>
      <c r="AE4518" s="31">
        <v>7</v>
      </c>
    </row>
    <row r="4519" spans="4:31" ht="7.5" customHeight="1" x14ac:dyDescent="0.25">
      <c r="D4519" s="5"/>
      <c r="E4519" s="23"/>
      <c r="F4519" s="5"/>
      <c r="G4519" s="18"/>
      <c r="H4519" s="16"/>
      <c r="K4519" s="23"/>
      <c r="AA4519" s="38"/>
      <c r="AC4519" s="20">
        <v>12</v>
      </c>
      <c r="AD4519" s="30">
        <v>10</v>
      </c>
      <c r="AE4519" s="31">
        <v>7</v>
      </c>
    </row>
    <row r="4520" spans="4:31" ht="7.5" customHeight="1" x14ac:dyDescent="0.25">
      <c r="D4520" s="5"/>
      <c r="E4520" s="23"/>
      <c r="F4520" s="5"/>
      <c r="G4520" s="18"/>
      <c r="H4520" s="16"/>
      <c r="K4520" s="23"/>
      <c r="AA4520" s="38"/>
      <c r="AC4520" s="20">
        <v>13</v>
      </c>
      <c r="AD4520" s="30">
        <v>10</v>
      </c>
      <c r="AE4520" s="31">
        <v>7</v>
      </c>
    </row>
    <row r="4521" spans="4:31" ht="7.5" customHeight="1" x14ac:dyDescent="0.25">
      <c r="D4521" s="5"/>
      <c r="E4521" s="23"/>
      <c r="F4521" s="5"/>
      <c r="G4521" s="18"/>
      <c r="H4521" s="16"/>
      <c r="K4521" s="23"/>
      <c r="AA4521" s="38"/>
      <c r="AC4521" s="20">
        <v>14</v>
      </c>
      <c r="AD4521" s="30">
        <v>10</v>
      </c>
      <c r="AE4521" s="31">
        <v>7</v>
      </c>
    </row>
    <row r="4522" spans="4:31" ht="7.5" customHeight="1" x14ac:dyDescent="0.25">
      <c r="D4522" s="5"/>
      <c r="E4522" s="23"/>
      <c r="F4522" s="5"/>
      <c r="G4522" s="18"/>
      <c r="H4522" s="16"/>
      <c r="K4522" s="23"/>
      <c r="AA4522" s="38"/>
      <c r="AC4522" s="20">
        <v>15</v>
      </c>
      <c r="AD4522" s="30">
        <v>10</v>
      </c>
      <c r="AE4522" s="31">
        <v>7</v>
      </c>
    </row>
    <row r="4523" spans="4:31" ht="7.5" customHeight="1" x14ac:dyDescent="0.25">
      <c r="D4523" s="5"/>
      <c r="E4523" s="23"/>
      <c r="F4523" s="5"/>
      <c r="G4523" s="18"/>
      <c r="H4523" s="16"/>
      <c r="K4523" s="23"/>
      <c r="AA4523" s="38"/>
      <c r="AC4523" s="20">
        <v>16</v>
      </c>
      <c r="AD4523" s="30">
        <v>10</v>
      </c>
      <c r="AE4523" s="31">
        <v>7</v>
      </c>
    </row>
    <row r="4524" spans="4:31" ht="7.5" customHeight="1" x14ac:dyDescent="0.25">
      <c r="D4524" s="5"/>
      <c r="E4524" s="23"/>
      <c r="F4524" s="5"/>
      <c r="G4524" s="18"/>
      <c r="H4524" s="16"/>
      <c r="K4524" s="23"/>
      <c r="AA4524" s="38"/>
      <c r="AC4524" s="20">
        <v>17</v>
      </c>
      <c r="AD4524" s="30">
        <v>17</v>
      </c>
      <c r="AE4524" s="31">
        <v>7</v>
      </c>
    </row>
    <row r="4525" spans="4:31" ht="7.5" customHeight="1" x14ac:dyDescent="0.25">
      <c r="D4525" s="5"/>
      <c r="E4525" s="23"/>
      <c r="F4525" s="5"/>
      <c r="G4525" s="18"/>
      <c r="H4525" s="16"/>
      <c r="K4525" s="23"/>
      <c r="AA4525" s="38"/>
      <c r="AC4525" s="20">
        <v>16</v>
      </c>
      <c r="AD4525" s="30">
        <v>17</v>
      </c>
      <c r="AE4525" s="31">
        <v>16</v>
      </c>
    </row>
    <row r="4526" spans="4:31" ht="7.5" customHeight="1" x14ac:dyDescent="0.25">
      <c r="D4526" s="5"/>
      <c r="E4526" s="23"/>
      <c r="F4526" s="5"/>
      <c r="G4526" s="18"/>
      <c r="H4526" s="16"/>
      <c r="K4526" s="23"/>
      <c r="AA4526" s="38"/>
      <c r="AC4526" s="20">
        <v>17</v>
      </c>
      <c r="AD4526" s="30">
        <v>17</v>
      </c>
      <c r="AE4526" s="31">
        <v>16</v>
      </c>
    </row>
    <row r="4527" spans="4:31" ht="7.5" customHeight="1" x14ac:dyDescent="0.25">
      <c r="D4527" s="5"/>
      <c r="E4527" s="23"/>
      <c r="F4527" s="5"/>
      <c r="G4527" s="18"/>
      <c r="H4527" s="16"/>
      <c r="K4527" s="23"/>
      <c r="AA4527" s="38"/>
      <c r="AC4527" s="20">
        <v>16</v>
      </c>
      <c r="AD4527" s="30">
        <v>17</v>
      </c>
      <c r="AE4527" s="31">
        <v>16</v>
      </c>
    </row>
    <row r="4528" spans="4:31" ht="7.5" customHeight="1" x14ac:dyDescent="0.25">
      <c r="D4528" s="5"/>
      <c r="E4528" s="23"/>
      <c r="F4528" s="5"/>
      <c r="G4528" s="18"/>
      <c r="H4528" s="16"/>
      <c r="K4528" s="23"/>
      <c r="AA4528" s="38"/>
      <c r="AC4528" s="20">
        <v>15</v>
      </c>
      <c r="AD4528" s="30">
        <v>17</v>
      </c>
      <c r="AE4528" s="31">
        <v>15</v>
      </c>
    </row>
    <row r="4529" spans="4:31" ht="7.5" customHeight="1" x14ac:dyDescent="0.25">
      <c r="D4529" s="5"/>
      <c r="E4529" s="23"/>
      <c r="F4529" s="5"/>
      <c r="G4529" s="18"/>
      <c r="H4529" s="16"/>
      <c r="K4529" s="23"/>
      <c r="AA4529" s="38"/>
      <c r="AC4529" s="20">
        <v>16</v>
      </c>
      <c r="AD4529" s="30">
        <v>16</v>
      </c>
      <c r="AE4529" s="31">
        <v>15</v>
      </c>
    </row>
    <row r="4530" spans="4:31" ht="7.5" customHeight="1" x14ac:dyDescent="0.25">
      <c r="D4530" s="5"/>
      <c r="E4530" s="23"/>
      <c r="F4530" s="5"/>
      <c r="G4530" s="18"/>
      <c r="H4530" s="16"/>
      <c r="K4530" s="23"/>
      <c r="AA4530" s="38"/>
      <c r="AC4530" s="20">
        <v>15</v>
      </c>
      <c r="AD4530" s="30">
        <v>16</v>
      </c>
      <c r="AE4530" s="31">
        <v>15</v>
      </c>
    </row>
    <row r="4531" spans="4:31" ht="7.5" customHeight="1" x14ac:dyDescent="0.25">
      <c r="D4531" s="5"/>
      <c r="E4531" s="23"/>
      <c r="F4531" s="5"/>
      <c r="G4531" s="18"/>
      <c r="H4531" s="16"/>
      <c r="K4531" s="23"/>
      <c r="AA4531" s="38"/>
      <c r="AC4531" s="20">
        <v>16</v>
      </c>
      <c r="AD4531" s="30">
        <v>16</v>
      </c>
      <c r="AE4531" s="31">
        <v>15</v>
      </c>
    </row>
    <row r="4532" spans="4:31" ht="7.5" customHeight="1" x14ac:dyDescent="0.25">
      <c r="D4532" s="5"/>
      <c r="E4532" s="23"/>
      <c r="F4532" s="5"/>
      <c r="G4532" s="18"/>
      <c r="H4532" s="16"/>
      <c r="K4532" s="23"/>
      <c r="AA4532" s="38"/>
      <c r="AC4532" s="20">
        <v>15</v>
      </c>
      <c r="AD4532" s="30">
        <v>16</v>
      </c>
      <c r="AE4532" s="31">
        <v>15</v>
      </c>
    </row>
    <row r="4533" spans="4:31" ht="7.5" customHeight="1" x14ac:dyDescent="0.25">
      <c r="D4533" s="5"/>
      <c r="E4533" s="23"/>
      <c r="F4533" s="5"/>
      <c r="G4533" s="18"/>
      <c r="H4533" s="16"/>
      <c r="K4533" s="23"/>
      <c r="AA4533" s="38"/>
      <c r="AC4533" s="20">
        <v>16</v>
      </c>
      <c r="AD4533" s="30">
        <v>16</v>
      </c>
      <c r="AE4533" s="31">
        <v>15</v>
      </c>
    </row>
    <row r="4534" spans="4:31" ht="7.5" customHeight="1" x14ac:dyDescent="0.25">
      <c r="D4534" s="5"/>
      <c r="E4534" s="23"/>
      <c r="F4534" s="5"/>
      <c r="G4534" s="18"/>
      <c r="H4534" s="16"/>
      <c r="K4534" s="23"/>
      <c r="AA4534" s="38"/>
      <c r="AC4534" s="20">
        <v>17</v>
      </c>
      <c r="AD4534" s="30">
        <v>16</v>
      </c>
      <c r="AE4534" s="31">
        <v>15</v>
      </c>
    </row>
    <row r="4535" spans="4:31" ht="7.5" customHeight="1" x14ac:dyDescent="0.25">
      <c r="D4535" s="5"/>
      <c r="E4535" s="23"/>
      <c r="F4535" s="5"/>
      <c r="G4535" s="18"/>
      <c r="H4535" s="16"/>
      <c r="K4535" s="23"/>
      <c r="AA4535" s="38"/>
      <c r="AC4535" s="20">
        <v>18</v>
      </c>
      <c r="AD4535" s="30">
        <v>16</v>
      </c>
      <c r="AE4535" s="31">
        <v>15</v>
      </c>
    </row>
    <row r="4536" spans="4:31" ht="7.5" customHeight="1" x14ac:dyDescent="0.25">
      <c r="D4536" s="5"/>
      <c r="E4536" s="23"/>
      <c r="F4536" s="5"/>
      <c r="G4536" s="18"/>
      <c r="H4536" s="16"/>
      <c r="K4536" s="23"/>
      <c r="AA4536" s="38"/>
      <c r="AC4536" s="20">
        <v>19</v>
      </c>
      <c r="AD4536" s="30">
        <v>19</v>
      </c>
      <c r="AE4536" s="31">
        <v>15</v>
      </c>
    </row>
    <row r="4537" spans="4:31" ht="7.5" customHeight="1" x14ac:dyDescent="0.25">
      <c r="D4537" s="5"/>
      <c r="E4537" s="23"/>
      <c r="F4537" s="5"/>
      <c r="G4537" s="18"/>
      <c r="H4537" s="16"/>
      <c r="K4537" s="23"/>
      <c r="AA4537" s="38"/>
      <c r="AC4537" s="20">
        <v>18</v>
      </c>
      <c r="AD4537" s="30">
        <v>19</v>
      </c>
      <c r="AE4537" s="31">
        <v>18</v>
      </c>
    </row>
    <row r="4538" spans="4:31" ht="7.5" customHeight="1" x14ac:dyDescent="0.25">
      <c r="D4538" s="5"/>
      <c r="E4538" s="23"/>
      <c r="F4538" s="5"/>
      <c r="G4538" s="18"/>
      <c r="H4538" s="16"/>
      <c r="K4538" s="23"/>
      <c r="AA4538" s="38"/>
      <c r="AC4538" s="20">
        <v>19</v>
      </c>
      <c r="AD4538" s="30">
        <v>19</v>
      </c>
      <c r="AE4538" s="31">
        <v>18</v>
      </c>
    </row>
    <row r="4539" spans="4:31" ht="7.5" customHeight="1" x14ac:dyDescent="0.25">
      <c r="D4539" s="5"/>
      <c r="E4539" s="23"/>
      <c r="F4539" s="5"/>
      <c r="G4539" s="18"/>
      <c r="H4539" s="16"/>
      <c r="K4539" s="23"/>
      <c r="AA4539" s="38"/>
      <c r="AC4539" s="20">
        <v>18</v>
      </c>
      <c r="AD4539" s="30">
        <v>19</v>
      </c>
      <c r="AE4539" s="31">
        <v>18</v>
      </c>
    </row>
    <row r="4540" spans="4:31" ht="7.5" customHeight="1" x14ac:dyDescent="0.25">
      <c r="D4540" s="5"/>
      <c r="E4540" s="23"/>
      <c r="F4540" s="5"/>
      <c r="G4540" s="18"/>
      <c r="H4540" s="16"/>
      <c r="K4540" s="23"/>
      <c r="AA4540" s="38"/>
      <c r="AC4540" s="20">
        <v>19</v>
      </c>
      <c r="AD4540" s="30">
        <v>19</v>
      </c>
      <c r="AE4540" s="31">
        <v>18</v>
      </c>
    </row>
    <row r="4541" spans="4:31" ht="7.5" customHeight="1" x14ac:dyDescent="0.25">
      <c r="D4541" s="5"/>
      <c r="E4541" s="23"/>
      <c r="F4541" s="5"/>
      <c r="G4541" s="18"/>
      <c r="H4541" s="16"/>
      <c r="K4541" s="23"/>
      <c r="AA4541" s="38"/>
      <c r="AC4541" s="20">
        <v>18</v>
      </c>
      <c r="AD4541" s="30">
        <v>19</v>
      </c>
      <c r="AE4541" s="31">
        <v>18</v>
      </c>
    </row>
    <row r="4542" spans="4:31" ht="7.5" customHeight="1" x14ac:dyDescent="0.25">
      <c r="D4542" s="5"/>
      <c r="E4542" s="23"/>
      <c r="F4542" s="5"/>
      <c r="G4542" s="18"/>
      <c r="H4542" s="16"/>
      <c r="K4542" s="23"/>
      <c r="AA4542" s="38"/>
      <c r="AC4542" s="20">
        <v>17</v>
      </c>
      <c r="AD4542" s="30">
        <v>19</v>
      </c>
      <c r="AE4542" s="31">
        <v>17</v>
      </c>
    </row>
    <row r="4543" spans="4:31" ht="7.5" customHeight="1" x14ac:dyDescent="0.25">
      <c r="D4543" s="5"/>
      <c r="E4543" s="23"/>
      <c r="F4543" s="5"/>
      <c r="G4543" s="18"/>
      <c r="H4543" s="16"/>
      <c r="K4543" s="23"/>
      <c r="AA4543" s="38"/>
      <c r="AC4543" s="20">
        <v>18</v>
      </c>
      <c r="AD4543" s="30">
        <v>19</v>
      </c>
      <c r="AE4543" s="31">
        <v>17</v>
      </c>
    </row>
    <row r="4544" spans="4:31" ht="7.5" customHeight="1" x14ac:dyDescent="0.25">
      <c r="D4544" s="5"/>
      <c r="E4544" s="23"/>
      <c r="F4544" s="5"/>
      <c r="G4544" s="18"/>
      <c r="H4544" s="16"/>
      <c r="K4544" s="23"/>
      <c r="AA4544" s="38"/>
      <c r="AC4544" s="20">
        <v>19</v>
      </c>
      <c r="AD4544" s="30">
        <v>19</v>
      </c>
      <c r="AE4544" s="31">
        <v>17</v>
      </c>
    </row>
    <row r="4545" spans="4:31" ht="7.5" customHeight="1" x14ac:dyDescent="0.25">
      <c r="D4545" s="5"/>
      <c r="E4545" s="23"/>
      <c r="F4545" s="5"/>
      <c r="G4545" s="18"/>
      <c r="H4545" s="16"/>
      <c r="K4545" s="23"/>
      <c r="AA4545" s="38"/>
      <c r="AC4545" s="20">
        <v>18</v>
      </c>
      <c r="AD4545" s="30">
        <v>19</v>
      </c>
      <c r="AE4545" s="31">
        <v>18</v>
      </c>
    </row>
    <row r="4546" spans="4:31" ht="7.5" customHeight="1" x14ac:dyDescent="0.25">
      <c r="D4546" s="5"/>
      <c r="E4546" s="23"/>
      <c r="F4546" s="5"/>
      <c r="G4546" s="18"/>
      <c r="H4546" s="16"/>
      <c r="K4546" s="23"/>
      <c r="AA4546" s="38"/>
      <c r="AC4546" s="20">
        <v>19</v>
      </c>
      <c r="AD4546" s="30">
        <v>19</v>
      </c>
      <c r="AE4546" s="31">
        <v>18</v>
      </c>
    </row>
    <row r="4547" spans="4:31" ht="7.5" customHeight="1" x14ac:dyDescent="0.25">
      <c r="D4547" s="5"/>
      <c r="E4547" s="23"/>
      <c r="F4547" s="5"/>
      <c r="G4547" s="18"/>
      <c r="H4547" s="16"/>
      <c r="K4547" s="23"/>
      <c r="AA4547" s="38"/>
      <c r="AC4547" s="20">
        <v>18</v>
      </c>
      <c r="AD4547" s="30">
        <v>19</v>
      </c>
      <c r="AE4547" s="31">
        <v>18</v>
      </c>
    </row>
    <row r="4548" spans="4:31" ht="7.5" customHeight="1" x14ac:dyDescent="0.25">
      <c r="D4548" s="5"/>
      <c r="E4548" s="23"/>
      <c r="F4548" s="5"/>
      <c r="G4548" s="18"/>
      <c r="H4548" s="16"/>
      <c r="K4548" s="23"/>
      <c r="AA4548" s="38"/>
      <c r="AC4548" s="20">
        <v>19</v>
      </c>
      <c r="AD4548" s="30">
        <v>19</v>
      </c>
      <c r="AE4548" s="31">
        <v>18</v>
      </c>
    </row>
    <row r="4549" spans="4:31" ht="7.5" customHeight="1" x14ac:dyDescent="0.25">
      <c r="D4549" s="5"/>
      <c r="E4549" s="23"/>
      <c r="F4549" s="5"/>
      <c r="G4549" s="18"/>
      <c r="H4549" s="16"/>
      <c r="K4549" s="23"/>
      <c r="AA4549" s="38"/>
      <c r="AC4549" s="20">
        <v>18</v>
      </c>
      <c r="AD4549" s="30">
        <v>19</v>
      </c>
      <c r="AE4549" s="31">
        <v>18</v>
      </c>
    </row>
    <row r="4550" spans="4:31" ht="7.5" customHeight="1" x14ac:dyDescent="0.25">
      <c r="D4550" s="5"/>
      <c r="E4550" s="23"/>
      <c r="F4550" s="5"/>
      <c r="G4550" s="18"/>
      <c r="H4550" s="16"/>
      <c r="K4550" s="23"/>
      <c r="AA4550" s="38"/>
      <c r="AC4550" s="20">
        <v>17</v>
      </c>
      <c r="AD4550" s="30">
        <v>19</v>
      </c>
      <c r="AE4550" s="31">
        <v>18</v>
      </c>
    </row>
    <row r="4551" spans="4:31" ht="7.5" customHeight="1" x14ac:dyDescent="0.25">
      <c r="D4551" s="5"/>
      <c r="E4551" s="23"/>
      <c r="F4551" s="5"/>
      <c r="G4551" s="18"/>
      <c r="H4551" s="16"/>
      <c r="K4551" s="23"/>
      <c r="AA4551" s="38"/>
      <c r="AC4551" s="20">
        <v>16</v>
      </c>
      <c r="AD4551" s="30">
        <v>19</v>
      </c>
      <c r="AE4551" s="31">
        <v>16</v>
      </c>
    </row>
    <row r="4552" spans="4:31" ht="7.5" customHeight="1" x14ac:dyDescent="0.25">
      <c r="D4552" s="5"/>
      <c r="E4552" s="23"/>
      <c r="F4552" s="5"/>
      <c r="G4552" s="18"/>
      <c r="H4552" s="16"/>
      <c r="K4552" s="23"/>
      <c r="AA4552" s="38"/>
      <c r="AC4552" s="20">
        <v>17</v>
      </c>
      <c r="AD4552" s="30">
        <v>17</v>
      </c>
      <c r="AE4552" s="31">
        <v>16</v>
      </c>
    </row>
    <row r="4553" spans="4:31" ht="7.5" customHeight="1" x14ac:dyDescent="0.25">
      <c r="D4553" s="5"/>
      <c r="E4553" s="23"/>
      <c r="F4553" s="5"/>
      <c r="G4553" s="18"/>
      <c r="H4553" s="16"/>
      <c r="K4553" s="23"/>
      <c r="AA4553" s="38"/>
      <c r="AC4553" s="20">
        <v>16</v>
      </c>
      <c r="AD4553" s="30">
        <v>17</v>
      </c>
      <c r="AE4553" s="31">
        <v>16</v>
      </c>
    </row>
    <row r="4554" spans="4:31" ht="7.5" customHeight="1" x14ac:dyDescent="0.25">
      <c r="D4554" s="5"/>
      <c r="E4554" s="23"/>
      <c r="F4554" s="5"/>
      <c r="G4554" s="18"/>
      <c r="H4554" s="16"/>
      <c r="K4554" s="23"/>
      <c r="AA4554" s="38"/>
      <c r="AC4554" s="20">
        <v>17</v>
      </c>
      <c r="AD4554" s="30">
        <v>17</v>
      </c>
      <c r="AE4554" s="31">
        <v>16</v>
      </c>
    </row>
    <row r="4555" spans="4:31" ht="7.5" customHeight="1" x14ac:dyDescent="0.25">
      <c r="D4555" s="5"/>
      <c r="E4555" s="23"/>
      <c r="F4555" s="5"/>
      <c r="G4555" s="18"/>
      <c r="H4555" s="16"/>
      <c r="K4555" s="23"/>
      <c r="AA4555" s="38"/>
      <c r="AC4555" s="20">
        <v>18</v>
      </c>
      <c r="AD4555" s="30">
        <v>18</v>
      </c>
      <c r="AE4555" s="31">
        <v>16</v>
      </c>
    </row>
    <row r="4556" spans="4:31" ht="7.5" customHeight="1" x14ac:dyDescent="0.25">
      <c r="D4556" s="5"/>
      <c r="E4556" s="23"/>
      <c r="F4556" s="5"/>
      <c r="G4556" s="18"/>
      <c r="H4556" s="16"/>
      <c r="K4556" s="23"/>
      <c r="AA4556" s="38"/>
      <c r="AC4556" s="20">
        <v>17</v>
      </c>
      <c r="AD4556" s="30">
        <v>18</v>
      </c>
      <c r="AE4556" s="31">
        <v>17</v>
      </c>
    </row>
    <row r="4557" spans="4:31" ht="7.5" customHeight="1" x14ac:dyDescent="0.25">
      <c r="D4557" s="5"/>
      <c r="E4557" s="23"/>
      <c r="F4557" s="5"/>
      <c r="G4557" s="18"/>
      <c r="H4557" s="16"/>
      <c r="K4557" s="23"/>
      <c r="AA4557" s="38"/>
      <c r="AC4557" s="20">
        <v>18</v>
      </c>
      <c r="AD4557" s="30">
        <v>18</v>
      </c>
      <c r="AE4557" s="31">
        <v>17</v>
      </c>
    </row>
    <row r="4558" spans="4:31" ht="7.5" customHeight="1" x14ac:dyDescent="0.25">
      <c r="D4558" s="5"/>
      <c r="E4558" s="23"/>
      <c r="F4558" s="5"/>
      <c r="G4558" s="18"/>
      <c r="H4558" s="16"/>
      <c r="K4558" s="23"/>
      <c r="AA4558" s="38"/>
      <c r="AC4558" s="20">
        <v>17</v>
      </c>
      <c r="AD4558" s="30">
        <v>18</v>
      </c>
      <c r="AE4558" s="31">
        <v>17</v>
      </c>
    </row>
    <row r="4559" spans="4:31" ht="7.5" customHeight="1" x14ac:dyDescent="0.25">
      <c r="D4559" s="5"/>
      <c r="E4559" s="23"/>
      <c r="F4559" s="5"/>
      <c r="G4559" s="18"/>
      <c r="H4559" s="16"/>
      <c r="K4559" s="23"/>
      <c r="AA4559" s="38"/>
      <c r="AC4559" s="20">
        <v>18</v>
      </c>
      <c r="AD4559" s="30">
        <v>18</v>
      </c>
      <c r="AE4559" s="31">
        <v>17</v>
      </c>
    </row>
    <row r="4560" spans="4:31" ht="7.5" customHeight="1" x14ac:dyDescent="0.25">
      <c r="D4560" s="5"/>
      <c r="E4560" s="23"/>
      <c r="F4560" s="5"/>
      <c r="G4560" s="18"/>
      <c r="H4560" s="16"/>
      <c r="K4560" s="23"/>
      <c r="AA4560" s="38"/>
      <c r="AC4560" s="20">
        <v>17</v>
      </c>
      <c r="AD4560" s="30">
        <v>18</v>
      </c>
      <c r="AE4560" s="31">
        <v>17</v>
      </c>
    </row>
    <row r="4561" spans="4:31" ht="7.5" customHeight="1" x14ac:dyDescent="0.25">
      <c r="D4561" s="5"/>
      <c r="E4561" s="23"/>
      <c r="F4561" s="5"/>
      <c r="G4561" s="18"/>
      <c r="H4561" s="16"/>
      <c r="K4561" s="23"/>
      <c r="AA4561" s="38"/>
      <c r="AC4561" s="20">
        <v>16</v>
      </c>
      <c r="AD4561" s="30">
        <v>18</v>
      </c>
      <c r="AE4561" s="31">
        <v>17</v>
      </c>
    </row>
    <row r="4562" spans="4:31" ht="7.5" customHeight="1" x14ac:dyDescent="0.25">
      <c r="D4562" s="5"/>
      <c r="E4562" s="23"/>
      <c r="F4562" s="5"/>
      <c r="G4562" s="18"/>
      <c r="H4562" s="16"/>
      <c r="K4562" s="23"/>
      <c r="AA4562" s="38"/>
      <c r="AC4562" s="20">
        <v>15</v>
      </c>
      <c r="AD4562" s="30">
        <v>18</v>
      </c>
      <c r="AE4562" s="31">
        <v>17</v>
      </c>
    </row>
    <row r="4563" spans="4:31" ht="7.5" customHeight="1" x14ac:dyDescent="0.25">
      <c r="D4563" s="5"/>
      <c r="E4563" s="23"/>
      <c r="F4563" s="5"/>
      <c r="G4563" s="18"/>
      <c r="H4563" s="16"/>
      <c r="K4563" s="23"/>
      <c r="AA4563" s="38"/>
      <c r="AC4563" s="20">
        <v>14</v>
      </c>
      <c r="AD4563" s="30">
        <v>18</v>
      </c>
      <c r="AE4563" s="31">
        <v>17</v>
      </c>
    </row>
    <row r="4564" spans="4:31" ht="7.5" customHeight="1" x14ac:dyDescent="0.25">
      <c r="D4564" s="5"/>
      <c r="E4564" s="23"/>
      <c r="F4564" s="5"/>
      <c r="G4564" s="18"/>
      <c r="H4564" s="16"/>
      <c r="K4564" s="23"/>
      <c r="AA4564" s="38"/>
      <c r="AC4564" s="20">
        <v>13</v>
      </c>
      <c r="AD4564" s="30">
        <v>18</v>
      </c>
      <c r="AE4564" s="31">
        <v>17</v>
      </c>
    </row>
    <row r="4565" spans="4:31" ht="7.5" customHeight="1" x14ac:dyDescent="0.25">
      <c r="D4565" s="5"/>
      <c r="E4565" s="23"/>
      <c r="F4565" s="5"/>
      <c r="G4565" s="18"/>
      <c r="H4565" s="16"/>
      <c r="K4565" s="23"/>
      <c r="AA4565" s="38"/>
      <c r="AC4565" s="20">
        <v>12</v>
      </c>
      <c r="AD4565" s="30">
        <v>18</v>
      </c>
      <c r="AE4565" s="31">
        <v>12</v>
      </c>
    </row>
    <row r="4566" spans="4:31" ht="7.5" customHeight="1" x14ac:dyDescent="0.25">
      <c r="D4566" s="5"/>
      <c r="E4566" s="23"/>
      <c r="F4566" s="5"/>
      <c r="G4566" s="18"/>
      <c r="H4566" s="16"/>
      <c r="K4566" s="23"/>
      <c r="AA4566" s="38"/>
      <c r="AC4566" s="20">
        <v>13</v>
      </c>
      <c r="AD4566" s="30">
        <v>13</v>
      </c>
      <c r="AE4566" s="31">
        <v>12</v>
      </c>
    </row>
    <row r="4567" spans="4:31" ht="7.5" customHeight="1" x14ac:dyDescent="0.25">
      <c r="D4567" s="5"/>
      <c r="E4567" s="23"/>
      <c r="F4567" s="5"/>
      <c r="G4567" s="18"/>
      <c r="H4567" s="16"/>
      <c r="K4567" s="23"/>
      <c r="AA4567" s="38"/>
      <c r="AC4567" s="20">
        <v>12</v>
      </c>
      <c r="AD4567" s="30">
        <v>13</v>
      </c>
      <c r="AE4567" s="31">
        <v>12</v>
      </c>
    </row>
    <row r="4568" spans="4:31" ht="7.5" customHeight="1" x14ac:dyDescent="0.25">
      <c r="D4568" s="5"/>
      <c r="E4568" s="23"/>
      <c r="F4568" s="5"/>
      <c r="G4568" s="18"/>
      <c r="H4568" s="16"/>
      <c r="K4568" s="23"/>
      <c r="AA4568" s="38"/>
      <c r="AC4568" s="20">
        <v>13</v>
      </c>
      <c r="AD4568" s="30">
        <v>13</v>
      </c>
      <c r="AE4568" s="31">
        <v>12</v>
      </c>
    </row>
    <row r="4569" spans="4:31" ht="7.5" customHeight="1" x14ac:dyDescent="0.25">
      <c r="D4569" s="5"/>
      <c r="E4569" s="23"/>
      <c r="F4569" s="5"/>
      <c r="G4569" s="18"/>
      <c r="H4569" s="16"/>
      <c r="K4569" s="23"/>
      <c r="AA4569" s="38"/>
      <c r="AC4569" s="20">
        <v>12</v>
      </c>
      <c r="AD4569" s="30">
        <v>13</v>
      </c>
      <c r="AE4569" s="31">
        <v>12</v>
      </c>
    </row>
    <row r="4570" spans="4:31" ht="7.5" customHeight="1" x14ac:dyDescent="0.25">
      <c r="D4570" s="5"/>
      <c r="E4570" s="23"/>
      <c r="F4570" s="5"/>
      <c r="G4570" s="18"/>
      <c r="H4570" s="16"/>
      <c r="K4570" s="23"/>
      <c r="AA4570" s="38"/>
      <c r="AC4570" s="20">
        <v>13</v>
      </c>
      <c r="AD4570" s="30">
        <v>13</v>
      </c>
      <c r="AE4570" s="31">
        <v>12</v>
      </c>
    </row>
    <row r="4571" spans="4:31" ht="7.5" customHeight="1" x14ac:dyDescent="0.25">
      <c r="D4571" s="5"/>
      <c r="E4571" s="23"/>
      <c r="F4571" s="5"/>
      <c r="G4571" s="18"/>
      <c r="H4571" s="16"/>
      <c r="K4571" s="23"/>
      <c r="AA4571" s="38"/>
      <c r="AC4571" s="20">
        <v>12</v>
      </c>
      <c r="AD4571" s="30">
        <v>13</v>
      </c>
      <c r="AE4571" s="31">
        <v>12</v>
      </c>
    </row>
    <row r="4572" spans="4:31" ht="7.5" customHeight="1" x14ac:dyDescent="0.25">
      <c r="D4572" s="5"/>
      <c r="E4572" s="23"/>
      <c r="F4572" s="5"/>
      <c r="G4572" s="18"/>
      <c r="H4572" s="16"/>
      <c r="K4572" s="23"/>
      <c r="AA4572" s="38"/>
      <c r="AC4572" s="20">
        <v>13</v>
      </c>
      <c r="AD4572" s="30">
        <v>13</v>
      </c>
      <c r="AE4572" s="31">
        <v>12</v>
      </c>
    </row>
    <row r="4573" spans="4:31" ht="7.5" customHeight="1" x14ac:dyDescent="0.25">
      <c r="D4573" s="5"/>
      <c r="E4573" s="23"/>
      <c r="F4573" s="5"/>
      <c r="G4573" s="18"/>
      <c r="H4573" s="16"/>
      <c r="K4573" s="23"/>
      <c r="AA4573" s="38"/>
      <c r="AC4573" s="20">
        <v>12</v>
      </c>
      <c r="AD4573" s="30">
        <v>13</v>
      </c>
      <c r="AE4573" s="31">
        <v>12</v>
      </c>
    </row>
    <row r="4574" spans="4:31" ht="7.5" customHeight="1" x14ac:dyDescent="0.25">
      <c r="D4574" s="5"/>
      <c r="E4574" s="23"/>
      <c r="F4574" s="5"/>
      <c r="G4574" s="18"/>
      <c r="H4574" s="16"/>
      <c r="K4574" s="23"/>
      <c r="AA4574" s="38"/>
      <c r="AC4574" s="20">
        <v>13</v>
      </c>
      <c r="AD4574" s="30">
        <v>13</v>
      </c>
      <c r="AE4574" s="31">
        <v>12</v>
      </c>
    </row>
    <row r="4575" spans="4:31" ht="7.5" customHeight="1" x14ac:dyDescent="0.25">
      <c r="D4575" s="5"/>
      <c r="E4575" s="23"/>
      <c r="F4575" s="5"/>
      <c r="G4575" s="18"/>
      <c r="H4575" s="16"/>
      <c r="K4575" s="23"/>
      <c r="AA4575" s="38"/>
      <c r="AC4575" s="20">
        <v>14</v>
      </c>
      <c r="AD4575" s="30">
        <v>13</v>
      </c>
      <c r="AE4575" s="31">
        <v>12</v>
      </c>
    </row>
    <row r="4576" spans="4:31" ht="7.5" customHeight="1" x14ac:dyDescent="0.25">
      <c r="D4576" s="5"/>
      <c r="E4576" s="23"/>
      <c r="F4576" s="5"/>
      <c r="G4576" s="18"/>
      <c r="H4576" s="16"/>
      <c r="K4576" s="23"/>
      <c r="AA4576" s="38"/>
      <c r="AC4576" s="20">
        <v>15</v>
      </c>
      <c r="AD4576" s="30">
        <v>13</v>
      </c>
      <c r="AE4576" s="31">
        <v>12</v>
      </c>
    </row>
    <row r="4577" spans="4:31" ht="7.5" customHeight="1" x14ac:dyDescent="0.25">
      <c r="D4577" s="5"/>
      <c r="E4577" s="23"/>
      <c r="F4577" s="5"/>
      <c r="G4577" s="18"/>
      <c r="H4577" s="16"/>
      <c r="K4577" s="23"/>
      <c r="AA4577" s="38"/>
      <c r="AC4577" s="20">
        <v>16</v>
      </c>
      <c r="AD4577" s="30">
        <v>13</v>
      </c>
      <c r="AE4577" s="31">
        <v>12</v>
      </c>
    </row>
    <row r="4578" spans="4:31" ht="7.5" customHeight="1" x14ac:dyDescent="0.25">
      <c r="D4578" s="5"/>
      <c r="E4578" s="23"/>
      <c r="F4578" s="5"/>
      <c r="G4578" s="18"/>
      <c r="H4578" s="16"/>
      <c r="K4578" s="23"/>
      <c r="AA4578" s="38"/>
      <c r="AC4578" s="20">
        <v>17</v>
      </c>
      <c r="AD4578" s="30">
        <v>13</v>
      </c>
      <c r="AE4578" s="31">
        <v>12</v>
      </c>
    </row>
    <row r="4579" spans="4:31" ht="7.5" customHeight="1" x14ac:dyDescent="0.25">
      <c r="D4579" s="5"/>
      <c r="E4579" s="23"/>
      <c r="F4579" s="5"/>
      <c r="G4579" s="18"/>
      <c r="H4579" s="16"/>
      <c r="K4579" s="23"/>
      <c r="AA4579" s="38"/>
      <c r="AC4579" s="20">
        <v>18</v>
      </c>
      <c r="AD4579" s="30">
        <v>13</v>
      </c>
      <c r="AE4579" s="31">
        <v>12</v>
      </c>
    </row>
    <row r="4580" spans="4:31" ht="7.5" customHeight="1" x14ac:dyDescent="0.25">
      <c r="D4580" s="5"/>
      <c r="E4580" s="23"/>
      <c r="F4580" s="5"/>
      <c r="G4580" s="18"/>
      <c r="H4580" s="16"/>
      <c r="K4580" s="23"/>
      <c r="AA4580" s="38"/>
      <c r="AC4580" s="20">
        <v>19</v>
      </c>
      <c r="AD4580" s="30">
        <v>19</v>
      </c>
      <c r="AE4580" s="31">
        <v>12</v>
      </c>
    </row>
    <row r="4581" spans="4:31" ht="7.5" customHeight="1" x14ac:dyDescent="0.25">
      <c r="D4581" s="5"/>
      <c r="E4581" s="23"/>
      <c r="F4581" s="5"/>
      <c r="G4581" s="18"/>
      <c r="H4581" s="16"/>
      <c r="K4581" s="23"/>
      <c r="AA4581" s="38"/>
      <c r="AC4581" s="20">
        <v>18</v>
      </c>
      <c r="AD4581" s="30">
        <v>19</v>
      </c>
      <c r="AE4581" s="31">
        <v>12</v>
      </c>
    </row>
    <row r="4582" spans="4:31" ht="7.5" customHeight="1" x14ac:dyDescent="0.25">
      <c r="D4582" s="5"/>
      <c r="E4582" s="23"/>
      <c r="F4582" s="5"/>
      <c r="G4582" s="18"/>
      <c r="H4582" s="16"/>
      <c r="K4582" s="23"/>
      <c r="AA4582" s="38"/>
      <c r="AC4582" s="20">
        <v>17</v>
      </c>
      <c r="AD4582" s="30">
        <v>19</v>
      </c>
      <c r="AE4582" s="31">
        <v>12</v>
      </c>
    </row>
    <row r="4583" spans="4:31" ht="7.5" customHeight="1" x14ac:dyDescent="0.25">
      <c r="D4583" s="5"/>
      <c r="E4583" s="23"/>
      <c r="F4583" s="5"/>
      <c r="G4583" s="18"/>
      <c r="H4583" s="16"/>
      <c r="K4583" s="23"/>
      <c r="AA4583" s="38"/>
      <c r="AC4583" s="20">
        <v>16</v>
      </c>
      <c r="AD4583" s="30">
        <v>19</v>
      </c>
      <c r="AE4583" s="31">
        <v>16</v>
      </c>
    </row>
    <row r="4584" spans="4:31" ht="7.5" customHeight="1" x14ac:dyDescent="0.25">
      <c r="D4584" s="5"/>
      <c r="E4584" s="23"/>
      <c r="F4584" s="5"/>
      <c r="G4584" s="18"/>
      <c r="H4584" s="16"/>
      <c r="K4584" s="23"/>
      <c r="AA4584" s="38"/>
      <c r="AC4584" s="20">
        <v>17</v>
      </c>
      <c r="AD4584" s="30">
        <v>19</v>
      </c>
      <c r="AE4584" s="31">
        <v>16</v>
      </c>
    </row>
    <row r="4585" spans="4:31" ht="7.5" customHeight="1" x14ac:dyDescent="0.25">
      <c r="D4585" s="5"/>
      <c r="E4585" s="23"/>
      <c r="F4585" s="5"/>
      <c r="G4585" s="18"/>
      <c r="H4585" s="16"/>
      <c r="K4585" s="23"/>
      <c r="AA4585" s="38"/>
      <c r="AC4585" s="20">
        <v>18</v>
      </c>
      <c r="AD4585" s="30">
        <v>18</v>
      </c>
      <c r="AE4585" s="31">
        <v>16</v>
      </c>
    </row>
    <row r="4586" spans="4:31" ht="7.5" customHeight="1" x14ac:dyDescent="0.25">
      <c r="D4586" s="5"/>
      <c r="E4586" s="23"/>
      <c r="F4586" s="5"/>
      <c r="G4586" s="18"/>
      <c r="H4586" s="16"/>
      <c r="K4586" s="23"/>
      <c r="AA4586" s="38"/>
      <c r="AC4586" s="20">
        <v>17</v>
      </c>
      <c r="AD4586" s="30">
        <v>18</v>
      </c>
      <c r="AE4586" s="31">
        <v>16</v>
      </c>
    </row>
    <row r="4587" spans="4:31" ht="7.5" customHeight="1" x14ac:dyDescent="0.25">
      <c r="D4587" s="5"/>
      <c r="E4587" s="23"/>
      <c r="F4587" s="5"/>
      <c r="G4587" s="18"/>
      <c r="H4587" s="16"/>
      <c r="K4587" s="23"/>
      <c r="AA4587" s="38"/>
      <c r="AC4587" s="20">
        <v>16</v>
      </c>
      <c r="AD4587" s="30">
        <v>18</v>
      </c>
      <c r="AE4587" s="31">
        <v>16</v>
      </c>
    </row>
    <row r="4588" spans="4:31" ht="7.5" customHeight="1" x14ac:dyDescent="0.25">
      <c r="D4588" s="5"/>
      <c r="E4588" s="23"/>
      <c r="F4588" s="5"/>
      <c r="G4588" s="18"/>
      <c r="H4588" s="16"/>
      <c r="K4588" s="23"/>
      <c r="AA4588" s="38"/>
      <c r="AC4588" s="20">
        <v>17</v>
      </c>
      <c r="AD4588" s="30">
        <v>17</v>
      </c>
      <c r="AE4588" s="31">
        <v>16</v>
      </c>
    </row>
    <row r="4589" spans="4:31" ht="7.5" customHeight="1" x14ac:dyDescent="0.25">
      <c r="D4589" s="5"/>
      <c r="E4589" s="23"/>
      <c r="F4589" s="5"/>
      <c r="G4589" s="18"/>
      <c r="H4589" s="16"/>
      <c r="K4589" s="23"/>
      <c r="AA4589" s="38"/>
      <c r="AC4589" s="20">
        <v>16</v>
      </c>
      <c r="AD4589" s="30">
        <v>17</v>
      </c>
      <c r="AE4589" s="31">
        <v>16</v>
      </c>
    </row>
    <row r="4590" spans="4:31" ht="7.5" customHeight="1" x14ac:dyDescent="0.25">
      <c r="D4590" s="5"/>
      <c r="E4590" s="23"/>
      <c r="F4590" s="5"/>
      <c r="G4590" s="18"/>
      <c r="H4590" s="16"/>
      <c r="K4590" s="23"/>
      <c r="AA4590" s="38"/>
      <c r="AC4590" s="20">
        <v>15</v>
      </c>
      <c r="AD4590" s="30">
        <v>17</v>
      </c>
      <c r="AE4590" s="31">
        <v>16</v>
      </c>
    </row>
    <row r="4591" spans="4:31" ht="7.5" customHeight="1" x14ac:dyDescent="0.25">
      <c r="D4591" s="5"/>
      <c r="E4591" s="23"/>
      <c r="F4591" s="5"/>
      <c r="G4591" s="18"/>
      <c r="H4591" s="16"/>
      <c r="K4591" s="23"/>
      <c r="AA4591" s="38"/>
      <c r="AC4591" s="20">
        <v>14</v>
      </c>
      <c r="AD4591" s="30">
        <v>17</v>
      </c>
      <c r="AE4591" s="31">
        <v>14</v>
      </c>
    </row>
    <row r="4592" spans="4:31" ht="7.5" customHeight="1" x14ac:dyDescent="0.25">
      <c r="D4592" s="5"/>
      <c r="E4592" s="23"/>
      <c r="F4592" s="5"/>
      <c r="G4592" s="18"/>
      <c r="H4592" s="16"/>
      <c r="K4592" s="23"/>
      <c r="AA4592" s="38"/>
      <c r="AC4592" s="20">
        <v>15</v>
      </c>
      <c r="AD4592" s="30">
        <v>17</v>
      </c>
      <c r="AE4592" s="31">
        <v>14</v>
      </c>
    </row>
    <row r="4593" spans="4:31" ht="7.5" customHeight="1" x14ac:dyDescent="0.25">
      <c r="D4593" s="5"/>
      <c r="E4593" s="23"/>
      <c r="F4593" s="5"/>
      <c r="G4593" s="18"/>
      <c r="H4593" s="16"/>
      <c r="K4593" s="23"/>
      <c r="AA4593" s="38"/>
      <c r="AC4593" s="20">
        <v>16</v>
      </c>
      <c r="AD4593" s="30">
        <v>17</v>
      </c>
      <c r="AE4593" s="31">
        <v>14</v>
      </c>
    </row>
    <row r="4594" spans="4:31" ht="7.5" customHeight="1" x14ac:dyDescent="0.25">
      <c r="D4594" s="5"/>
      <c r="E4594" s="23"/>
      <c r="F4594" s="5"/>
      <c r="G4594" s="18"/>
      <c r="H4594" s="16"/>
      <c r="K4594" s="23"/>
      <c r="AA4594" s="38"/>
      <c r="AC4594" s="20">
        <v>17</v>
      </c>
      <c r="AD4594" s="30">
        <v>17</v>
      </c>
      <c r="AE4594" s="31">
        <v>14</v>
      </c>
    </row>
    <row r="4595" spans="4:31" ht="7.5" customHeight="1" x14ac:dyDescent="0.25">
      <c r="D4595" s="5"/>
      <c r="E4595" s="23"/>
      <c r="F4595" s="5"/>
      <c r="G4595" s="18"/>
      <c r="H4595" s="16"/>
      <c r="K4595" s="23"/>
      <c r="AA4595" s="38"/>
      <c r="AC4595" s="20">
        <v>18</v>
      </c>
      <c r="AD4595" s="30">
        <v>18</v>
      </c>
      <c r="AE4595" s="31">
        <v>14</v>
      </c>
    </row>
    <row r="4596" spans="4:31" ht="7.5" customHeight="1" x14ac:dyDescent="0.25">
      <c r="D4596" s="5"/>
      <c r="E4596" s="23"/>
      <c r="F4596" s="5"/>
      <c r="G4596" s="18"/>
      <c r="H4596" s="16"/>
      <c r="K4596" s="23"/>
      <c r="AA4596" s="38"/>
      <c r="AC4596" s="20">
        <v>17</v>
      </c>
      <c r="AD4596" s="30">
        <v>18</v>
      </c>
      <c r="AE4596" s="31">
        <v>14</v>
      </c>
    </row>
    <row r="4597" spans="4:31" ht="7.5" customHeight="1" x14ac:dyDescent="0.25">
      <c r="D4597" s="5"/>
      <c r="E4597" s="23"/>
      <c r="F4597" s="5"/>
      <c r="G4597" s="18"/>
      <c r="H4597" s="16"/>
      <c r="K4597" s="23"/>
      <c r="AA4597" s="38"/>
      <c r="AC4597" s="20">
        <v>16</v>
      </c>
      <c r="AD4597" s="30">
        <v>18</v>
      </c>
      <c r="AE4597" s="31">
        <v>14</v>
      </c>
    </row>
    <row r="4598" spans="4:31" ht="7.5" customHeight="1" x14ac:dyDescent="0.25">
      <c r="D4598" s="5"/>
      <c r="E4598" s="23"/>
      <c r="F4598" s="5"/>
      <c r="G4598" s="18"/>
      <c r="H4598" s="16"/>
      <c r="K4598" s="23"/>
      <c r="AA4598" s="38"/>
      <c r="AC4598" s="20">
        <v>15</v>
      </c>
      <c r="AD4598" s="30">
        <v>18</v>
      </c>
      <c r="AE4598" s="31">
        <v>14</v>
      </c>
    </row>
    <row r="4599" spans="4:31" ht="7.5" customHeight="1" x14ac:dyDescent="0.25">
      <c r="D4599" s="5"/>
      <c r="E4599" s="23"/>
      <c r="F4599" s="5"/>
      <c r="G4599" s="18"/>
      <c r="H4599" s="16"/>
      <c r="K4599" s="23"/>
      <c r="AA4599" s="38"/>
      <c r="AC4599" s="20">
        <v>14</v>
      </c>
      <c r="AD4599" s="30">
        <v>18</v>
      </c>
      <c r="AE4599" s="31">
        <v>14</v>
      </c>
    </row>
    <row r="4600" spans="4:31" ht="7.5" customHeight="1" x14ac:dyDescent="0.25">
      <c r="D4600" s="5"/>
      <c r="E4600" s="23"/>
      <c r="F4600" s="5"/>
      <c r="G4600" s="18"/>
      <c r="H4600" s="16"/>
      <c r="K4600" s="23"/>
      <c r="AA4600" s="38"/>
      <c r="AC4600" s="20">
        <v>15</v>
      </c>
      <c r="AD4600" s="30">
        <v>18</v>
      </c>
      <c r="AE4600" s="31">
        <v>14</v>
      </c>
    </row>
    <row r="4601" spans="4:31" ht="7.5" customHeight="1" x14ac:dyDescent="0.25">
      <c r="D4601" s="5"/>
      <c r="E4601" s="23"/>
      <c r="F4601" s="5"/>
      <c r="G4601" s="18"/>
      <c r="H4601" s="16"/>
      <c r="K4601" s="23"/>
      <c r="AA4601" s="38"/>
      <c r="AC4601" s="20">
        <v>16</v>
      </c>
      <c r="AD4601" s="30">
        <v>16</v>
      </c>
      <c r="AE4601" s="31">
        <v>14</v>
      </c>
    </row>
    <row r="4602" spans="4:31" ht="7.5" customHeight="1" x14ac:dyDescent="0.25">
      <c r="D4602" s="5"/>
      <c r="E4602" s="23"/>
      <c r="F4602" s="5"/>
      <c r="G4602" s="18"/>
      <c r="H4602" s="16"/>
      <c r="K4602" s="23"/>
      <c r="AA4602" s="38"/>
      <c r="AC4602" s="20">
        <v>15</v>
      </c>
      <c r="AD4602" s="30">
        <v>16</v>
      </c>
      <c r="AE4602" s="31">
        <v>15</v>
      </c>
    </row>
    <row r="4603" spans="4:31" ht="7.5" customHeight="1" x14ac:dyDescent="0.25">
      <c r="D4603" s="5"/>
      <c r="E4603" s="23"/>
      <c r="F4603" s="5"/>
      <c r="G4603" s="18"/>
      <c r="H4603" s="16"/>
      <c r="K4603" s="23"/>
      <c r="AA4603" s="38"/>
      <c r="AC4603" s="20">
        <v>16</v>
      </c>
      <c r="AD4603" s="30">
        <v>16</v>
      </c>
      <c r="AE4603" s="31">
        <v>15</v>
      </c>
    </row>
    <row r="4604" spans="4:31" ht="7.5" customHeight="1" x14ac:dyDescent="0.25">
      <c r="D4604" s="5"/>
      <c r="E4604" s="23"/>
      <c r="F4604" s="5"/>
      <c r="G4604" s="18"/>
      <c r="H4604" s="16"/>
      <c r="K4604" s="23"/>
      <c r="AA4604" s="38"/>
      <c r="AC4604" s="20">
        <v>15</v>
      </c>
      <c r="AD4604" s="30">
        <v>16</v>
      </c>
      <c r="AE4604" s="31">
        <v>15</v>
      </c>
    </row>
    <row r="4605" spans="4:31" ht="7.5" customHeight="1" x14ac:dyDescent="0.25">
      <c r="D4605" s="5"/>
      <c r="E4605" s="23"/>
      <c r="F4605" s="5"/>
      <c r="G4605" s="18"/>
      <c r="H4605" s="16"/>
      <c r="K4605" s="23"/>
      <c r="AA4605" s="38"/>
      <c r="AC4605" s="20">
        <v>16</v>
      </c>
      <c r="AD4605" s="30">
        <v>16</v>
      </c>
      <c r="AE4605" s="31">
        <v>15</v>
      </c>
    </row>
    <row r="4606" spans="4:31" ht="7.5" customHeight="1" x14ac:dyDescent="0.25">
      <c r="D4606" s="5"/>
      <c r="E4606" s="23"/>
      <c r="F4606" s="5"/>
      <c r="G4606" s="18"/>
      <c r="H4606" s="16"/>
      <c r="K4606" s="23"/>
      <c r="AA4606" s="38"/>
      <c r="AC4606" s="20">
        <v>17</v>
      </c>
      <c r="AD4606" s="30">
        <v>17</v>
      </c>
      <c r="AE4606" s="31">
        <v>15</v>
      </c>
    </row>
    <row r="4607" spans="4:31" ht="7.5" customHeight="1" x14ac:dyDescent="0.25">
      <c r="D4607" s="5"/>
      <c r="E4607" s="23"/>
      <c r="F4607" s="5"/>
      <c r="G4607" s="18"/>
      <c r="H4607" s="16"/>
      <c r="K4607" s="23"/>
      <c r="AA4607" s="38"/>
      <c r="AC4607" s="20">
        <v>16</v>
      </c>
      <c r="AD4607" s="30">
        <v>17</v>
      </c>
      <c r="AE4607" s="31">
        <v>15</v>
      </c>
    </row>
    <row r="4608" spans="4:31" ht="7.5" customHeight="1" x14ac:dyDescent="0.25">
      <c r="D4608" s="5"/>
      <c r="E4608" s="23"/>
      <c r="F4608" s="5"/>
      <c r="G4608" s="18"/>
      <c r="H4608" s="16"/>
      <c r="K4608" s="23"/>
      <c r="AA4608" s="38"/>
      <c r="AC4608" s="20">
        <v>15</v>
      </c>
      <c r="AD4608" s="30">
        <v>17</v>
      </c>
      <c r="AE4608" s="31">
        <v>15</v>
      </c>
    </row>
    <row r="4609" spans="4:31" ht="7.5" customHeight="1" x14ac:dyDescent="0.25">
      <c r="D4609" s="5"/>
      <c r="E4609" s="23"/>
      <c r="F4609" s="5"/>
      <c r="G4609" s="18"/>
      <c r="H4609" s="16"/>
      <c r="K4609" s="23"/>
      <c r="AA4609" s="38"/>
      <c r="AC4609" s="20">
        <v>14</v>
      </c>
      <c r="AD4609" s="30">
        <v>17</v>
      </c>
      <c r="AE4609" s="31">
        <v>14</v>
      </c>
    </row>
    <row r="4610" spans="4:31" ht="7.5" customHeight="1" x14ac:dyDescent="0.25">
      <c r="D4610" s="5"/>
      <c r="E4610" s="23"/>
      <c r="F4610" s="5"/>
      <c r="G4610" s="18"/>
      <c r="H4610" s="16"/>
      <c r="K4610" s="23"/>
      <c r="AA4610" s="38"/>
      <c r="AC4610" s="20">
        <v>15</v>
      </c>
      <c r="AD4610" s="30">
        <v>17</v>
      </c>
      <c r="AE4610" s="31">
        <v>14</v>
      </c>
    </row>
    <row r="4611" spans="4:31" ht="7.5" customHeight="1" x14ac:dyDescent="0.25">
      <c r="D4611" s="5"/>
      <c r="E4611" s="23"/>
      <c r="F4611" s="5"/>
      <c r="G4611" s="18"/>
      <c r="H4611" s="16"/>
      <c r="K4611" s="23"/>
      <c r="AA4611" s="38"/>
      <c r="AC4611" s="20">
        <v>16</v>
      </c>
      <c r="AD4611" s="30">
        <v>16</v>
      </c>
      <c r="AE4611" s="31">
        <v>14</v>
      </c>
    </row>
    <row r="4612" spans="4:31" ht="7.5" customHeight="1" x14ac:dyDescent="0.25">
      <c r="D4612" s="5"/>
      <c r="E4612" s="23"/>
      <c r="F4612" s="5"/>
      <c r="G4612" s="18"/>
      <c r="H4612" s="16"/>
      <c r="K4612" s="23"/>
      <c r="AA4612" s="38"/>
      <c r="AC4612" s="20">
        <v>15</v>
      </c>
      <c r="AD4612" s="30">
        <v>16</v>
      </c>
      <c r="AE4612" s="31">
        <v>15</v>
      </c>
    </row>
    <row r="4613" spans="4:31" ht="7.5" customHeight="1" x14ac:dyDescent="0.25">
      <c r="D4613" s="5"/>
      <c r="E4613" s="23"/>
      <c r="F4613" s="5"/>
      <c r="G4613" s="18"/>
      <c r="H4613" s="16"/>
      <c r="K4613" s="23"/>
      <c r="AA4613" s="38"/>
      <c r="AC4613" s="20">
        <v>16</v>
      </c>
      <c r="AD4613" s="30">
        <v>16</v>
      </c>
      <c r="AE4613" s="31">
        <v>15</v>
      </c>
    </row>
    <row r="4614" spans="4:31" ht="7.5" customHeight="1" x14ac:dyDescent="0.25">
      <c r="D4614" s="5"/>
      <c r="E4614" s="23"/>
      <c r="F4614" s="5"/>
      <c r="G4614" s="18"/>
      <c r="H4614" s="16"/>
      <c r="K4614" s="23"/>
      <c r="AA4614" s="38"/>
      <c r="AC4614" s="20">
        <v>15</v>
      </c>
      <c r="AD4614" s="30">
        <v>16</v>
      </c>
      <c r="AE4614" s="31">
        <v>15</v>
      </c>
    </row>
    <row r="4615" spans="4:31" ht="7.5" customHeight="1" x14ac:dyDescent="0.25">
      <c r="D4615" s="5"/>
      <c r="E4615" s="23"/>
      <c r="F4615" s="5"/>
      <c r="G4615" s="18"/>
      <c r="H4615" s="16"/>
      <c r="K4615" s="23"/>
      <c r="AA4615" s="38"/>
      <c r="AC4615" s="20">
        <v>14</v>
      </c>
      <c r="AD4615" s="30">
        <v>16</v>
      </c>
      <c r="AE4615" s="31">
        <v>14</v>
      </c>
    </row>
    <row r="4616" spans="4:31" ht="7.5" customHeight="1" x14ac:dyDescent="0.25">
      <c r="D4616" s="5"/>
      <c r="E4616" s="23"/>
      <c r="F4616" s="5"/>
      <c r="G4616" s="18"/>
      <c r="H4616" s="16"/>
      <c r="K4616" s="23"/>
      <c r="AA4616" s="38"/>
      <c r="AC4616" s="20">
        <v>15</v>
      </c>
      <c r="AD4616" s="30">
        <v>16</v>
      </c>
      <c r="AE4616" s="31">
        <v>14</v>
      </c>
    </row>
    <row r="4617" spans="4:31" ht="7.5" customHeight="1" x14ac:dyDescent="0.25">
      <c r="D4617" s="5"/>
      <c r="E4617" s="23"/>
      <c r="F4617" s="5"/>
      <c r="G4617" s="18"/>
      <c r="H4617" s="16"/>
      <c r="K4617" s="23"/>
      <c r="AA4617" s="38"/>
      <c r="AC4617" s="20">
        <v>16</v>
      </c>
      <c r="AD4617" s="30">
        <v>16</v>
      </c>
      <c r="AE4617" s="31">
        <v>14</v>
      </c>
    </row>
    <row r="4618" spans="4:31" ht="7.5" customHeight="1" x14ac:dyDescent="0.25">
      <c r="D4618" s="5"/>
      <c r="E4618" s="23"/>
      <c r="F4618" s="5"/>
      <c r="G4618" s="18"/>
      <c r="H4618" s="16"/>
      <c r="K4618" s="23"/>
      <c r="AA4618" s="38"/>
      <c r="AC4618" s="20">
        <v>15</v>
      </c>
      <c r="AD4618" s="30">
        <v>16</v>
      </c>
      <c r="AE4618" s="31">
        <v>14</v>
      </c>
    </row>
    <row r="4619" spans="4:31" ht="7.5" customHeight="1" x14ac:dyDescent="0.25">
      <c r="D4619" s="5"/>
      <c r="E4619" s="23"/>
      <c r="F4619" s="5"/>
      <c r="G4619" s="18"/>
      <c r="H4619" s="16"/>
      <c r="K4619" s="23"/>
      <c r="AA4619" s="38"/>
      <c r="AC4619" s="20">
        <v>14</v>
      </c>
      <c r="AD4619" s="30">
        <v>16</v>
      </c>
      <c r="AE4619" s="31">
        <v>14</v>
      </c>
    </row>
    <row r="4620" spans="4:31" ht="7.5" customHeight="1" x14ac:dyDescent="0.25">
      <c r="D4620" s="5"/>
      <c r="E4620" s="23"/>
      <c r="F4620" s="5"/>
      <c r="G4620" s="18"/>
      <c r="H4620" s="16"/>
      <c r="K4620" s="23"/>
      <c r="AA4620" s="38"/>
      <c r="AC4620" s="20">
        <v>15</v>
      </c>
      <c r="AD4620" s="30">
        <v>16</v>
      </c>
      <c r="AE4620" s="31">
        <v>14</v>
      </c>
    </row>
    <row r="4621" spans="4:31" ht="7.5" customHeight="1" x14ac:dyDescent="0.25">
      <c r="D4621" s="5"/>
      <c r="E4621" s="23"/>
      <c r="F4621" s="5"/>
      <c r="G4621" s="18"/>
      <c r="H4621" s="16"/>
      <c r="K4621" s="23"/>
      <c r="AA4621" s="38"/>
      <c r="AC4621" s="20">
        <v>16</v>
      </c>
      <c r="AD4621" s="30">
        <v>16</v>
      </c>
      <c r="AE4621" s="31">
        <v>14</v>
      </c>
    </row>
    <row r="4622" spans="4:31" ht="7.5" customHeight="1" x14ac:dyDescent="0.25">
      <c r="D4622" s="5"/>
      <c r="E4622" s="23"/>
      <c r="F4622" s="5"/>
      <c r="G4622" s="18"/>
      <c r="H4622" s="16"/>
      <c r="K4622" s="23"/>
      <c r="AA4622" s="38"/>
      <c r="AC4622" s="20">
        <v>15</v>
      </c>
      <c r="AD4622" s="30">
        <v>16</v>
      </c>
      <c r="AE4622" s="31">
        <v>15</v>
      </c>
    </row>
    <row r="4623" spans="4:31" ht="7.5" customHeight="1" x14ac:dyDescent="0.25">
      <c r="D4623" s="5"/>
      <c r="E4623" s="23"/>
      <c r="F4623" s="5"/>
      <c r="G4623" s="18"/>
      <c r="H4623" s="16"/>
      <c r="K4623" s="23"/>
      <c r="AA4623" s="38"/>
      <c r="AC4623" s="20">
        <v>16</v>
      </c>
      <c r="AD4623" s="30">
        <v>16</v>
      </c>
      <c r="AE4623" s="31">
        <v>15</v>
      </c>
    </row>
    <row r="4624" spans="4:31" ht="7.5" customHeight="1" x14ac:dyDescent="0.25">
      <c r="D4624" s="5"/>
      <c r="E4624" s="23"/>
      <c r="F4624" s="5"/>
      <c r="G4624" s="18"/>
      <c r="H4624" s="16"/>
      <c r="K4624" s="23"/>
      <c r="AA4624" s="38"/>
      <c r="AC4624" s="20">
        <v>17</v>
      </c>
      <c r="AD4624" s="30">
        <v>17</v>
      </c>
      <c r="AE4624" s="31">
        <v>15</v>
      </c>
    </row>
    <row r="4625" spans="4:31" ht="7.5" customHeight="1" x14ac:dyDescent="0.25">
      <c r="D4625" s="5"/>
      <c r="E4625" s="23"/>
      <c r="F4625" s="5"/>
      <c r="G4625" s="18"/>
      <c r="H4625" s="16"/>
      <c r="K4625" s="23"/>
      <c r="AA4625" s="38"/>
      <c r="AC4625" s="20">
        <v>16</v>
      </c>
      <c r="AD4625" s="30">
        <v>17</v>
      </c>
      <c r="AE4625" s="31">
        <v>16</v>
      </c>
    </row>
    <row r="4626" spans="4:31" ht="7.5" customHeight="1" x14ac:dyDescent="0.25">
      <c r="D4626" s="5"/>
      <c r="E4626" s="23"/>
      <c r="F4626" s="5"/>
      <c r="G4626" s="18"/>
      <c r="H4626" s="16"/>
      <c r="K4626" s="23"/>
      <c r="AA4626" s="38"/>
      <c r="AC4626" s="20">
        <v>17</v>
      </c>
      <c r="AD4626" s="30">
        <v>17</v>
      </c>
      <c r="AE4626" s="31">
        <v>16</v>
      </c>
    </row>
    <row r="4627" spans="4:31" ht="7.5" customHeight="1" x14ac:dyDescent="0.25">
      <c r="D4627" s="5"/>
      <c r="E4627" s="23"/>
      <c r="F4627" s="5"/>
      <c r="G4627" s="18"/>
      <c r="H4627" s="16"/>
      <c r="K4627" s="23"/>
      <c r="AA4627" s="38"/>
      <c r="AC4627" s="20">
        <v>16</v>
      </c>
      <c r="AD4627" s="30">
        <v>17</v>
      </c>
      <c r="AE4627" s="31">
        <v>16</v>
      </c>
    </row>
    <row r="4628" spans="4:31" ht="7.5" customHeight="1" x14ac:dyDescent="0.25">
      <c r="D4628" s="5"/>
      <c r="E4628" s="23"/>
      <c r="F4628" s="5"/>
      <c r="G4628" s="18"/>
      <c r="H4628" s="16"/>
      <c r="K4628" s="23"/>
      <c r="AA4628" s="38"/>
      <c r="AC4628" s="20">
        <v>15</v>
      </c>
      <c r="AD4628" s="30">
        <v>17</v>
      </c>
      <c r="AE4628" s="31">
        <v>15</v>
      </c>
    </row>
    <row r="4629" spans="4:31" ht="7.5" customHeight="1" x14ac:dyDescent="0.25">
      <c r="D4629" s="5"/>
      <c r="E4629" s="23"/>
      <c r="F4629" s="5"/>
      <c r="G4629" s="18"/>
      <c r="H4629" s="16"/>
      <c r="K4629" s="23"/>
      <c r="AA4629" s="38"/>
      <c r="AC4629" s="20">
        <v>16</v>
      </c>
      <c r="AD4629" s="30">
        <v>17</v>
      </c>
      <c r="AE4629" s="31">
        <v>15</v>
      </c>
    </row>
    <row r="4630" spans="4:31" ht="7.5" customHeight="1" x14ac:dyDescent="0.25">
      <c r="D4630" s="5"/>
      <c r="E4630" s="23"/>
      <c r="F4630" s="5"/>
      <c r="G4630" s="18"/>
      <c r="H4630" s="16"/>
      <c r="K4630" s="23"/>
      <c r="AA4630" s="38"/>
      <c r="AC4630" s="20">
        <v>17</v>
      </c>
      <c r="AD4630" s="30">
        <v>17</v>
      </c>
      <c r="AE4630" s="31">
        <v>15</v>
      </c>
    </row>
    <row r="4631" spans="4:31" ht="7.5" customHeight="1" x14ac:dyDescent="0.25">
      <c r="D4631" s="5"/>
      <c r="E4631" s="23"/>
      <c r="F4631" s="5"/>
      <c r="G4631" s="18"/>
      <c r="H4631" s="16"/>
      <c r="K4631" s="23"/>
      <c r="AA4631" s="38"/>
      <c r="AC4631" s="20">
        <v>18</v>
      </c>
      <c r="AD4631" s="30">
        <v>17</v>
      </c>
      <c r="AE4631" s="31">
        <v>15</v>
      </c>
    </row>
    <row r="4632" spans="4:31" ht="7.5" customHeight="1" x14ac:dyDescent="0.25">
      <c r="D4632" s="5"/>
      <c r="E4632" s="23"/>
      <c r="F4632" s="5"/>
      <c r="G4632" s="18"/>
      <c r="H4632" s="16"/>
      <c r="K4632" s="23"/>
      <c r="AA4632" s="38"/>
      <c r="AC4632" s="20">
        <v>19</v>
      </c>
      <c r="AD4632" s="30">
        <v>19</v>
      </c>
      <c r="AE4632" s="31">
        <v>15</v>
      </c>
    </row>
    <row r="4633" spans="4:31" ht="7.5" customHeight="1" x14ac:dyDescent="0.25">
      <c r="D4633" s="5"/>
      <c r="E4633" s="23"/>
      <c r="F4633" s="5"/>
      <c r="G4633" s="18"/>
      <c r="H4633" s="16"/>
      <c r="K4633" s="23"/>
      <c r="AA4633" s="38"/>
      <c r="AC4633" s="20">
        <v>18</v>
      </c>
      <c r="AD4633" s="30">
        <v>19</v>
      </c>
      <c r="AE4633" s="31">
        <v>18</v>
      </c>
    </row>
    <row r="4634" spans="4:31" ht="7.5" customHeight="1" x14ac:dyDescent="0.25">
      <c r="D4634" s="5"/>
      <c r="E4634" s="23"/>
      <c r="F4634" s="5"/>
      <c r="G4634" s="18"/>
      <c r="H4634" s="16"/>
      <c r="K4634" s="23"/>
      <c r="AA4634" s="38"/>
      <c r="AC4634" s="20">
        <v>19</v>
      </c>
      <c r="AD4634" s="30">
        <v>19</v>
      </c>
      <c r="AE4634" s="31">
        <v>18</v>
      </c>
    </row>
    <row r="4635" spans="4:31" ht="7.5" customHeight="1" x14ac:dyDescent="0.25">
      <c r="D4635" s="5"/>
      <c r="E4635" s="23"/>
      <c r="F4635" s="5"/>
      <c r="G4635" s="18"/>
      <c r="H4635" s="16"/>
      <c r="K4635" s="23"/>
      <c r="AA4635" s="38"/>
      <c r="AC4635" s="20">
        <v>18</v>
      </c>
      <c r="AD4635" s="30">
        <v>19</v>
      </c>
      <c r="AE4635" s="31">
        <v>18</v>
      </c>
    </row>
    <row r="4636" spans="4:31" ht="7.5" customHeight="1" x14ac:dyDescent="0.25">
      <c r="D4636" s="5"/>
      <c r="E4636" s="23"/>
      <c r="F4636" s="5"/>
      <c r="G4636" s="18"/>
      <c r="H4636" s="16"/>
      <c r="K4636" s="23"/>
      <c r="AA4636" s="38"/>
      <c r="AC4636" s="20">
        <v>17</v>
      </c>
      <c r="AD4636" s="30">
        <v>19</v>
      </c>
      <c r="AE4636" s="31">
        <v>17</v>
      </c>
    </row>
    <row r="4637" spans="4:31" ht="7.5" customHeight="1" x14ac:dyDescent="0.25">
      <c r="D4637" s="5"/>
      <c r="E4637" s="23"/>
      <c r="F4637" s="5"/>
      <c r="G4637" s="18"/>
      <c r="H4637" s="16"/>
      <c r="K4637" s="23"/>
      <c r="AA4637" s="38"/>
      <c r="AC4637" s="20">
        <v>18</v>
      </c>
      <c r="AD4637" s="30">
        <v>19</v>
      </c>
      <c r="AE4637" s="31">
        <v>17</v>
      </c>
    </row>
    <row r="4638" spans="4:31" ht="7.5" customHeight="1" x14ac:dyDescent="0.25">
      <c r="D4638" s="5"/>
      <c r="E4638" s="23"/>
      <c r="F4638" s="5"/>
      <c r="G4638" s="18"/>
      <c r="H4638" s="16"/>
      <c r="K4638" s="23"/>
      <c r="AA4638" s="38"/>
      <c r="AC4638" s="20">
        <v>19</v>
      </c>
      <c r="AD4638" s="30">
        <v>19</v>
      </c>
      <c r="AE4638" s="31">
        <v>17</v>
      </c>
    </row>
    <row r="4639" spans="4:31" ht="7.5" customHeight="1" x14ac:dyDescent="0.25">
      <c r="D4639" s="5"/>
      <c r="E4639" s="23"/>
      <c r="F4639" s="5"/>
      <c r="G4639" s="18"/>
      <c r="H4639" s="16"/>
      <c r="K4639" s="23"/>
      <c r="AA4639" s="38"/>
      <c r="AC4639" s="20">
        <v>20</v>
      </c>
      <c r="AD4639" s="30">
        <v>19</v>
      </c>
      <c r="AE4639" s="31">
        <v>17</v>
      </c>
    </row>
    <row r="4640" spans="4:31" ht="7.5" customHeight="1" x14ac:dyDescent="0.25">
      <c r="D4640" s="5"/>
      <c r="E4640" s="23"/>
      <c r="F4640" s="5"/>
      <c r="G4640" s="18"/>
      <c r="H4640" s="16"/>
      <c r="K4640" s="23"/>
      <c r="AA4640" s="38"/>
      <c r="AC4640" s="20">
        <v>21</v>
      </c>
      <c r="AD4640" s="30">
        <v>19</v>
      </c>
      <c r="AE4640" s="31">
        <v>17</v>
      </c>
    </row>
    <row r="4641" spans="4:31" ht="7.5" customHeight="1" x14ac:dyDescent="0.25">
      <c r="D4641" s="5"/>
      <c r="E4641" s="23"/>
      <c r="F4641" s="5"/>
      <c r="G4641" s="18"/>
      <c r="H4641" s="16"/>
      <c r="K4641" s="23"/>
      <c r="AA4641" s="38"/>
      <c r="AC4641" s="20">
        <v>22</v>
      </c>
      <c r="AD4641" s="30">
        <v>19</v>
      </c>
      <c r="AE4641" s="31">
        <v>17</v>
      </c>
    </row>
    <row r="4642" spans="4:31" ht="7.5" customHeight="1" x14ac:dyDescent="0.25">
      <c r="D4642" s="5"/>
      <c r="E4642" s="23"/>
      <c r="F4642" s="5"/>
      <c r="G4642" s="18"/>
      <c r="H4642" s="16"/>
      <c r="K4642" s="23"/>
      <c r="AA4642" s="38"/>
      <c r="AC4642" s="20">
        <v>23</v>
      </c>
      <c r="AD4642" s="30">
        <v>19</v>
      </c>
      <c r="AE4642" s="31">
        <v>17</v>
      </c>
    </row>
    <row r="4643" spans="4:31" ht="7.5" customHeight="1" x14ac:dyDescent="0.25">
      <c r="D4643" s="5"/>
      <c r="E4643" s="23"/>
      <c r="F4643" s="5"/>
      <c r="G4643" s="18"/>
      <c r="H4643" s="16"/>
      <c r="K4643" s="23"/>
      <c r="AA4643" s="38"/>
      <c r="AC4643" s="20">
        <v>24</v>
      </c>
      <c r="AD4643" s="30">
        <v>24</v>
      </c>
      <c r="AE4643" s="31">
        <v>17</v>
      </c>
    </row>
    <row r="4644" spans="4:31" ht="7.5" customHeight="1" x14ac:dyDescent="0.25">
      <c r="D4644" s="5"/>
      <c r="E4644" s="23"/>
      <c r="F4644" s="5"/>
      <c r="G4644" s="18"/>
      <c r="H4644" s="16"/>
      <c r="K4644" s="23"/>
      <c r="AA4644" s="38"/>
      <c r="AC4644" s="20">
        <v>23</v>
      </c>
      <c r="AD4644" s="30">
        <v>24</v>
      </c>
      <c r="AE4644" s="31">
        <v>17</v>
      </c>
    </row>
    <row r="4645" spans="4:31" ht="7.5" customHeight="1" x14ac:dyDescent="0.25">
      <c r="D4645" s="5"/>
      <c r="E4645" s="23"/>
      <c r="F4645" s="5"/>
      <c r="G4645" s="18"/>
      <c r="H4645" s="16"/>
      <c r="K4645" s="23"/>
      <c r="AA4645" s="38"/>
      <c r="AC4645" s="20">
        <v>22</v>
      </c>
      <c r="AD4645" s="30">
        <v>24</v>
      </c>
      <c r="AE4645" s="31">
        <v>17</v>
      </c>
    </row>
    <row r="4646" spans="4:31" ht="7.5" customHeight="1" x14ac:dyDescent="0.25">
      <c r="D4646" s="5"/>
      <c r="E4646" s="23"/>
      <c r="F4646" s="5"/>
      <c r="G4646" s="18"/>
      <c r="H4646" s="16"/>
      <c r="K4646" s="23"/>
      <c r="AA4646" s="38"/>
      <c r="AC4646" s="20">
        <v>21</v>
      </c>
      <c r="AD4646" s="30">
        <v>24</v>
      </c>
      <c r="AE4646" s="31">
        <v>21</v>
      </c>
    </row>
    <row r="4647" spans="4:31" ht="7.5" customHeight="1" x14ac:dyDescent="0.25">
      <c r="D4647" s="5"/>
      <c r="E4647" s="23"/>
      <c r="F4647" s="5"/>
      <c r="G4647" s="18"/>
      <c r="H4647" s="16"/>
      <c r="K4647" s="23"/>
      <c r="AA4647" s="38"/>
      <c r="AC4647" s="20">
        <v>22</v>
      </c>
      <c r="AD4647" s="30">
        <v>24</v>
      </c>
      <c r="AE4647" s="31">
        <v>21</v>
      </c>
    </row>
    <row r="4648" spans="4:31" ht="7.5" customHeight="1" x14ac:dyDescent="0.25">
      <c r="D4648" s="5"/>
      <c r="E4648" s="23"/>
      <c r="F4648" s="5"/>
      <c r="G4648" s="18"/>
      <c r="H4648" s="16"/>
      <c r="K4648" s="23"/>
      <c r="AA4648" s="38"/>
      <c r="AC4648" s="20">
        <v>23</v>
      </c>
      <c r="AD4648" s="30">
        <v>24</v>
      </c>
      <c r="AE4648" s="31">
        <v>21</v>
      </c>
    </row>
    <row r="4649" spans="4:31" ht="7.5" customHeight="1" x14ac:dyDescent="0.25">
      <c r="D4649" s="5"/>
      <c r="E4649" s="23"/>
      <c r="F4649" s="5"/>
      <c r="G4649" s="18"/>
      <c r="H4649" s="16"/>
      <c r="K4649" s="23"/>
      <c r="AA4649" s="38"/>
      <c r="AC4649" s="20">
        <v>24</v>
      </c>
      <c r="AD4649" s="30">
        <v>24</v>
      </c>
      <c r="AE4649" s="31">
        <v>21</v>
      </c>
    </row>
    <row r="4650" spans="4:31" ht="7.5" customHeight="1" x14ac:dyDescent="0.25">
      <c r="D4650" s="5"/>
      <c r="E4650" s="23"/>
      <c r="F4650" s="5"/>
      <c r="G4650" s="18"/>
      <c r="H4650" s="16"/>
      <c r="K4650" s="23"/>
      <c r="AA4650" s="38"/>
      <c r="AC4650" s="20">
        <v>23</v>
      </c>
      <c r="AD4650" s="30">
        <v>24</v>
      </c>
      <c r="AE4650" s="31">
        <v>23</v>
      </c>
    </row>
    <row r="4651" spans="4:31" ht="7.5" customHeight="1" x14ac:dyDescent="0.25">
      <c r="D4651" s="5"/>
      <c r="E4651" s="23"/>
      <c r="F4651" s="5"/>
      <c r="G4651" s="18"/>
      <c r="H4651" s="16"/>
      <c r="K4651" s="23"/>
      <c r="AA4651" s="38"/>
      <c r="AC4651" s="20">
        <v>24</v>
      </c>
      <c r="AD4651" s="30">
        <v>24</v>
      </c>
      <c r="AE4651" s="31">
        <v>23</v>
      </c>
    </row>
    <row r="4652" spans="4:31" ht="7.5" customHeight="1" x14ac:dyDescent="0.25">
      <c r="D4652" s="5"/>
      <c r="E4652" s="23"/>
      <c r="F4652" s="5"/>
      <c r="G4652" s="18"/>
      <c r="H4652" s="16"/>
      <c r="K4652" s="23"/>
      <c r="AA4652" s="38"/>
      <c r="AC4652" s="20">
        <v>25</v>
      </c>
      <c r="AD4652" s="30">
        <v>25</v>
      </c>
      <c r="AE4652" s="31">
        <v>23</v>
      </c>
    </row>
    <row r="4653" spans="4:31" ht="7.5" customHeight="1" x14ac:dyDescent="0.25">
      <c r="D4653" s="5"/>
      <c r="E4653" s="23"/>
      <c r="F4653" s="5"/>
      <c r="G4653" s="18"/>
      <c r="H4653" s="16"/>
      <c r="K4653" s="23"/>
      <c r="AA4653" s="38"/>
      <c r="AC4653" s="20">
        <v>24</v>
      </c>
      <c r="AD4653" s="30">
        <v>25</v>
      </c>
      <c r="AE4653" s="31">
        <v>23</v>
      </c>
    </row>
    <row r="4654" spans="4:31" ht="7.5" customHeight="1" x14ac:dyDescent="0.25">
      <c r="D4654" s="5"/>
      <c r="E4654" s="23"/>
      <c r="F4654" s="5"/>
      <c r="G4654" s="18"/>
      <c r="H4654" s="16"/>
      <c r="K4654" s="23"/>
      <c r="AA4654" s="38"/>
      <c r="AC4654" s="20">
        <v>23</v>
      </c>
      <c r="AD4654" s="30">
        <v>25</v>
      </c>
      <c r="AE4654" s="31">
        <v>23</v>
      </c>
    </row>
    <row r="4655" spans="4:31" ht="7.5" customHeight="1" x14ac:dyDescent="0.25">
      <c r="D4655" s="5"/>
      <c r="E4655" s="23"/>
      <c r="F4655" s="5"/>
      <c r="G4655" s="18"/>
      <c r="H4655" s="16"/>
      <c r="K4655" s="23"/>
      <c r="AA4655" s="38"/>
      <c r="AC4655" s="20">
        <v>24</v>
      </c>
      <c r="AD4655" s="30">
        <v>25</v>
      </c>
      <c r="AE4655" s="31">
        <v>23</v>
      </c>
    </row>
    <row r="4656" spans="4:31" ht="7.5" customHeight="1" x14ac:dyDescent="0.25">
      <c r="D4656" s="5"/>
      <c r="E4656" s="23"/>
      <c r="F4656" s="5"/>
      <c r="G4656" s="18"/>
      <c r="H4656" s="16"/>
      <c r="K4656" s="23"/>
      <c r="AA4656" s="38"/>
      <c r="AC4656" s="20">
        <v>25</v>
      </c>
      <c r="AD4656" s="30">
        <v>25</v>
      </c>
      <c r="AE4656" s="31">
        <v>23</v>
      </c>
    </row>
    <row r="4657" spans="4:31" ht="7.5" customHeight="1" x14ac:dyDescent="0.25">
      <c r="D4657" s="5"/>
      <c r="E4657" s="23"/>
      <c r="F4657" s="5"/>
      <c r="G4657" s="18"/>
      <c r="H4657" s="16"/>
      <c r="K4657" s="23"/>
      <c r="AA4657" s="38"/>
      <c r="AC4657" s="20">
        <v>26</v>
      </c>
      <c r="AD4657" s="30">
        <v>25</v>
      </c>
      <c r="AE4657" s="31">
        <v>23</v>
      </c>
    </row>
    <row r="4658" spans="4:31" ht="7.5" customHeight="1" x14ac:dyDescent="0.25">
      <c r="D4658" s="5"/>
      <c r="E4658" s="23"/>
      <c r="F4658" s="5"/>
      <c r="G4658" s="18"/>
      <c r="H4658" s="16"/>
      <c r="K4658" s="23"/>
      <c r="AA4658" s="38"/>
      <c r="AC4658" s="20">
        <v>27</v>
      </c>
      <c r="AD4658" s="30">
        <v>27</v>
      </c>
      <c r="AE4658" s="31">
        <v>23</v>
      </c>
    </row>
    <row r="4659" spans="4:31" ht="7.5" customHeight="1" x14ac:dyDescent="0.25">
      <c r="D4659" s="5"/>
      <c r="E4659" s="23"/>
      <c r="F4659" s="5"/>
      <c r="G4659" s="18"/>
      <c r="H4659" s="16"/>
      <c r="K4659" s="23"/>
      <c r="AA4659" s="38"/>
      <c r="AC4659" s="20">
        <v>26</v>
      </c>
      <c r="AD4659" s="30">
        <v>27</v>
      </c>
      <c r="AE4659" s="31">
        <v>23</v>
      </c>
    </row>
    <row r="4660" spans="4:31" ht="7.5" customHeight="1" x14ac:dyDescent="0.25">
      <c r="D4660" s="5"/>
      <c r="E4660" s="23"/>
      <c r="F4660" s="5"/>
      <c r="G4660" s="18"/>
      <c r="H4660" s="16"/>
      <c r="K4660" s="23"/>
      <c r="AA4660" s="38"/>
      <c r="AC4660" s="20">
        <v>25</v>
      </c>
      <c r="AD4660" s="30">
        <v>27</v>
      </c>
      <c r="AE4660" s="31">
        <v>25</v>
      </c>
    </row>
    <row r="4661" spans="4:31" ht="7.5" customHeight="1" x14ac:dyDescent="0.25">
      <c r="D4661" s="5"/>
      <c r="E4661" s="23"/>
      <c r="F4661" s="5"/>
      <c r="G4661" s="18"/>
      <c r="H4661" s="16"/>
      <c r="K4661" s="23"/>
      <c r="AA4661" s="38"/>
      <c r="AC4661" s="20">
        <v>26</v>
      </c>
      <c r="AD4661" s="30">
        <v>26</v>
      </c>
      <c r="AE4661" s="31">
        <v>25</v>
      </c>
    </row>
    <row r="4662" spans="4:31" ht="7.5" customHeight="1" x14ac:dyDescent="0.25">
      <c r="D4662" s="5"/>
      <c r="E4662" s="23"/>
      <c r="F4662" s="5"/>
      <c r="G4662" s="18"/>
      <c r="H4662" s="16"/>
      <c r="K4662" s="23"/>
      <c r="AA4662" s="38"/>
      <c r="AC4662" s="20">
        <v>25</v>
      </c>
      <c r="AD4662" s="30">
        <v>26</v>
      </c>
      <c r="AE4662" s="31">
        <v>25</v>
      </c>
    </row>
    <row r="4663" spans="4:31" ht="7.5" customHeight="1" x14ac:dyDescent="0.25">
      <c r="D4663" s="5"/>
      <c r="E4663" s="23"/>
      <c r="F4663" s="5"/>
      <c r="G4663" s="18"/>
      <c r="H4663" s="16"/>
      <c r="K4663" s="23"/>
      <c r="AA4663" s="38"/>
      <c r="AC4663" s="20">
        <v>26</v>
      </c>
      <c r="AD4663" s="30">
        <v>26</v>
      </c>
      <c r="AE4663" s="31">
        <v>25</v>
      </c>
    </row>
    <row r="4664" spans="4:31" ht="7.5" customHeight="1" x14ac:dyDescent="0.25">
      <c r="D4664" s="5"/>
      <c r="E4664" s="23"/>
      <c r="F4664" s="5"/>
      <c r="G4664" s="18"/>
      <c r="H4664" s="16"/>
      <c r="K4664" s="23"/>
      <c r="AA4664" s="38"/>
      <c r="AC4664" s="20">
        <v>25</v>
      </c>
      <c r="AD4664" s="30">
        <v>26</v>
      </c>
      <c r="AE4664" s="31">
        <v>25</v>
      </c>
    </row>
    <row r="4665" spans="4:31" ht="7.5" customHeight="1" x14ac:dyDescent="0.25">
      <c r="D4665" s="5"/>
      <c r="E4665" s="23"/>
      <c r="F4665" s="5"/>
      <c r="G4665" s="18"/>
      <c r="H4665" s="16"/>
      <c r="K4665" s="23"/>
      <c r="AA4665" s="38"/>
      <c r="AC4665" s="20">
        <v>24</v>
      </c>
      <c r="AD4665" s="30">
        <v>26</v>
      </c>
      <c r="AE4665" s="31">
        <v>24</v>
      </c>
    </row>
    <row r="4666" spans="4:31" ht="7.5" customHeight="1" x14ac:dyDescent="0.25">
      <c r="D4666" s="5"/>
      <c r="E4666" s="23"/>
      <c r="F4666" s="5"/>
      <c r="G4666" s="18"/>
      <c r="H4666" s="16"/>
      <c r="K4666" s="23"/>
      <c r="AA4666" s="38"/>
      <c r="AC4666" s="20">
        <v>25</v>
      </c>
      <c r="AD4666" s="30">
        <v>26</v>
      </c>
      <c r="AE4666" s="31">
        <v>24</v>
      </c>
    </row>
    <row r="4667" spans="4:31" ht="7.5" customHeight="1" x14ac:dyDescent="0.25">
      <c r="D4667" s="5"/>
      <c r="E4667" s="23"/>
      <c r="F4667" s="5"/>
      <c r="G4667" s="18"/>
      <c r="H4667" s="16"/>
      <c r="K4667" s="23"/>
      <c r="AA4667" s="38"/>
      <c r="AC4667" s="20">
        <v>26</v>
      </c>
      <c r="AD4667" s="30">
        <v>26</v>
      </c>
      <c r="AE4667" s="31">
        <v>24</v>
      </c>
    </row>
    <row r="4668" spans="4:31" ht="7.5" customHeight="1" x14ac:dyDescent="0.25">
      <c r="D4668" s="5"/>
      <c r="E4668" s="23"/>
      <c r="F4668" s="5"/>
      <c r="G4668" s="18"/>
      <c r="H4668" s="16"/>
      <c r="K4668" s="23"/>
      <c r="AA4668" s="38"/>
      <c r="AC4668" s="20">
        <v>25</v>
      </c>
      <c r="AD4668" s="30">
        <v>26</v>
      </c>
      <c r="AE4668" s="31">
        <v>25</v>
      </c>
    </row>
    <row r="4669" spans="4:31" ht="7.5" customHeight="1" x14ac:dyDescent="0.25">
      <c r="D4669" s="5"/>
      <c r="E4669" s="23"/>
      <c r="F4669" s="5"/>
      <c r="G4669" s="18"/>
      <c r="H4669" s="16"/>
      <c r="K4669" s="23"/>
      <c r="AA4669" s="38"/>
      <c r="AC4669" s="20">
        <v>26</v>
      </c>
      <c r="AD4669" s="30">
        <v>26</v>
      </c>
      <c r="AE4669" s="31">
        <v>25</v>
      </c>
    </row>
    <row r="4670" spans="4:31" ht="7.5" customHeight="1" x14ac:dyDescent="0.25">
      <c r="D4670" s="5"/>
      <c r="E4670" s="23"/>
      <c r="F4670" s="5"/>
      <c r="G4670" s="18"/>
      <c r="H4670" s="16"/>
      <c r="K4670" s="23"/>
      <c r="AA4670" s="38"/>
      <c r="AC4670" s="20">
        <v>25</v>
      </c>
      <c r="AD4670" s="30">
        <v>26</v>
      </c>
      <c r="AE4670" s="31">
        <v>25</v>
      </c>
    </row>
    <row r="4671" spans="4:31" ht="7.5" customHeight="1" x14ac:dyDescent="0.25">
      <c r="D4671" s="5"/>
      <c r="E4671" s="23"/>
      <c r="F4671" s="5"/>
      <c r="G4671" s="18"/>
      <c r="H4671" s="16"/>
      <c r="K4671" s="23"/>
      <c r="AA4671" s="38"/>
      <c r="AC4671" s="20">
        <v>26</v>
      </c>
      <c r="AD4671" s="30">
        <v>26</v>
      </c>
      <c r="AE4671" s="31">
        <v>25</v>
      </c>
    </row>
    <row r="4672" spans="4:31" ht="7.5" customHeight="1" x14ac:dyDescent="0.25">
      <c r="D4672" s="5"/>
      <c r="E4672" s="23"/>
      <c r="F4672" s="5"/>
      <c r="G4672" s="18"/>
      <c r="H4672" s="16"/>
      <c r="K4672" s="23"/>
      <c r="AA4672" s="38"/>
      <c r="AC4672" s="20">
        <v>27</v>
      </c>
      <c r="AD4672" s="30">
        <v>26</v>
      </c>
      <c r="AE4672" s="31">
        <v>25</v>
      </c>
    </row>
    <row r="4673" spans="4:31" ht="7.5" customHeight="1" x14ac:dyDescent="0.25">
      <c r="D4673" s="5"/>
      <c r="E4673" s="23"/>
      <c r="F4673" s="5"/>
      <c r="G4673" s="18"/>
      <c r="H4673" s="16"/>
      <c r="K4673" s="23"/>
      <c r="AA4673" s="38"/>
      <c r="AC4673" s="20">
        <v>28</v>
      </c>
      <c r="AD4673" s="30">
        <v>28</v>
      </c>
      <c r="AE4673" s="31">
        <v>25</v>
      </c>
    </row>
    <row r="4674" spans="4:31" ht="7.5" customHeight="1" x14ac:dyDescent="0.25">
      <c r="D4674" s="5"/>
      <c r="E4674" s="23"/>
      <c r="F4674" s="5"/>
      <c r="G4674" s="18"/>
      <c r="H4674" s="16"/>
      <c r="K4674" s="23"/>
      <c r="AA4674" s="38"/>
      <c r="AC4674" s="20">
        <v>27</v>
      </c>
      <c r="AD4674" s="30">
        <v>28</v>
      </c>
      <c r="AE4674" s="31">
        <v>27</v>
      </c>
    </row>
    <row r="4675" spans="4:31" ht="7.5" customHeight="1" x14ac:dyDescent="0.25">
      <c r="D4675" s="5"/>
      <c r="E4675" s="23"/>
      <c r="F4675" s="5"/>
      <c r="G4675" s="18"/>
      <c r="H4675" s="16"/>
      <c r="K4675" s="23"/>
      <c r="AA4675" s="38"/>
      <c r="AC4675" s="20">
        <v>28</v>
      </c>
      <c r="AD4675" s="30">
        <v>28</v>
      </c>
      <c r="AE4675" s="31">
        <v>27</v>
      </c>
    </row>
    <row r="4676" spans="4:31" ht="7.5" customHeight="1" x14ac:dyDescent="0.25">
      <c r="D4676" s="5"/>
      <c r="E4676" s="23"/>
      <c r="F4676" s="5"/>
      <c r="G4676" s="18"/>
      <c r="H4676" s="16"/>
      <c r="K4676" s="23"/>
      <c r="AA4676" s="38"/>
      <c r="AC4676" s="20">
        <v>29</v>
      </c>
      <c r="AD4676" s="30">
        <v>28</v>
      </c>
      <c r="AE4676" s="31">
        <v>27</v>
      </c>
    </row>
    <row r="4677" spans="4:31" ht="7.5" customHeight="1" x14ac:dyDescent="0.25">
      <c r="D4677" s="5"/>
      <c r="E4677" s="23"/>
      <c r="F4677" s="5"/>
      <c r="G4677" s="18"/>
      <c r="H4677" s="16"/>
      <c r="K4677" s="23"/>
      <c r="AA4677" s="38"/>
      <c r="AC4677" s="20">
        <v>30</v>
      </c>
      <c r="AD4677" s="30">
        <v>30</v>
      </c>
      <c r="AE4677" s="31">
        <v>27</v>
      </c>
    </row>
    <row r="4678" spans="4:31" ht="7.5" customHeight="1" x14ac:dyDescent="0.25">
      <c r="D4678" s="5"/>
      <c r="E4678" s="23"/>
      <c r="F4678" s="5"/>
      <c r="G4678" s="18"/>
      <c r="H4678" s="16"/>
      <c r="K4678" s="23"/>
      <c r="AA4678" s="38"/>
      <c r="AC4678" s="20">
        <v>29</v>
      </c>
      <c r="AD4678" s="30">
        <v>30</v>
      </c>
      <c r="AE4678" s="31">
        <v>27</v>
      </c>
    </row>
    <row r="4679" spans="4:31" ht="7.5" customHeight="1" x14ac:dyDescent="0.25">
      <c r="D4679" s="5"/>
      <c r="E4679" s="23"/>
      <c r="F4679" s="5"/>
      <c r="G4679" s="18"/>
      <c r="H4679" s="16"/>
      <c r="K4679" s="23"/>
      <c r="AA4679" s="38"/>
      <c r="AC4679" s="20">
        <v>28</v>
      </c>
      <c r="AD4679" s="30">
        <v>30</v>
      </c>
      <c r="AE4679" s="31">
        <v>28</v>
      </c>
    </row>
    <row r="4680" spans="4:31" ht="7.5" customHeight="1" x14ac:dyDescent="0.25">
      <c r="D4680" s="5"/>
      <c r="E4680" s="23"/>
      <c r="F4680" s="5"/>
      <c r="G4680" s="18"/>
      <c r="H4680" s="16"/>
      <c r="K4680" s="23"/>
      <c r="AA4680" s="38"/>
      <c r="AC4680" s="20">
        <v>29</v>
      </c>
      <c r="AD4680" s="30">
        <v>30</v>
      </c>
      <c r="AE4680" s="31">
        <v>28</v>
      </c>
    </row>
    <row r="4681" spans="4:31" ht="7.5" customHeight="1" x14ac:dyDescent="0.25">
      <c r="D4681" s="5"/>
      <c r="E4681" s="23"/>
      <c r="F4681" s="5"/>
      <c r="G4681" s="18"/>
      <c r="H4681" s="16"/>
      <c r="K4681" s="23"/>
      <c r="AA4681" s="38"/>
      <c r="AC4681" s="20">
        <v>30</v>
      </c>
      <c r="AD4681" s="30">
        <v>30</v>
      </c>
      <c r="AE4681" s="31">
        <v>28</v>
      </c>
    </row>
    <row r="4682" spans="4:31" ht="7.5" customHeight="1" x14ac:dyDescent="0.25">
      <c r="D4682" s="5"/>
      <c r="E4682" s="23"/>
      <c r="F4682" s="5"/>
      <c r="G4682" s="18"/>
      <c r="H4682" s="16"/>
      <c r="K4682" s="23"/>
      <c r="AA4682" s="38"/>
      <c r="AC4682" s="20">
        <v>29</v>
      </c>
      <c r="AD4682" s="30">
        <v>30</v>
      </c>
      <c r="AE4682" s="31">
        <v>29</v>
      </c>
    </row>
    <row r="4683" spans="4:31" ht="7.5" customHeight="1" x14ac:dyDescent="0.25">
      <c r="D4683" s="5"/>
      <c r="E4683" s="23"/>
      <c r="F4683" s="5"/>
      <c r="G4683" s="18"/>
      <c r="H4683" s="16"/>
      <c r="K4683" s="23"/>
      <c r="AA4683" s="38"/>
      <c r="AC4683" s="20">
        <v>30</v>
      </c>
      <c r="AD4683" s="30">
        <v>30</v>
      </c>
      <c r="AE4683" s="31">
        <v>29</v>
      </c>
    </row>
    <row r="4684" spans="4:31" ht="7.5" customHeight="1" x14ac:dyDescent="0.25">
      <c r="D4684" s="5"/>
      <c r="E4684" s="23"/>
      <c r="F4684" s="5"/>
      <c r="G4684" s="18"/>
      <c r="H4684" s="16"/>
      <c r="K4684" s="23"/>
      <c r="AA4684" s="38"/>
      <c r="AC4684" s="20">
        <v>31</v>
      </c>
      <c r="AD4684" s="30">
        <v>31</v>
      </c>
      <c r="AE4684" s="31">
        <v>29</v>
      </c>
    </row>
    <row r="4685" spans="4:31" ht="7.5" customHeight="1" x14ac:dyDescent="0.25">
      <c r="D4685" s="5"/>
      <c r="E4685" s="23"/>
      <c r="F4685" s="5"/>
      <c r="G4685" s="18"/>
      <c r="H4685" s="16"/>
      <c r="K4685" s="23"/>
      <c r="AA4685" s="38"/>
      <c r="AC4685" s="20">
        <v>30</v>
      </c>
      <c r="AD4685" s="30">
        <v>31</v>
      </c>
      <c r="AE4685" s="31">
        <v>29</v>
      </c>
    </row>
    <row r="4686" spans="4:31" ht="7.5" customHeight="1" x14ac:dyDescent="0.25">
      <c r="D4686" s="5"/>
      <c r="E4686" s="23"/>
      <c r="F4686" s="5"/>
      <c r="G4686" s="18"/>
      <c r="H4686" s="16"/>
      <c r="K4686" s="23"/>
      <c r="AA4686" s="38"/>
      <c r="AC4686" s="20">
        <v>29</v>
      </c>
      <c r="AD4686" s="30">
        <v>31</v>
      </c>
      <c r="AE4686" s="31">
        <v>29</v>
      </c>
    </row>
    <row r="4687" spans="4:31" ht="7.5" customHeight="1" x14ac:dyDescent="0.25">
      <c r="D4687" s="5"/>
      <c r="E4687" s="23"/>
      <c r="F4687" s="5"/>
      <c r="G4687" s="18"/>
      <c r="H4687" s="16"/>
      <c r="K4687" s="23"/>
      <c r="AA4687" s="38"/>
      <c r="AC4687" s="20">
        <v>30</v>
      </c>
      <c r="AD4687" s="30">
        <v>30</v>
      </c>
      <c r="AE4687" s="31">
        <v>29</v>
      </c>
    </row>
    <row r="4688" spans="4:31" ht="7.5" customHeight="1" x14ac:dyDescent="0.25">
      <c r="D4688" s="5"/>
      <c r="E4688" s="23"/>
      <c r="F4688" s="5"/>
      <c r="G4688" s="18"/>
      <c r="H4688" s="16"/>
      <c r="K4688" s="23"/>
      <c r="AA4688" s="38"/>
      <c r="AC4688" s="20">
        <v>29</v>
      </c>
      <c r="AD4688" s="30">
        <v>30</v>
      </c>
      <c r="AE4688" s="31">
        <v>29</v>
      </c>
    </row>
    <row r="4689" spans="4:31" ht="7.5" customHeight="1" x14ac:dyDescent="0.25">
      <c r="D4689" s="5"/>
      <c r="E4689" s="23"/>
      <c r="F4689" s="5"/>
      <c r="G4689" s="18"/>
      <c r="H4689" s="16"/>
      <c r="K4689" s="23"/>
      <c r="AA4689" s="38"/>
      <c r="AC4689" s="20">
        <v>30</v>
      </c>
      <c r="AD4689" s="30">
        <v>30</v>
      </c>
      <c r="AE4689" s="31">
        <v>29</v>
      </c>
    </row>
    <row r="4690" spans="4:31" ht="7.5" customHeight="1" x14ac:dyDescent="0.25">
      <c r="D4690" s="5"/>
      <c r="E4690" s="23"/>
      <c r="F4690" s="5"/>
      <c r="G4690" s="18"/>
      <c r="H4690" s="16"/>
      <c r="K4690" s="23"/>
      <c r="AA4690" s="38"/>
      <c r="AC4690" s="20">
        <v>29</v>
      </c>
      <c r="AD4690" s="30">
        <v>30</v>
      </c>
      <c r="AE4690" s="31">
        <v>29</v>
      </c>
    </row>
    <row r="4691" spans="4:31" ht="7.5" customHeight="1" x14ac:dyDescent="0.25">
      <c r="D4691" s="5"/>
      <c r="E4691" s="23"/>
      <c r="F4691" s="5"/>
      <c r="G4691" s="18"/>
      <c r="H4691" s="16"/>
      <c r="K4691" s="23"/>
      <c r="AA4691" s="38"/>
      <c r="AC4691" s="20">
        <v>30</v>
      </c>
      <c r="AD4691" s="30">
        <v>30</v>
      </c>
      <c r="AE4691" s="31">
        <v>29</v>
      </c>
    </row>
    <row r="4692" spans="4:31" ht="7.5" customHeight="1" x14ac:dyDescent="0.25">
      <c r="D4692" s="5"/>
      <c r="E4692" s="23"/>
      <c r="F4692" s="5"/>
      <c r="G4692" s="18"/>
      <c r="H4692" s="16"/>
      <c r="K4692" s="23"/>
      <c r="AA4692" s="38"/>
      <c r="AC4692" s="20">
        <v>31</v>
      </c>
      <c r="AD4692" s="30">
        <v>31</v>
      </c>
      <c r="AE4692" s="31">
        <v>29</v>
      </c>
    </row>
    <row r="4693" spans="4:31" ht="7.5" customHeight="1" x14ac:dyDescent="0.25">
      <c r="D4693" s="5"/>
      <c r="E4693" s="23"/>
      <c r="F4693" s="5"/>
      <c r="G4693" s="18"/>
      <c r="H4693" s="16"/>
      <c r="K4693" s="23"/>
      <c r="AA4693" s="38"/>
      <c r="AC4693" s="20">
        <v>30</v>
      </c>
      <c r="AD4693" s="30">
        <v>31</v>
      </c>
      <c r="AE4693" s="31">
        <v>29</v>
      </c>
    </row>
    <row r="4694" spans="4:31" ht="7.5" customHeight="1" x14ac:dyDescent="0.25">
      <c r="D4694" s="5"/>
      <c r="E4694" s="23"/>
      <c r="F4694" s="5"/>
      <c r="G4694" s="18"/>
      <c r="H4694" s="16"/>
      <c r="K4694" s="23"/>
      <c r="AA4694" s="38"/>
      <c r="AC4694" s="20">
        <v>29</v>
      </c>
      <c r="AD4694" s="30">
        <v>31</v>
      </c>
      <c r="AE4694" s="31">
        <v>29</v>
      </c>
    </row>
    <row r="4695" spans="4:31" ht="7.5" customHeight="1" x14ac:dyDescent="0.25">
      <c r="D4695" s="5"/>
      <c r="E4695" s="23"/>
      <c r="F4695" s="5"/>
      <c r="G4695" s="18"/>
      <c r="H4695" s="16"/>
      <c r="K4695" s="23"/>
      <c r="AA4695" s="38"/>
      <c r="AC4695" s="20">
        <v>28</v>
      </c>
      <c r="AD4695" s="30">
        <v>31</v>
      </c>
      <c r="AE4695" s="31">
        <v>28</v>
      </c>
    </row>
    <row r="4696" spans="4:31" ht="7.5" customHeight="1" x14ac:dyDescent="0.25">
      <c r="D4696" s="5"/>
      <c r="E4696" s="23"/>
      <c r="F4696" s="5"/>
      <c r="G4696" s="18"/>
      <c r="H4696" s="16"/>
      <c r="K4696" s="23"/>
      <c r="AA4696" s="38"/>
      <c r="AC4696" s="20">
        <v>29</v>
      </c>
      <c r="AD4696" s="30">
        <v>29</v>
      </c>
      <c r="AE4696" s="31">
        <v>28</v>
      </c>
    </row>
    <row r="4697" spans="4:31" ht="7.5" customHeight="1" x14ac:dyDescent="0.25">
      <c r="D4697" s="5"/>
      <c r="E4697" s="23"/>
      <c r="F4697" s="5"/>
      <c r="G4697" s="18"/>
      <c r="H4697" s="16"/>
      <c r="K4697" s="23"/>
      <c r="AA4697" s="38"/>
      <c r="AC4697" s="20">
        <v>28</v>
      </c>
      <c r="AD4697" s="30">
        <v>29</v>
      </c>
      <c r="AE4697" s="31">
        <v>28</v>
      </c>
    </row>
    <row r="4698" spans="4:31" ht="7.5" customHeight="1" x14ac:dyDescent="0.25">
      <c r="D4698" s="5"/>
      <c r="E4698" s="23"/>
      <c r="F4698" s="5"/>
      <c r="G4698" s="18"/>
      <c r="H4698" s="16"/>
      <c r="K4698" s="23"/>
      <c r="AA4698" s="38"/>
      <c r="AC4698" s="20">
        <v>27</v>
      </c>
      <c r="AD4698" s="30">
        <v>29</v>
      </c>
      <c r="AE4698" s="31">
        <v>27</v>
      </c>
    </row>
    <row r="4699" spans="4:31" ht="7.5" customHeight="1" x14ac:dyDescent="0.25">
      <c r="D4699" s="5"/>
      <c r="E4699" s="23"/>
      <c r="F4699" s="5"/>
      <c r="G4699" s="18"/>
      <c r="H4699" s="16"/>
      <c r="K4699" s="23"/>
      <c r="AA4699" s="38"/>
      <c r="AC4699" s="20">
        <v>28</v>
      </c>
      <c r="AD4699" s="30">
        <v>28</v>
      </c>
      <c r="AE4699" s="31">
        <v>27</v>
      </c>
    </row>
    <row r="4700" spans="4:31" ht="7.5" customHeight="1" x14ac:dyDescent="0.25">
      <c r="D4700" s="5"/>
      <c r="E4700" s="23"/>
      <c r="F4700" s="5"/>
      <c r="G4700" s="18"/>
      <c r="H4700" s="16"/>
      <c r="K4700" s="23"/>
      <c r="AA4700" s="38"/>
      <c r="AC4700" s="20">
        <v>27</v>
      </c>
      <c r="AD4700" s="30">
        <v>28</v>
      </c>
      <c r="AE4700" s="31">
        <v>27</v>
      </c>
    </row>
    <row r="4701" spans="4:31" ht="7.5" customHeight="1" x14ac:dyDescent="0.25">
      <c r="D4701" s="5"/>
      <c r="E4701" s="23"/>
      <c r="F4701" s="5"/>
      <c r="G4701" s="18"/>
      <c r="H4701" s="16"/>
      <c r="K4701" s="23"/>
      <c r="AA4701" s="38"/>
      <c r="AC4701" s="20">
        <v>26</v>
      </c>
      <c r="AD4701" s="30">
        <v>28</v>
      </c>
      <c r="AE4701" s="31">
        <v>26</v>
      </c>
    </row>
    <row r="4702" spans="4:31" ht="7.5" customHeight="1" x14ac:dyDescent="0.25">
      <c r="D4702" s="5"/>
      <c r="E4702" s="23"/>
      <c r="F4702" s="5"/>
      <c r="G4702" s="18"/>
      <c r="H4702" s="16"/>
      <c r="K4702" s="23"/>
      <c r="AA4702" s="38"/>
      <c r="AC4702" s="20">
        <v>27</v>
      </c>
      <c r="AD4702" s="30">
        <v>27</v>
      </c>
      <c r="AE4702" s="31">
        <v>26</v>
      </c>
    </row>
    <row r="4703" spans="4:31" ht="7.5" customHeight="1" x14ac:dyDescent="0.25">
      <c r="D4703" s="5"/>
      <c r="E4703" s="23"/>
      <c r="F4703" s="5"/>
      <c r="G4703" s="18"/>
      <c r="H4703" s="16"/>
      <c r="K4703" s="23"/>
      <c r="AA4703" s="38"/>
      <c r="AC4703" s="20">
        <v>26</v>
      </c>
      <c r="AD4703" s="30">
        <v>27</v>
      </c>
      <c r="AE4703" s="31">
        <v>26</v>
      </c>
    </row>
    <row r="4704" spans="4:31" ht="7.5" customHeight="1" x14ac:dyDescent="0.25">
      <c r="D4704" s="5"/>
      <c r="E4704" s="23"/>
      <c r="F4704" s="5"/>
      <c r="G4704" s="18"/>
      <c r="H4704" s="16"/>
      <c r="K4704" s="23"/>
      <c r="AA4704" s="38"/>
      <c r="AC4704" s="20">
        <v>25</v>
      </c>
      <c r="AD4704" s="30">
        <v>27</v>
      </c>
      <c r="AE4704" s="31">
        <v>25</v>
      </c>
    </row>
    <row r="4705" spans="4:31" ht="7.5" customHeight="1" x14ac:dyDescent="0.25">
      <c r="D4705" s="5"/>
      <c r="E4705" s="23"/>
      <c r="F4705" s="5"/>
      <c r="G4705" s="18"/>
      <c r="H4705" s="16"/>
      <c r="K4705" s="23"/>
      <c r="AA4705" s="38"/>
      <c r="AC4705" s="20">
        <v>26</v>
      </c>
      <c r="AD4705" s="30">
        <v>26</v>
      </c>
      <c r="AE4705" s="31">
        <v>25</v>
      </c>
    </row>
    <row r="4706" spans="4:31" ht="7.5" customHeight="1" x14ac:dyDescent="0.25">
      <c r="D4706" s="5"/>
      <c r="E4706" s="23"/>
      <c r="F4706" s="5"/>
      <c r="G4706" s="18"/>
      <c r="H4706" s="16"/>
      <c r="K4706" s="23"/>
      <c r="AA4706" s="38"/>
      <c r="AC4706" s="20">
        <v>25</v>
      </c>
      <c r="AD4706" s="30">
        <v>26</v>
      </c>
      <c r="AE4706" s="31">
        <v>25</v>
      </c>
    </row>
    <row r="4707" spans="4:31" ht="7.5" customHeight="1" x14ac:dyDescent="0.25">
      <c r="D4707" s="5"/>
      <c r="E4707" s="23"/>
      <c r="F4707" s="5"/>
      <c r="G4707" s="18"/>
      <c r="H4707" s="16"/>
      <c r="K4707" s="23"/>
      <c r="AA4707" s="38"/>
      <c r="AC4707" s="20">
        <v>24</v>
      </c>
      <c r="AD4707" s="30">
        <v>26</v>
      </c>
      <c r="AE4707" s="31">
        <v>24</v>
      </c>
    </row>
    <row r="4708" spans="4:31" ht="7.5" customHeight="1" x14ac:dyDescent="0.25">
      <c r="D4708" s="5"/>
      <c r="E4708" s="23"/>
      <c r="F4708" s="5"/>
      <c r="G4708" s="18"/>
      <c r="H4708" s="16"/>
      <c r="K4708" s="23"/>
      <c r="AA4708" s="38"/>
      <c r="AC4708" s="20">
        <v>25</v>
      </c>
      <c r="AD4708" s="30">
        <v>25</v>
      </c>
      <c r="AE4708" s="31">
        <v>24</v>
      </c>
    </row>
    <row r="4709" spans="4:31" ht="7.5" customHeight="1" x14ac:dyDescent="0.25">
      <c r="D4709" s="5"/>
      <c r="E4709" s="23"/>
      <c r="F4709" s="5"/>
      <c r="G4709" s="18"/>
      <c r="H4709" s="16"/>
      <c r="K4709" s="23"/>
      <c r="AA4709" s="38"/>
      <c r="AC4709" s="20">
        <v>24</v>
      </c>
      <c r="AD4709" s="30">
        <v>25</v>
      </c>
      <c r="AE4709" s="31">
        <v>24</v>
      </c>
    </row>
    <row r="4710" spans="4:31" ht="7.5" customHeight="1" x14ac:dyDescent="0.25">
      <c r="D4710" s="5"/>
      <c r="E4710" s="23"/>
      <c r="F4710" s="5"/>
      <c r="G4710" s="18"/>
      <c r="H4710" s="16"/>
      <c r="K4710" s="23"/>
      <c r="AA4710" s="38"/>
      <c r="AC4710" s="20">
        <v>23</v>
      </c>
      <c r="AD4710" s="30">
        <v>25</v>
      </c>
      <c r="AE4710" s="31">
        <v>24</v>
      </c>
    </row>
    <row r="4711" spans="4:31" ht="7.5" customHeight="1" x14ac:dyDescent="0.25">
      <c r="D4711" s="5"/>
      <c r="E4711" s="23"/>
      <c r="F4711" s="5"/>
      <c r="G4711" s="18"/>
      <c r="H4711" s="16"/>
      <c r="K4711" s="23"/>
      <c r="AA4711" s="38"/>
      <c r="AC4711" s="20">
        <v>22</v>
      </c>
      <c r="AD4711" s="30">
        <v>25</v>
      </c>
      <c r="AE4711" s="31">
        <v>24</v>
      </c>
    </row>
    <row r="4712" spans="4:31" ht="7.5" customHeight="1" x14ac:dyDescent="0.25">
      <c r="D4712" s="5"/>
      <c r="E4712" s="23"/>
      <c r="F4712" s="5"/>
      <c r="G4712" s="18"/>
      <c r="H4712" s="16"/>
      <c r="K4712" s="23"/>
      <c r="AA4712" s="38"/>
      <c r="AC4712" s="20">
        <v>21</v>
      </c>
      <c r="AD4712" s="30">
        <v>25</v>
      </c>
      <c r="AE4712" s="31">
        <v>24</v>
      </c>
    </row>
    <row r="4713" spans="4:31" ht="7.5" customHeight="1" x14ac:dyDescent="0.25">
      <c r="D4713" s="5"/>
      <c r="E4713" s="23"/>
      <c r="F4713" s="5"/>
      <c r="G4713" s="18"/>
      <c r="H4713" s="16"/>
      <c r="K4713" s="23"/>
      <c r="AA4713" s="38"/>
      <c r="AC4713" s="20">
        <v>20</v>
      </c>
      <c r="AD4713" s="30">
        <v>25</v>
      </c>
      <c r="AE4713" s="31">
        <v>20</v>
      </c>
    </row>
    <row r="4714" spans="4:31" ht="7.5" customHeight="1" x14ac:dyDescent="0.25">
      <c r="D4714" s="5"/>
      <c r="E4714" s="23"/>
      <c r="F4714" s="5"/>
      <c r="G4714" s="18"/>
      <c r="H4714" s="16"/>
      <c r="K4714" s="23"/>
      <c r="AA4714" s="38"/>
      <c r="AC4714" s="20" t="s">
        <v>38</v>
      </c>
      <c r="AD4714" s="30">
        <v>0</v>
      </c>
      <c r="AE4714" s="31">
        <v>0</v>
      </c>
    </row>
    <row r="4715" spans="4:31" ht="7.5" customHeight="1" x14ac:dyDescent="0.25">
      <c r="D4715" s="5"/>
      <c r="E4715" s="23"/>
      <c r="F4715" s="5"/>
      <c r="G4715" s="18"/>
      <c r="H4715" s="16"/>
      <c r="K4715" s="23"/>
      <c r="AA4715" s="38"/>
      <c r="AC4715" s="20" t="s">
        <v>38</v>
      </c>
      <c r="AD4715" s="30">
        <v>0</v>
      </c>
      <c r="AE4715" s="31">
        <v>0</v>
      </c>
    </row>
    <row r="4716" spans="4:31" ht="7.5" customHeight="1" x14ac:dyDescent="0.25">
      <c r="D4716" s="5"/>
      <c r="E4716" s="23"/>
      <c r="F4716" s="5"/>
      <c r="G4716" s="18"/>
      <c r="H4716" s="16"/>
      <c r="K4716" s="23"/>
      <c r="AA4716" s="38"/>
      <c r="AC4716" s="20">
        <v>1</v>
      </c>
      <c r="AD4716" s="30">
        <v>0</v>
      </c>
      <c r="AE4716" s="31">
        <v>1</v>
      </c>
    </row>
    <row r="4717" spans="4:31" ht="7.5" customHeight="1" x14ac:dyDescent="0.25">
      <c r="D4717" s="5"/>
      <c r="E4717" s="23"/>
      <c r="F4717" s="5"/>
      <c r="G4717" s="18"/>
      <c r="H4717" s="16"/>
      <c r="K4717" s="23"/>
      <c r="AA4717" s="38"/>
      <c r="AC4717" s="20">
        <v>2</v>
      </c>
      <c r="AD4717" s="30">
        <v>2</v>
      </c>
      <c r="AE4717" s="31">
        <v>1</v>
      </c>
    </row>
    <row r="4718" spans="4:31" ht="7.5" customHeight="1" x14ac:dyDescent="0.25">
      <c r="D4718" s="5"/>
      <c r="E4718" s="23"/>
      <c r="F4718" s="5"/>
      <c r="G4718" s="18"/>
      <c r="H4718" s="16"/>
      <c r="K4718" s="23"/>
      <c r="AA4718" s="38"/>
      <c r="AC4718" s="20">
        <v>1</v>
      </c>
      <c r="AD4718" s="30">
        <v>2</v>
      </c>
      <c r="AE4718" s="31">
        <v>1</v>
      </c>
    </row>
    <row r="4719" spans="4:31" ht="7.5" customHeight="1" x14ac:dyDescent="0.25">
      <c r="D4719" s="5"/>
      <c r="E4719" s="23"/>
      <c r="F4719" s="5"/>
      <c r="G4719" s="18"/>
      <c r="H4719" s="16"/>
      <c r="K4719" s="23"/>
      <c r="AA4719" s="38"/>
      <c r="AC4719" s="20">
        <v>0</v>
      </c>
      <c r="AD4719" s="30">
        <v>2</v>
      </c>
      <c r="AE4719" s="31">
        <v>1</v>
      </c>
    </row>
    <row r="4720" spans="4:31" ht="7.5" customHeight="1" x14ac:dyDescent="0.25">
      <c r="D4720" s="5"/>
      <c r="E4720" s="23"/>
      <c r="F4720" s="5"/>
      <c r="G4720" s="18"/>
      <c r="H4720" s="16"/>
      <c r="K4720" s="23"/>
      <c r="AA4720" s="38"/>
      <c r="AC4720" s="20">
        <v>-1</v>
      </c>
      <c r="AD4720" s="30">
        <v>2</v>
      </c>
      <c r="AE4720" s="31">
        <v>-1</v>
      </c>
    </row>
    <row r="4721" spans="4:31" ht="7.5" customHeight="1" x14ac:dyDescent="0.25">
      <c r="D4721" s="5"/>
      <c r="E4721" s="23"/>
      <c r="F4721" s="5"/>
      <c r="G4721" s="18"/>
      <c r="H4721" s="16"/>
      <c r="K4721" s="23"/>
      <c r="AA4721" s="38"/>
      <c r="AC4721" s="20">
        <v>0</v>
      </c>
      <c r="AD4721" s="30">
        <v>0</v>
      </c>
      <c r="AE4721" s="31">
        <v>-1</v>
      </c>
    </row>
    <row r="4722" spans="4:31" ht="7.5" customHeight="1" x14ac:dyDescent="0.25">
      <c r="D4722" s="5"/>
      <c r="E4722" s="23"/>
      <c r="F4722" s="5"/>
      <c r="G4722" s="18"/>
      <c r="H4722" s="16"/>
      <c r="K4722" s="23"/>
      <c r="AA4722" s="38"/>
      <c r="AC4722" s="20">
        <v>-1</v>
      </c>
      <c r="AD4722" s="30">
        <v>0</v>
      </c>
      <c r="AE4722" s="31">
        <v>-1</v>
      </c>
    </row>
    <row r="4723" spans="4:31" ht="7.5" customHeight="1" x14ac:dyDescent="0.25">
      <c r="D4723" s="5"/>
      <c r="E4723" s="23"/>
      <c r="F4723" s="5"/>
      <c r="G4723" s="18"/>
      <c r="H4723" s="16"/>
      <c r="K4723" s="23"/>
      <c r="AA4723" s="38"/>
      <c r="AC4723" s="20">
        <v>0</v>
      </c>
      <c r="AD4723" s="30">
        <v>0</v>
      </c>
      <c r="AE4723" s="31">
        <v>-1</v>
      </c>
    </row>
    <row r="4724" spans="4:31" ht="7.5" customHeight="1" x14ac:dyDescent="0.25">
      <c r="D4724" s="5"/>
      <c r="E4724" s="23"/>
      <c r="F4724" s="5"/>
      <c r="G4724" s="18"/>
      <c r="H4724" s="16"/>
      <c r="K4724" s="23"/>
      <c r="AA4724" s="38"/>
      <c r="AC4724" s="20">
        <v>-1</v>
      </c>
      <c r="AD4724" s="30">
        <v>0</v>
      </c>
      <c r="AE4724" s="31">
        <v>-1</v>
      </c>
    </row>
    <row r="4725" spans="4:31" ht="7.5" customHeight="1" x14ac:dyDescent="0.25">
      <c r="D4725" s="5"/>
      <c r="E4725" s="23"/>
      <c r="F4725" s="5"/>
      <c r="G4725" s="18"/>
      <c r="H4725" s="16"/>
      <c r="K4725" s="23"/>
      <c r="AA4725" s="38"/>
      <c r="AC4725" s="20">
        <v>-2</v>
      </c>
      <c r="AD4725" s="30">
        <v>0</v>
      </c>
      <c r="AE4725" s="31">
        <v>-2</v>
      </c>
    </row>
    <row r="4726" spans="4:31" ht="7.5" customHeight="1" x14ac:dyDescent="0.25">
      <c r="D4726" s="5"/>
      <c r="E4726" s="23"/>
      <c r="F4726" s="5"/>
      <c r="G4726" s="18"/>
      <c r="H4726" s="16"/>
      <c r="K4726" s="23"/>
      <c r="AA4726" s="38"/>
      <c r="AC4726" s="20">
        <v>-1</v>
      </c>
      <c r="AD4726" s="30">
        <v>0</v>
      </c>
      <c r="AE4726" s="31">
        <v>-2</v>
      </c>
    </row>
    <row r="4727" spans="4:31" ht="7.5" customHeight="1" x14ac:dyDescent="0.25">
      <c r="D4727" s="5"/>
      <c r="E4727" s="23"/>
      <c r="F4727" s="5"/>
      <c r="G4727" s="18"/>
      <c r="H4727" s="16"/>
      <c r="K4727" s="23"/>
      <c r="AA4727" s="38"/>
      <c r="AC4727" s="20">
        <v>0</v>
      </c>
      <c r="AD4727" s="30">
        <v>0</v>
      </c>
      <c r="AE4727" s="31">
        <v>-2</v>
      </c>
    </row>
    <row r="4728" spans="4:31" ht="7.5" customHeight="1" x14ac:dyDescent="0.25">
      <c r="D4728" s="5"/>
      <c r="E4728" s="23"/>
      <c r="F4728" s="5"/>
      <c r="G4728" s="18"/>
      <c r="H4728" s="16"/>
      <c r="K4728" s="23"/>
      <c r="AA4728" s="38"/>
      <c r="AC4728" s="20">
        <v>-1</v>
      </c>
      <c r="AD4728" s="30">
        <v>0</v>
      </c>
      <c r="AE4728" s="31">
        <v>-2</v>
      </c>
    </row>
    <row r="4729" spans="4:31" ht="7.5" customHeight="1" x14ac:dyDescent="0.25">
      <c r="D4729" s="5"/>
      <c r="E4729" s="23"/>
      <c r="F4729" s="5"/>
      <c r="G4729" s="18"/>
      <c r="H4729" s="16"/>
      <c r="K4729" s="23"/>
      <c r="AA4729" s="38"/>
      <c r="AC4729" s="20">
        <v>-2</v>
      </c>
      <c r="AD4729" s="30">
        <v>0</v>
      </c>
      <c r="AE4729" s="31">
        <v>-2</v>
      </c>
    </row>
    <row r="4730" spans="4:31" ht="7.5" customHeight="1" x14ac:dyDescent="0.25">
      <c r="D4730" s="5"/>
      <c r="E4730" s="23"/>
      <c r="F4730" s="5"/>
      <c r="G4730" s="18"/>
      <c r="H4730" s="16"/>
      <c r="K4730" s="23"/>
      <c r="AA4730" s="38"/>
      <c r="AC4730" s="20">
        <v>-3</v>
      </c>
      <c r="AD4730" s="30">
        <v>0</v>
      </c>
      <c r="AE4730" s="31">
        <v>-3</v>
      </c>
    </row>
    <row r="4731" spans="4:31" ht="7.5" customHeight="1" x14ac:dyDescent="0.25">
      <c r="D4731" s="5"/>
      <c r="E4731" s="23"/>
      <c r="F4731" s="5"/>
      <c r="G4731" s="18"/>
      <c r="H4731" s="16"/>
      <c r="K4731" s="23"/>
      <c r="AA4731" s="38"/>
      <c r="AC4731" s="20">
        <v>-2</v>
      </c>
      <c r="AD4731" s="30">
        <v>0</v>
      </c>
      <c r="AE4731" s="31">
        <v>-3</v>
      </c>
    </row>
    <row r="4732" spans="4:31" ht="7.5" customHeight="1" x14ac:dyDescent="0.25">
      <c r="D4732" s="5"/>
      <c r="E4732" s="23"/>
      <c r="F4732" s="5"/>
      <c r="G4732" s="18"/>
      <c r="H4732" s="16"/>
      <c r="K4732" s="23"/>
      <c r="AA4732" s="38"/>
      <c r="AC4732" s="20">
        <v>-1</v>
      </c>
      <c r="AD4732" s="30">
        <v>0</v>
      </c>
      <c r="AE4732" s="31">
        <v>-3</v>
      </c>
    </row>
    <row r="4733" spans="4:31" ht="7.5" customHeight="1" x14ac:dyDescent="0.25">
      <c r="D4733" s="5"/>
      <c r="E4733" s="23"/>
      <c r="F4733" s="5"/>
      <c r="G4733" s="18"/>
      <c r="H4733" s="16"/>
      <c r="K4733" s="23"/>
      <c r="AA4733" s="38"/>
      <c r="AC4733" s="20">
        <v>0</v>
      </c>
      <c r="AD4733" s="30">
        <v>0</v>
      </c>
      <c r="AE4733" s="31">
        <v>-3</v>
      </c>
    </row>
    <row r="4734" spans="4:31" ht="7.5" customHeight="1" x14ac:dyDescent="0.25">
      <c r="D4734" s="5"/>
      <c r="E4734" s="23"/>
      <c r="F4734" s="5"/>
      <c r="G4734" s="18"/>
      <c r="H4734" s="16"/>
      <c r="K4734" s="23"/>
      <c r="AA4734" s="38"/>
      <c r="AC4734" s="20">
        <v>1</v>
      </c>
      <c r="AD4734" s="30">
        <v>0</v>
      </c>
      <c r="AE4734" s="31">
        <v>-3</v>
      </c>
    </row>
    <row r="4735" spans="4:31" ht="7.5" customHeight="1" x14ac:dyDescent="0.25">
      <c r="D4735" s="5"/>
      <c r="E4735" s="23"/>
      <c r="F4735" s="5"/>
      <c r="G4735" s="18"/>
      <c r="H4735" s="16"/>
      <c r="K4735" s="23"/>
      <c r="AA4735" s="38"/>
      <c r="AC4735" s="20">
        <v>2</v>
      </c>
      <c r="AD4735" s="30">
        <v>2</v>
      </c>
      <c r="AE4735" s="31">
        <v>-3</v>
      </c>
    </row>
    <row r="4736" spans="4:31" ht="7.5" customHeight="1" x14ac:dyDescent="0.25">
      <c r="D4736" s="5"/>
      <c r="E4736" s="23"/>
      <c r="F4736" s="5"/>
      <c r="G4736" s="18"/>
      <c r="H4736" s="16"/>
      <c r="K4736" s="23"/>
      <c r="AA4736" s="38"/>
      <c r="AC4736" s="20">
        <v>1</v>
      </c>
      <c r="AD4736" s="30">
        <v>2</v>
      </c>
      <c r="AE4736" s="31">
        <v>-3</v>
      </c>
    </row>
    <row r="4737" spans="4:31" ht="7.5" customHeight="1" x14ac:dyDescent="0.25">
      <c r="D4737" s="5"/>
      <c r="E4737" s="23"/>
      <c r="F4737" s="5"/>
      <c r="G4737" s="18"/>
      <c r="H4737" s="16"/>
      <c r="K4737" s="23"/>
      <c r="AA4737" s="38"/>
      <c r="AC4737" s="20">
        <v>0</v>
      </c>
      <c r="AD4737" s="30">
        <v>2</v>
      </c>
      <c r="AE4737" s="31">
        <v>0</v>
      </c>
    </row>
    <row r="4738" spans="4:31" ht="7.5" customHeight="1" x14ac:dyDescent="0.25">
      <c r="D4738" s="5"/>
      <c r="E4738" s="23"/>
      <c r="F4738" s="5"/>
      <c r="G4738" s="18"/>
      <c r="H4738" s="16"/>
      <c r="K4738" s="23"/>
      <c r="AA4738" s="38"/>
      <c r="AC4738" s="20">
        <v>1</v>
      </c>
      <c r="AD4738" s="30">
        <v>2</v>
      </c>
      <c r="AE4738" s="31">
        <v>0</v>
      </c>
    </row>
    <row r="4739" spans="4:31" ht="7.5" customHeight="1" x14ac:dyDescent="0.25">
      <c r="D4739" s="5"/>
      <c r="E4739" s="23"/>
      <c r="F4739" s="5"/>
      <c r="G4739" s="18"/>
      <c r="H4739" s="16"/>
      <c r="K4739" s="23"/>
      <c r="AA4739" s="38"/>
      <c r="AC4739" s="20">
        <v>2</v>
      </c>
      <c r="AD4739" s="30">
        <v>2</v>
      </c>
      <c r="AE4739" s="31">
        <v>0</v>
      </c>
    </row>
    <row r="4740" spans="4:31" ht="7.5" customHeight="1" x14ac:dyDescent="0.25">
      <c r="D4740" s="5"/>
      <c r="E4740" s="23"/>
      <c r="F4740" s="5"/>
      <c r="G4740" s="18"/>
      <c r="H4740" s="16"/>
      <c r="K4740" s="23"/>
      <c r="AA4740" s="38"/>
      <c r="AC4740" s="20">
        <v>1</v>
      </c>
      <c r="AD4740" s="30">
        <v>2</v>
      </c>
      <c r="AE4740" s="31">
        <v>1</v>
      </c>
    </row>
    <row r="4741" spans="4:31" ht="7.5" customHeight="1" x14ac:dyDescent="0.25">
      <c r="D4741" s="5"/>
      <c r="E4741" s="23"/>
      <c r="F4741" s="5"/>
      <c r="G4741" s="18"/>
      <c r="H4741" s="16"/>
      <c r="K4741" s="23"/>
      <c r="AA4741" s="38"/>
      <c r="AC4741" s="20">
        <v>2</v>
      </c>
      <c r="AD4741" s="30">
        <v>2</v>
      </c>
      <c r="AE4741" s="31">
        <v>1</v>
      </c>
    </row>
    <row r="4742" spans="4:31" ht="7.5" customHeight="1" x14ac:dyDescent="0.25">
      <c r="D4742" s="5"/>
      <c r="E4742" s="23"/>
      <c r="F4742" s="5"/>
      <c r="G4742" s="18"/>
      <c r="H4742" s="16"/>
      <c r="K4742" s="23"/>
      <c r="AA4742" s="38"/>
      <c r="AC4742" s="20">
        <v>1</v>
      </c>
      <c r="AD4742" s="30">
        <v>2</v>
      </c>
      <c r="AE4742" s="31">
        <v>1</v>
      </c>
    </row>
    <row r="4743" spans="4:31" ht="7.5" customHeight="1" x14ac:dyDescent="0.25">
      <c r="D4743" s="5"/>
      <c r="E4743" s="23"/>
      <c r="F4743" s="5"/>
      <c r="G4743" s="18"/>
      <c r="H4743" s="16"/>
      <c r="K4743" s="23"/>
      <c r="AA4743" s="38"/>
      <c r="AC4743" s="20">
        <v>2</v>
      </c>
      <c r="AD4743" s="30">
        <v>2</v>
      </c>
      <c r="AE4743" s="31">
        <v>1</v>
      </c>
    </row>
    <row r="4744" spans="4:31" ht="7.5" customHeight="1" x14ac:dyDescent="0.25">
      <c r="D4744" s="5"/>
      <c r="E4744" s="23"/>
      <c r="F4744" s="5"/>
      <c r="G4744" s="18"/>
      <c r="H4744" s="16"/>
      <c r="K4744" s="23"/>
      <c r="AA4744" s="38"/>
      <c r="AC4744" s="20">
        <v>1</v>
      </c>
      <c r="AD4744" s="30">
        <v>2</v>
      </c>
      <c r="AE4744" s="31">
        <v>1</v>
      </c>
    </row>
    <row r="4745" spans="4:31" ht="7.5" customHeight="1" x14ac:dyDescent="0.25">
      <c r="D4745" s="5"/>
      <c r="E4745" s="23"/>
      <c r="F4745" s="5"/>
      <c r="G4745" s="18"/>
      <c r="H4745" s="16"/>
      <c r="K4745" s="23"/>
      <c r="AA4745" s="38"/>
      <c r="AC4745" s="20">
        <v>0</v>
      </c>
      <c r="AD4745" s="30">
        <v>2</v>
      </c>
      <c r="AE4745" s="31">
        <v>0</v>
      </c>
    </row>
    <row r="4746" spans="4:31" ht="7.5" customHeight="1" x14ac:dyDescent="0.25">
      <c r="D4746" s="5"/>
      <c r="E4746" s="23"/>
      <c r="F4746" s="5"/>
      <c r="G4746" s="18"/>
      <c r="H4746" s="16"/>
      <c r="K4746" s="23"/>
      <c r="AA4746" s="38"/>
      <c r="AC4746" s="20">
        <v>1</v>
      </c>
      <c r="AD4746" s="30">
        <v>1</v>
      </c>
      <c r="AE4746" s="31">
        <v>0</v>
      </c>
    </row>
    <row r="4747" spans="4:31" ht="7.5" customHeight="1" x14ac:dyDescent="0.25">
      <c r="D4747" s="5"/>
      <c r="E4747" s="23"/>
      <c r="F4747" s="5"/>
      <c r="G4747" s="18"/>
      <c r="H4747" s="16"/>
      <c r="K4747" s="23"/>
      <c r="AA4747" s="38"/>
      <c r="AC4747" s="20">
        <v>0</v>
      </c>
      <c r="AD4747" s="30">
        <v>1</v>
      </c>
      <c r="AE4747" s="31">
        <v>0</v>
      </c>
    </row>
    <row r="4748" spans="4:31" ht="7.5" customHeight="1" x14ac:dyDescent="0.25">
      <c r="D4748" s="5"/>
      <c r="E4748" s="23"/>
      <c r="F4748" s="5"/>
      <c r="G4748" s="18"/>
      <c r="H4748" s="16"/>
      <c r="K4748" s="23"/>
      <c r="AA4748" s="38"/>
      <c r="AC4748" s="20">
        <v>1</v>
      </c>
      <c r="AD4748" s="30">
        <v>1</v>
      </c>
      <c r="AE4748" s="31">
        <v>0</v>
      </c>
    </row>
    <row r="4749" spans="4:31" ht="7.5" customHeight="1" x14ac:dyDescent="0.25">
      <c r="D4749" s="5"/>
      <c r="E4749" s="23"/>
      <c r="F4749" s="5"/>
      <c r="G4749" s="18"/>
      <c r="H4749" s="16"/>
      <c r="K4749" s="23"/>
      <c r="AA4749" s="38"/>
      <c r="AC4749" s="20">
        <v>0</v>
      </c>
      <c r="AD4749" s="30">
        <v>1</v>
      </c>
      <c r="AE4749" s="31">
        <v>0</v>
      </c>
    </row>
    <row r="4750" spans="4:31" ht="7.5" customHeight="1" x14ac:dyDescent="0.25">
      <c r="D4750" s="5"/>
      <c r="E4750" s="23"/>
      <c r="F4750" s="5"/>
      <c r="G4750" s="18"/>
      <c r="H4750" s="16"/>
      <c r="K4750" s="23"/>
      <c r="AA4750" s="38"/>
      <c r="AC4750" s="20">
        <v>-1</v>
      </c>
      <c r="AD4750" s="30">
        <v>1</v>
      </c>
      <c r="AE4750" s="31">
        <v>0</v>
      </c>
    </row>
    <row r="4751" spans="4:31" ht="7.5" customHeight="1" x14ac:dyDescent="0.25">
      <c r="D4751" s="5"/>
      <c r="E4751" s="23"/>
      <c r="F4751" s="5"/>
      <c r="G4751" s="18"/>
      <c r="H4751" s="16"/>
      <c r="K4751" s="23"/>
      <c r="AA4751" s="38"/>
      <c r="AC4751" s="20">
        <v>-2</v>
      </c>
      <c r="AD4751" s="30">
        <v>1</v>
      </c>
      <c r="AE4751" s="31">
        <v>0</v>
      </c>
    </row>
    <row r="4752" spans="4:31" ht="7.5" customHeight="1" x14ac:dyDescent="0.25">
      <c r="D4752" s="5"/>
      <c r="E4752" s="23"/>
      <c r="F4752" s="5"/>
      <c r="G4752" s="18"/>
      <c r="H4752" s="16"/>
      <c r="K4752" s="23"/>
      <c r="AA4752" s="38"/>
      <c r="AC4752" s="20">
        <v>-3</v>
      </c>
      <c r="AD4752" s="30">
        <v>1</v>
      </c>
      <c r="AE4752" s="31">
        <v>0</v>
      </c>
    </row>
    <row r="4753" spans="4:31" ht="7.5" customHeight="1" x14ac:dyDescent="0.25">
      <c r="D4753" s="5"/>
      <c r="E4753" s="23"/>
      <c r="F4753" s="5"/>
      <c r="G4753" s="18"/>
      <c r="H4753" s="16"/>
      <c r="K4753" s="23"/>
      <c r="AA4753" s="38"/>
      <c r="AC4753" s="20">
        <v>-4</v>
      </c>
      <c r="AD4753" s="30">
        <v>1</v>
      </c>
      <c r="AE4753" s="31">
        <v>0</v>
      </c>
    </row>
    <row r="4754" spans="4:31" ht="7.5" customHeight="1" x14ac:dyDescent="0.25">
      <c r="D4754" s="5"/>
      <c r="E4754" s="23"/>
      <c r="F4754" s="5"/>
      <c r="G4754" s="18"/>
      <c r="H4754" s="16"/>
      <c r="K4754" s="23"/>
      <c r="AA4754" s="38"/>
      <c r="AC4754" s="20">
        <v>-5</v>
      </c>
      <c r="AD4754" s="30">
        <v>1</v>
      </c>
      <c r="AE4754" s="31">
        <v>-5</v>
      </c>
    </row>
    <row r="4755" spans="4:31" ht="7.5" customHeight="1" x14ac:dyDescent="0.25">
      <c r="D4755" s="5"/>
      <c r="E4755" s="23"/>
      <c r="F4755" s="5"/>
      <c r="G4755" s="18"/>
      <c r="H4755" s="16"/>
      <c r="K4755" s="23"/>
      <c r="AA4755" s="38"/>
      <c r="AC4755" s="20">
        <v>-4</v>
      </c>
      <c r="AD4755" s="30">
        <v>-4</v>
      </c>
      <c r="AE4755" s="31">
        <v>-5</v>
      </c>
    </row>
    <row r="4756" spans="4:31" ht="7.5" customHeight="1" x14ac:dyDescent="0.25">
      <c r="D4756" s="5"/>
      <c r="E4756" s="23"/>
      <c r="F4756" s="5"/>
      <c r="G4756" s="18"/>
      <c r="H4756" s="16"/>
      <c r="K4756" s="23"/>
      <c r="AA4756" s="38"/>
      <c r="AC4756" s="20">
        <v>-5</v>
      </c>
      <c r="AD4756" s="30">
        <v>-4</v>
      </c>
      <c r="AE4756" s="31">
        <v>-5</v>
      </c>
    </row>
    <row r="4757" spans="4:31" ht="7.5" customHeight="1" x14ac:dyDescent="0.25">
      <c r="D4757" s="5"/>
      <c r="E4757" s="23"/>
      <c r="F4757" s="5"/>
      <c r="G4757" s="18"/>
      <c r="H4757" s="16"/>
      <c r="K4757" s="23"/>
      <c r="AA4757" s="38"/>
      <c r="AC4757" s="20">
        <v>-6</v>
      </c>
      <c r="AD4757" s="30">
        <v>-4</v>
      </c>
      <c r="AE4757" s="31">
        <v>-6</v>
      </c>
    </row>
    <row r="4758" spans="4:31" ht="7.5" customHeight="1" x14ac:dyDescent="0.25">
      <c r="D4758" s="5"/>
      <c r="E4758" s="23"/>
      <c r="F4758" s="5"/>
      <c r="G4758" s="18"/>
      <c r="H4758" s="16"/>
      <c r="K4758" s="23"/>
      <c r="AA4758" s="38"/>
      <c r="AC4758" s="20">
        <v>-5</v>
      </c>
      <c r="AD4758" s="30">
        <v>-4</v>
      </c>
      <c r="AE4758" s="31">
        <v>-6</v>
      </c>
    </row>
    <row r="4759" spans="4:31" ht="7.5" customHeight="1" x14ac:dyDescent="0.25">
      <c r="D4759" s="5"/>
      <c r="E4759" s="23"/>
      <c r="F4759" s="5"/>
      <c r="G4759" s="18"/>
      <c r="H4759" s="16"/>
      <c r="K4759" s="23"/>
      <c r="AA4759" s="38"/>
      <c r="AC4759" s="20">
        <v>-4</v>
      </c>
      <c r="AD4759" s="30">
        <v>-4</v>
      </c>
      <c r="AE4759" s="31">
        <v>-6</v>
      </c>
    </row>
    <row r="4760" spans="4:31" ht="7.5" customHeight="1" x14ac:dyDescent="0.25">
      <c r="D4760" s="5"/>
      <c r="E4760" s="23"/>
      <c r="F4760" s="5"/>
      <c r="G4760" s="18"/>
      <c r="H4760" s="16"/>
      <c r="K4760" s="23"/>
      <c r="AA4760" s="38"/>
      <c r="AC4760" s="20">
        <v>-5</v>
      </c>
      <c r="AD4760" s="30">
        <v>-4</v>
      </c>
      <c r="AE4760" s="31">
        <v>-6</v>
      </c>
    </row>
    <row r="4761" spans="4:31" ht="7.5" customHeight="1" x14ac:dyDescent="0.25">
      <c r="D4761" s="5"/>
      <c r="E4761" s="23"/>
      <c r="F4761" s="5"/>
      <c r="G4761" s="18"/>
      <c r="H4761" s="16"/>
      <c r="K4761" s="23"/>
      <c r="AA4761" s="38"/>
      <c r="AC4761" s="20">
        <v>-6</v>
      </c>
      <c r="AD4761" s="30">
        <v>-4</v>
      </c>
      <c r="AE4761" s="31">
        <v>-6</v>
      </c>
    </row>
    <row r="4762" spans="4:31" ht="7.5" customHeight="1" x14ac:dyDescent="0.25">
      <c r="D4762" s="5"/>
      <c r="E4762" s="23"/>
      <c r="F4762" s="5"/>
      <c r="G4762" s="18"/>
      <c r="H4762" s="16"/>
      <c r="K4762" s="23"/>
      <c r="AA4762" s="38"/>
      <c r="AC4762" s="20">
        <v>-5</v>
      </c>
      <c r="AD4762" s="30">
        <v>-5</v>
      </c>
      <c r="AE4762" s="31">
        <v>-6</v>
      </c>
    </row>
    <row r="4763" spans="4:31" ht="7.5" customHeight="1" x14ac:dyDescent="0.25">
      <c r="D4763" s="5"/>
      <c r="E4763" s="23"/>
      <c r="F4763" s="5"/>
      <c r="G4763" s="18"/>
      <c r="H4763" s="16"/>
      <c r="K4763" s="23"/>
      <c r="AA4763" s="38"/>
      <c r="AC4763" s="20">
        <v>-6</v>
      </c>
      <c r="AD4763" s="30">
        <v>-5</v>
      </c>
      <c r="AE4763" s="31">
        <v>-6</v>
      </c>
    </row>
    <row r="4764" spans="4:31" ht="7.5" customHeight="1" x14ac:dyDescent="0.25">
      <c r="D4764" s="5"/>
      <c r="E4764" s="23"/>
      <c r="F4764" s="5"/>
      <c r="G4764" s="18"/>
      <c r="H4764" s="16"/>
      <c r="K4764" s="23"/>
      <c r="AA4764" s="38"/>
      <c r="AC4764" s="20">
        <v>-5</v>
      </c>
      <c r="AD4764" s="30">
        <v>-5</v>
      </c>
      <c r="AE4764" s="31">
        <v>-6</v>
      </c>
    </row>
    <row r="4765" spans="4:31" ht="7.5" customHeight="1" x14ac:dyDescent="0.25">
      <c r="D4765" s="5"/>
      <c r="E4765" s="23"/>
      <c r="F4765" s="5"/>
      <c r="G4765" s="18"/>
      <c r="H4765" s="16"/>
      <c r="K4765" s="23"/>
      <c r="AA4765" s="38"/>
      <c r="AC4765" s="20">
        <v>-6</v>
      </c>
      <c r="AD4765" s="30">
        <v>-5</v>
      </c>
      <c r="AE4765" s="31">
        <v>-6</v>
      </c>
    </row>
    <row r="4766" spans="4:31" ht="7.5" customHeight="1" x14ac:dyDescent="0.25">
      <c r="D4766" s="5"/>
      <c r="E4766" s="23"/>
      <c r="F4766" s="5"/>
      <c r="G4766" s="18"/>
      <c r="H4766" s="16"/>
      <c r="K4766" s="23"/>
      <c r="AA4766" s="38"/>
      <c r="AC4766" s="20">
        <v>-5</v>
      </c>
      <c r="AD4766" s="30">
        <v>-5</v>
      </c>
      <c r="AE4766" s="31">
        <v>-6</v>
      </c>
    </row>
    <row r="4767" spans="4:31" ht="7.5" customHeight="1" x14ac:dyDescent="0.25">
      <c r="D4767" s="5"/>
      <c r="E4767" s="23"/>
      <c r="F4767" s="5"/>
      <c r="G4767" s="18"/>
      <c r="H4767" s="16"/>
      <c r="K4767" s="23"/>
      <c r="AA4767" s="38"/>
      <c r="AC4767" s="20">
        <v>-6</v>
      </c>
      <c r="AD4767" s="30">
        <v>-5</v>
      </c>
      <c r="AE4767" s="31">
        <v>-6</v>
      </c>
    </row>
    <row r="4768" spans="4:31" ht="7.5" customHeight="1" x14ac:dyDescent="0.25">
      <c r="D4768" s="5"/>
      <c r="E4768" s="23"/>
      <c r="F4768" s="5"/>
      <c r="G4768" s="18"/>
      <c r="H4768" s="16"/>
      <c r="K4768" s="23"/>
      <c r="AA4768" s="38"/>
      <c r="AC4768" s="20">
        <v>-5</v>
      </c>
      <c r="AD4768" s="30">
        <v>-5</v>
      </c>
      <c r="AE4768" s="31">
        <v>-6</v>
      </c>
    </row>
    <row r="4769" spans="4:31" ht="7.5" customHeight="1" x14ac:dyDescent="0.25">
      <c r="D4769" s="5"/>
      <c r="E4769" s="23"/>
      <c r="F4769" s="5"/>
      <c r="G4769" s="18"/>
      <c r="H4769" s="16"/>
      <c r="K4769" s="23"/>
      <c r="AA4769" s="38"/>
      <c r="AC4769" s="20">
        <v>-4</v>
      </c>
      <c r="AD4769" s="30">
        <v>-4</v>
      </c>
      <c r="AE4769" s="31">
        <v>-6</v>
      </c>
    </row>
    <row r="4770" spans="4:31" ht="7.5" customHeight="1" x14ac:dyDescent="0.25">
      <c r="D4770" s="5"/>
      <c r="E4770" s="23"/>
      <c r="F4770" s="5"/>
      <c r="G4770" s="18"/>
      <c r="H4770" s="16"/>
      <c r="K4770" s="23"/>
      <c r="AA4770" s="38"/>
      <c r="AC4770" s="20">
        <v>-5</v>
      </c>
      <c r="AD4770" s="30">
        <v>-4</v>
      </c>
      <c r="AE4770" s="31">
        <v>-6</v>
      </c>
    </row>
    <row r="4771" spans="4:31" ht="7.5" customHeight="1" x14ac:dyDescent="0.25">
      <c r="D4771" s="5"/>
      <c r="E4771" s="23"/>
      <c r="F4771" s="5"/>
      <c r="G4771" s="18"/>
      <c r="H4771" s="16"/>
      <c r="K4771" s="23"/>
      <c r="AA4771" s="38"/>
      <c r="AC4771" s="20">
        <v>-6</v>
      </c>
      <c r="AD4771" s="30">
        <v>-4</v>
      </c>
      <c r="AE4771" s="31">
        <v>-6</v>
      </c>
    </row>
    <row r="4772" spans="4:31" ht="7.5" customHeight="1" x14ac:dyDescent="0.25">
      <c r="D4772" s="5"/>
      <c r="E4772" s="23"/>
      <c r="F4772" s="5"/>
      <c r="G4772" s="18"/>
      <c r="H4772" s="16"/>
      <c r="K4772" s="23"/>
      <c r="AA4772" s="38"/>
      <c r="AC4772" s="20">
        <v>-7</v>
      </c>
      <c r="AD4772" s="30">
        <v>-4</v>
      </c>
      <c r="AE4772" s="31">
        <v>-6</v>
      </c>
    </row>
    <row r="4773" spans="4:31" ht="7.5" customHeight="1" x14ac:dyDescent="0.25">
      <c r="D4773" s="5"/>
      <c r="E4773" s="23"/>
      <c r="F4773" s="5"/>
      <c r="G4773" s="18"/>
      <c r="H4773" s="16"/>
      <c r="K4773" s="23"/>
      <c r="AA4773" s="38"/>
      <c r="AC4773" s="20">
        <v>-8</v>
      </c>
      <c r="AD4773" s="30">
        <v>-4</v>
      </c>
      <c r="AE4773" s="31">
        <v>-6</v>
      </c>
    </row>
    <row r="4774" spans="4:31" ht="7.5" customHeight="1" x14ac:dyDescent="0.25">
      <c r="D4774" s="5"/>
      <c r="E4774" s="23"/>
      <c r="F4774" s="5"/>
      <c r="G4774" s="18"/>
      <c r="H4774" s="16"/>
      <c r="K4774" s="23"/>
      <c r="AA4774" s="38"/>
      <c r="AC4774" s="20">
        <v>-9</v>
      </c>
      <c r="AD4774" s="30">
        <v>-4</v>
      </c>
      <c r="AE4774" s="31">
        <v>-9</v>
      </c>
    </row>
    <row r="4775" spans="4:31" ht="7.5" customHeight="1" x14ac:dyDescent="0.25">
      <c r="D4775" s="5"/>
      <c r="E4775" s="23"/>
      <c r="F4775" s="5"/>
      <c r="G4775" s="18"/>
      <c r="H4775" s="16"/>
      <c r="K4775" s="23"/>
      <c r="AA4775" s="38"/>
      <c r="AC4775" s="20">
        <v>-8</v>
      </c>
      <c r="AD4775" s="30">
        <v>-8</v>
      </c>
      <c r="AE4775" s="31">
        <v>-9</v>
      </c>
    </row>
    <row r="4776" spans="4:31" ht="7.5" customHeight="1" x14ac:dyDescent="0.25">
      <c r="D4776" s="5"/>
      <c r="E4776" s="23"/>
      <c r="F4776" s="5"/>
      <c r="G4776" s="18"/>
      <c r="H4776" s="16"/>
      <c r="K4776" s="23"/>
      <c r="AA4776" s="38"/>
      <c r="AC4776" s="20">
        <v>-9</v>
      </c>
      <c r="AD4776" s="30">
        <v>-8</v>
      </c>
      <c r="AE4776" s="31">
        <v>-9</v>
      </c>
    </row>
    <row r="4777" spans="4:31" ht="7.5" customHeight="1" x14ac:dyDescent="0.25">
      <c r="D4777" s="5"/>
      <c r="E4777" s="23"/>
      <c r="F4777" s="5"/>
      <c r="G4777" s="18"/>
      <c r="H4777" s="16"/>
      <c r="K4777" s="23"/>
      <c r="AA4777" s="38"/>
      <c r="AC4777" s="20">
        <v>-8</v>
      </c>
      <c r="AD4777" s="30">
        <v>-8</v>
      </c>
      <c r="AE4777" s="31">
        <v>-9</v>
      </c>
    </row>
    <row r="4778" spans="4:31" ht="7.5" customHeight="1" x14ac:dyDescent="0.25">
      <c r="D4778" s="5"/>
      <c r="E4778" s="23"/>
      <c r="F4778" s="5"/>
      <c r="G4778" s="18"/>
      <c r="H4778" s="16"/>
      <c r="K4778" s="23"/>
      <c r="AA4778" s="38"/>
      <c r="AC4778" s="20">
        <v>-7</v>
      </c>
      <c r="AD4778" s="30">
        <v>-7</v>
      </c>
      <c r="AE4778" s="31">
        <v>-9</v>
      </c>
    </row>
    <row r="4779" spans="4:31" ht="7.5" customHeight="1" x14ac:dyDescent="0.25">
      <c r="D4779" s="5"/>
      <c r="E4779" s="23"/>
      <c r="F4779" s="5"/>
      <c r="G4779" s="18"/>
      <c r="H4779" s="16"/>
      <c r="K4779" s="23"/>
      <c r="AA4779" s="38"/>
      <c r="AC4779" s="20">
        <v>-8</v>
      </c>
      <c r="AD4779" s="30">
        <v>-7</v>
      </c>
      <c r="AE4779" s="31">
        <v>-8</v>
      </c>
    </row>
    <row r="4780" spans="4:31" ht="7.5" customHeight="1" x14ac:dyDescent="0.25">
      <c r="D4780" s="5"/>
      <c r="E4780" s="23"/>
      <c r="F4780" s="5"/>
      <c r="G4780" s="18"/>
      <c r="H4780" s="16"/>
      <c r="K4780" s="23"/>
      <c r="AA4780" s="38"/>
      <c r="AC4780" s="20">
        <v>-7</v>
      </c>
      <c r="AD4780" s="30">
        <v>-7</v>
      </c>
      <c r="AE4780" s="31">
        <v>-8</v>
      </c>
    </row>
    <row r="4781" spans="4:31" ht="7.5" customHeight="1" x14ac:dyDescent="0.25">
      <c r="D4781" s="5"/>
      <c r="E4781" s="23"/>
      <c r="F4781" s="5"/>
      <c r="G4781" s="18"/>
      <c r="H4781" s="16"/>
      <c r="K4781" s="23"/>
      <c r="AA4781" s="38"/>
      <c r="AC4781" s="20">
        <v>-8</v>
      </c>
      <c r="AD4781" s="30">
        <v>-7</v>
      </c>
      <c r="AE4781" s="31">
        <v>-8</v>
      </c>
    </row>
    <row r="4782" spans="4:31" ht="7.5" customHeight="1" x14ac:dyDescent="0.25">
      <c r="D4782" s="5"/>
      <c r="E4782" s="23"/>
      <c r="F4782" s="5"/>
      <c r="G4782" s="18"/>
      <c r="H4782" s="16"/>
      <c r="K4782" s="23"/>
      <c r="AA4782" s="38"/>
      <c r="AC4782" s="20">
        <v>-9</v>
      </c>
      <c r="AD4782" s="30">
        <v>-7</v>
      </c>
      <c r="AE4782" s="31">
        <v>-9</v>
      </c>
    </row>
    <row r="4783" spans="4:31" ht="7.5" customHeight="1" x14ac:dyDescent="0.25">
      <c r="D4783" s="5"/>
      <c r="E4783" s="23"/>
      <c r="F4783" s="5"/>
      <c r="G4783" s="18"/>
      <c r="H4783" s="16"/>
      <c r="K4783" s="23"/>
      <c r="AA4783" s="38"/>
      <c r="AC4783" s="20">
        <v>-8</v>
      </c>
      <c r="AD4783" s="30">
        <v>-8</v>
      </c>
      <c r="AE4783" s="31">
        <v>-9</v>
      </c>
    </row>
    <row r="4784" spans="4:31" ht="7.5" customHeight="1" x14ac:dyDescent="0.25">
      <c r="D4784" s="5"/>
      <c r="E4784" s="23"/>
      <c r="F4784" s="5"/>
      <c r="G4784" s="18"/>
      <c r="H4784" s="16"/>
      <c r="K4784" s="23"/>
      <c r="AA4784" s="38"/>
      <c r="AC4784" s="20">
        <v>-9</v>
      </c>
      <c r="AD4784" s="30">
        <v>-8</v>
      </c>
      <c r="AE4784" s="31">
        <v>-9</v>
      </c>
    </row>
    <row r="4785" spans="4:31" ht="7.5" customHeight="1" x14ac:dyDescent="0.25">
      <c r="D4785" s="5"/>
      <c r="E4785" s="23"/>
      <c r="F4785" s="5"/>
      <c r="G4785" s="18"/>
      <c r="H4785" s="16"/>
      <c r="K4785" s="23"/>
      <c r="AA4785" s="38"/>
      <c r="AC4785" s="20">
        <v>-10</v>
      </c>
      <c r="AD4785" s="30">
        <v>-8</v>
      </c>
      <c r="AE4785" s="31">
        <v>-10</v>
      </c>
    </row>
    <row r="4786" spans="4:31" ht="7.5" customHeight="1" x14ac:dyDescent="0.25">
      <c r="D4786" s="5"/>
      <c r="E4786" s="23"/>
      <c r="F4786" s="5"/>
      <c r="G4786" s="18"/>
      <c r="H4786" s="16"/>
      <c r="K4786" s="23"/>
      <c r="AA4786" s="38"/>
      <c r="AC4786" s="20">
        <v>-9</v>
      </c>
      <c r="AD4786" s="30">
        <v>-9</v>
      </c>
      <c r="AE4786" s="31">
        <v>-10</v>
      </c>
    </row>
    <row r="4787" spans="4:31" ht="7.5" customHeight="1" x14ac:dyDescent="0.25">
      <c r="D4787" s="5"/>
      <c r="E4787" s="23"/>
      <c r="F4787" s="5"/>
      <c r="G4787" s="18"/>
      <c r="H4787" s="16"/>
      <c r="K4787" s="23"/>
      <c r="AA4787" s="38"/>
      <c r="AC4787" s="20">
        <v>-10</v>
      </c>
      <c r="AD4787" s="30">
        <v>-9</v>
      </c>
      <c r="AE4787" s="31">
        <v>-10</v>
      </c>
    </row>
    <row r="4788" spans="4:31" ht="7.5" customHeight="1" x14ac:dyDescent="0.25">
      <c r="D4788" s="5"/>
      <c r="E4788" s="23"/>
      <c r="F4788" s="5"/>
      <c r="G4788" s="18"/>
      <c r="H4788" s="16"/>
      <c r="K4788" s="23"/>
      <c r="AA4788" s="38"/>
      <c r="AC4788" s="20">
        <v>-9</v>
      </c>
      <c r="AD4788" s="30">
        <v>-9</v>
      </c>
      <c r="AE4788" s="31">
        <v>-10</v>
      </c>
    </row>
    <row r="4789" spans="4:31" ht="7.5" customHeight="1" x14ac:dyDescent="0.25">
      <c r="D4789" s="5"/>
      <c r="E4789" s="23"/>
      <c r="F4789" s="5"/>
      <c r="G4789" s="18"/>
      <c r="H4789" s="16"/>
      <c r="K4789" s="23"/>
      <c r="AA4789" s="38"/>
      <c r="AC4789" s="20">
        <v>-10</v>
      </c>
      <c r="AD4789" s="30">
        <v>-9</v>
      </c>
      <c r="AE4789" s="31">
        <v>-10</v>
      </c>
    </row>
    <row r="4790" spans="4:31" ht="7.5" customHeight="1" x14ac:dyDescent="0.25">
      <c r="D4790" s="5"/>
      <c r="E4790" s="23"/>
      <c r="F4790" s="5"/>
      <c r="G4790" s="18"/>
      <c r="H4790" s="16"/>
      <c r="K4790" s="23"/>
      <c r="AA4790" s="38"/>
      <c r="AC4790" s="20">
        <v>-11</v>
      </c>
      <c r="AD4790" s="30">
        <v>-9</v>
      </c>
      <c r="AE4790" s="31">
        <v>-10</v>
      </c>
    </row>
    <row r="4791" spans="4:31" ht="7.5" customHeight="1" x14ac:dyDescent="0.25">
      <c r="D4791" s="5"/>
      <c r="E4791" s="23"/>
      <c r="F4791" s="5"/>
      <c r="G4791" s="18"/>
      <c r="H4791" s="16"/>
      <c r="K4791" s="23"/>
      <c r="AA4791" s="38"/>
      <c r="AC4791" s="20">
        <v>-12</v>
      </c>
      <c r="AD4791" s="30">
        <v>-9</v>
      </c>
      <c r="AE4791" s="31">
        <v>-10</v>
      </c>
    </row>
    <row r="4792" spans="4:31" ht="7.5" customHeight="1" x14ac:dyDescent="0.25">
      <c r="D4792" s="5"/>
      <c r="E4792" s="23"/>
      <c r="F4792" s="5"/>
      <c r="G4792" s="18"/>
      <c r="H4792" s="16"/>
      <c r="K4792" s="23"/>
      <c r="AA4792" s="38"/>
      <c r="AC4792" s="20">
        <v>-13</v>
      </c>
      <c r="AD4792" s="30">
        <v>-9</v>
      </c>
      <c r="AE4792" s="31">
        <v>-10</v>
      </c>
    </row>
    <row r="4793" spans="4:31" ht="7.5" customHeight="1" x14ac:dyDescent="0.25">
      <c r="D4793" s="5"/>
      <c r="E4793" s="23"/>
      <c r="F4793" s="5"/>
      <c r="G4793" s="18"/>
      <c r="H4793" s="16"/>
      <c r="K4793" s="23"/>
      <c r="AA4793" s="38"/>
      <c r="AC4793" s="20">
        <v>-14</v>
      </c>
      <c r="AD4793" s="30">
        <v>-9</v>
      </c>
      <c r="AE4793" s="31">
        <v>-10</v>
      </c>
    </row>
    <row r="4794" spans="4:31" ht="7.5" customHeight="1" x14ac:dyDescent="0.25">
      <c r="D4794" s="5"/>
      <c r="E4794" s="23"/>
      <c r="F4794" s="5"/>
      <c r="G4794" s="18"/>
      <c r="H4794" s="16"/>
      <c r="K4794" s="23"/>
      <c r="AA4794" s="38"/>
      <c r="AC4794" s="20">
        <v>-15</v>
      </c>
      <c r="AD4794" s="30">
        <v>-9</v>
      </c>
      <c r="AE4794" s="31">
        <v>-10</v>
      </c>
    </row>
    <row r="4795" spans="4:31" ht="7.5" customHeight="1" x14ac:dyDescent="0.25">
      <c r="D4795" s="5"/>
      <c r="E4795" s="23"/>
      <c r="F4795" s="5"/>
      <c r="G4795" s="18"/>
      <c r="H4795" s="16"/>
      <c r="K4795" s="23"/>
      <c r="AA4795" s="38"/>
      <c r="AC4795" s="20">
        <v>-16</v>
      </c>
      <c r="AD4795" s="30">
        <v>-9</v>
      </c>
      <c r="AE4795" s="31">
        <v>-10</v>
      </c>
    </row>
    <row r="4796" spans="4:31" ht="7.5" customHeight="1" x14ac:dyDescent="0.25">
      <c r="D4796" s="5"/>
      <c r="E4796" s="23"/>
      <c r="F4796" s="5"/>
      <c r="G4796" s="18"/>
      <c r="H4796" s="16"/>
      <c r="K4796" s="23"/>
      <c r="AA4796" s="38"/>
      <c r="AC4796" s="20">
        <v>-17</v>
      </c>
      <c r="AD4796" s="30">
        <v>-9</v>
      </c>
      <c r="AE4796" s="31">
        <v>-17</v>
      </c>
    </row>
    <row r="4797" spans="4:31" ht="7.5" customHeight="1" x14ac:dyDescent="0.25">
      <c r="D4797" s="5"/>
      <c r="E4797" s="23"/>
      <c r="F4797" s="5"/>
      <c r="G4797" s="18"/>
      <c r="H4797" s="16"/>
      <c r="K4797" s="23"/>
      <c r="AA4797" s="38"/>
      <c r="AC4797" s="20">
        <v>-16</v>
      </c>
      <c r="AD4797" s="30">
        <v>-16</v>
      </c>
      <c r="AE4797" s="31">
        <v>-17</v>
      </c>
    </row>
    <row r="4798" spans="4:31" ht="7.5" customHeight="1" x14ac:dyDescent="0.25">
      <c r="D4798" s="5"/>
      <c r="E4798" s="23"/>
      <c r="F4798" s="5"/>
      <c r="G4798" s="18"/>
      <c r="H4798" s="16"/>
      <c r="K4798" s="23"/>
      <c r="AA4798" s="38"/>
      <c r="AC4798" s="20">
        <v>-17</v>
      </c>
      <c r="AD4798" s="30">
        <v>-16</v>
      </c>
      <c r="AE4798" s="31">
        <v>-17</v>
      </c>
    </row>
    <row r="4799" spans="4:31" ht="7.5" customHeight="1" x14ac:dyDescent="0.25">
      <c r="D4799" s="5"/>
      <c r="E4799" s="23"/>
      <c r="F4799" s="5"/>
      <c r="G4799" s="18"/>
      <c r="H4799" s="16"/>
      <c r="K4799" s="23"/>
      <c r="AA4799" s="38"/>
      <c r="AC4799" s="20">
        <v>-16</v>
      </c>
      <c r="AD4799" s="30">
        <v>-16</v>
      </c>
      <c r="AE4799" s="31">
        <v>-17</v>
      </c>
    </row>
    <row r="4800" spans="4:31" ht="7.5" customHeight="1" x14ac:dyDescent="0.25">
      <c r="D4800" s="5"/>
      <c r="E4800" s="23"/>
      <c r="F4800" s="5"/>
      <c r="G4800" s="18"/>
      <c r="H4800" s="16"/>
      <c r="K4800" s="23"/>
      <c r="AA4800" s="38"/>
      <c r="AC4800" s="20">
        <v>-17</v>
      </c>
      <c r="AD4800" s="30">
        <v>-16</v>
      </c>
      <c r="AE4800" s="31">
        <v>-17</v>
      </c>
    </row>
    <row r="4801" spans="4:31" ht="7.5" customHeight="1" x14ac:dyDescent="0.25">
      <c r="D4801" s="5"/>
      <c r="E4801" s="23"/>
      <c r="F4801" s="5"/>
      <c r="G4801" s="18"/>
      <c r="H4801" s="16"/>
      <c r="K4801" s="23"/>
      <c r="AA4801" s="38"/>
      <c r="AC4801" s="20">
        <v>-18</v>
      </c>
      <c r="AD4801" s="30">
        <v>-16</v>
      </c>
      <c r="AE4801" s="31">
        <v>-18</v>
      </c>
    </row>
    <row r="4802" spans="4:31" ht="7.5" customHeight="1" x14ac:dyDescent="0.25">
      <c r="D4802" s="5"/>
      <c r="E4802" s="23"/>
      <c r="F4802" s="5"/>
      <c r="G4802" s="18"/>
      <c r="H4802" s="16"/>
      <c r="K4802" s="23"/>
      <c r="AA4802" s="38"/>
      <c r="AC4802" s="20">
        <v>-17</v>
      </c>
      <c r="AD4802" s="30">
        <v>-16</v>
      </c>
      <c r="AE4802" s="31">
        <v>-18</v>
      </c>
    </row>
    <row r="4803" spans="4:31" ht="7.5" customHeight="1" x14ac:dyDescent="0.25">
      <c r="D4803" s="5"/>
      <c r="E4803" s="23"/>
      <c r="F4803" s="5"/>
      <c r="G4803" s="18"/>
      <c r="H4803" s="16"/>
      <c r="K4803" s="23"/>
      <c r="AA4803" s="38"/>
      <c r="AC4803" s="20">
        <v>-16</v>
      </c>
      <c r="AD4803" s="30">
        <v>-16</v>
      </c>
      <c r="AE4803" s="31">
        <v>-18</v>
      </c>
    </row>
    <row r="4804" spans="4:31" ht="7.5" customHeight="1" x14ac:dyDescent="0.25">
      <c r="D4804" s="5"/>
      <c r="E4804" s="23"/>
      <c r="F4804" s="5"/>
      <c r="G4804" s="18"/>
      <c r="H4804" s="16"/>
      <c r="K4804" s="23"/>
      <c r="AA4804" s="38"/>
      <c r="AC4804" s="20">
        <v>-15</v>
      </c>
      <c r="AD4804" s="30">
        <v>-15</v>
      </c>
      <c r="AE4804" s="31">
        <v>-18</v>
      </c>
    </row>
    <row r="4805" spans="4:31" ht="7.5" customHeight="1" x14ac:dyDescent="0.25">
      <c r="D4805" s="5"/>
      <c r="E4805" s="23"/>
      <c r="F4805" s="5"/>
      <c r="G4805" s="18"/>
      <c r="H4805" s="16"/>
      <c r="K4805" s="23"/>
      <c r="AA4805" s="38"/>
      <c r="AC4805" s="20">
        <v>-16</v>
      </c>
      <c r="AD4805" s="30">
        <v>-15</v>
      </c>
      <c r="AE4805" s="31">
        <v>-16</v>
      </c>
    </row>
    <row r="4806" spans="4:31" ht="7.5" customHeight="1" x14ac:dyDescent="0.25">
      <c r="D4806" s="5"/>
      <c r="E4806" s="23"/>
      <c r="F4806" s="5"/>
      <c r="G4806" s="18"/>
      <c r="H4806" s="16"/>
      <c r="K4806" s="23"/>
      <c r="AA4806" s="38"/>
      <c r="AC4806" s="20">
        <v>-15</v>
      </c>
      <c r="AD4806" s="30">
        <v>-15</v>
      </c>
      <c r="AE4806" s="31">
        <v>-16</v>
      </c>
    </row>
    <row r="4807" spans="4:31" ht="7.5" customHeight="1" x14ac:dyDescent="0.25">
      <c r="D4807" s="5"/>
      <c r="E4807" s="23"/>
      <c r="F4807" s="5"/>
      <c r="G4807" s="18"/>
      <c r="H4807" s="16"/>
      <c r="K4807" s="23"/>
      <c r="AA4807" s="38"/>
      <c r="AC4807" s="20">
        <v>-14</v>
      </c>
      <c r="AD4807" s="30">
        <v>-14</v>
      </c>
      <c r="AE4807" s="31">
        <v>-16</v>
      </c>
    </row>
    <row r="4808" spans="4:31" ht="7.5" customHeight="1" x14ac:dyDescent="0.25">
      <c r="D4808" s="5"/>
      <c r="E4808" s="23"/>
      <c r="F4808" s="5"/>
      <c r="G4808" s="18"/>
      <c r="H4808" s="16"/>
      <c r="K4808" s="23"/>
      <c r="AA4808" s="38"/>
      <c r="AC4808" s="20">
        <v>-15</v>
      </c>
      <c r="AD4808" s="30">
        <v>-14</v>
      </c>
      <c r="AE4808" s="31">
        <v>-15</v>
      </c>
    </row>
    <row r="4809" spans="4:31" ht="7.5" customHeight="1" x14ac:dyDescent="0.25">
      <c r="D4809" s="5"/>
      <c r="E4809" s="23"/>
      <c r="F4809" s="5"/>
      <c r="G4809" s="18"/>
      <c r="H4809" s="16"/>
      <c r="K4809" s="23"/>
      <c r="AA4809" s="38"/>
      <c r="AC4809" s="20">
        <v>-14</v>
      </c>
      <c r="AD4809" s="30">
        <v>-14</v>
      </c>
      <c r="AE4809" s="31">
        <v>-15</v>
      </c>
    </row>
    <row r="4810" spans="4:31" ht="7.5" customHeight="1" x14ac:dyDescent="0.25">
      <c r="D4810" s="5"/>
      <c r="E4810" s="23"/>
      <c r="F4810" s="5"/>
      <c r="G4810" s="18"/>
      <c r="H4810" s="16"/>
      <c r="K4810" s="23"/>
      <c r="AA4810" s="38"/>
      <c r="AC4810" s="20">
        <v>-13</v>
      </c>
      <c r="AD4810" s="30">
        <v>-13</v>
      </c>
      <c r="AE4810" s="31">
        <v>-15</v>
      </c>
    </row>
    <row r="4811" spans="4:31" ht="7.5" customHeight="1" x14ac:dyDescent="0.25">
      <c r="D4811" s="5"/>
      <c r="E4811" s="23"/>
      <c r="F4811" s="5"/>
      <c r="G4811" s="18"/>
      <c r="H4811" s="16"/>
      <c r="K4811" s="23"/>
      <c r="AA4811" s="38"/>
      <c r="AC4811" s="20">
        <v>-14</v>
      </c>
      <c r="AD4811" s="30">
        <v>-13</v>
      </c>
      <c r="AE4811" s="31">
        <v>-15</v>
      </c>
    </row>
    <row r="4812" spans="4:31" ht="7.5" customHeight="1" x14ac:dyDescent="0.25">
      <c r="D4812" s="5"/>
      <c r="E4812" s="23"/>
      <c r="F4812" s="5"/>
      <c r="G4812" s="18"/>
      <c r="H4812" s="16"/>
      <c r="K4812" s="23"/>
      <c r="AA4812" s="38"/>
      <c r="AC4812" s="20">
        <v>-15</v>
      </c>
      <c r="AD4812" s="30">
        <v>-13</v>
      </c>
      <c r="AE4812" s="31">
        <v>-15</v>
      </c>
    </row>
    <row r="4813" spans="4:31" ht="7.5" customHeight="1" x14ac:dyDescent="0.25">
      <c r="D4813" s="5"/>
      <c r="E4813" s="23"/>
      <c r="F4813" s="5"/>
      <c r="G4813" s="18"/>
      <c r="H4813" s="16"/>
      <c r="K4813" s="23"/>
      <c r="AA4813" s="38"/>
      <c r="AC4813" s="20">
        <v>-14</v>
      </c>
      <c r="AD4813" s="30">
        <v>-13</v>
      </c>
      <c r="AE4813" s="31">
        <v>-15</v>
      </c>
    </row>
    <row r="4814" spans="4:31" ht="7.5" customHeight="1" x14ac:dyDescent="0.25">
      <c r="D4814" s="5"/>
      <c r="E4814" s="23"/>
      <c r="F4814" s="5"/>
      <c r="G4814" s="18"/>
      <c r="H4814" s="16"/>
      <c r="K4814" s="23"/>
      <c r="AA4814" s="38"/>
      <c r="AC4814" s="20">
        <v>-13</v>
      </c>
      <c r="AD4814" s="30">
        <v>-13</v>
      </c>
      <c r="AE4814" s="31">
        <v>-15</v>
      </c>
    </row>
    <row r="4815" spans="4:31" ht="7.5" customHeight="1" x14ac:dyDescent="0.25">
      <c r="D4815" s="5"/>
      <c r="E4815" s="23"/>
      <c r="F4815" s="5"/>
      <c r="G4815" s="18"/>
      <c r="H4815" s="16"/>
      <c r="K4815" s="23"/>
      <c r="AA4815" s="38"/>
      <c r="AC4815" s="20">
        <v>-14</v>
      </c>
      <c r="AD4815" s="30">
        <v>-13</v>
      </c>
      <c r="AE4815" s="31">
        <v>-14</v>
      </c>
    </row>
    <row r="4816" spans="4:31" ht="7.5" customHeight="1" x14ac:dyDescent="0.25">
      <c r="D4816" s="5"/>
      <c r="E4816" s="23"/>
      <c r="F4816" s="5"/>
      <c r="G4816" s="18"/>
      <c r="H4816" s="16"/>
      <c r="K4816" s="23"/>
      <c r="AA4816" s="38"/>
      <c r="AC4816" s="20">
        <v>-13</v>
      </c>
      <c r="AD4816" s="30">
        <v>-13</v>
      </c>
      <c r="AE4816" s="31">
        <v>-14</v>
      </c>
    </row>
    <row r="4817" spans="4:31" ht="7.5" customHeight="1" x14ac:dyDescent="0.25">
      <c r="D4817" s="5"/>
      <c r="E4817" s="23"/>
      <c r="F4817" s="5"/>
      <c r="G4817" s="18"/>
      <c r="H4817" s="16"/>
      <c r="K4817" s="23"/>
      <c r="AA4817" s="38"/>
      <c r="AC4817" s="20">
        <v>-12</v>
      </c>
      <c r="AD4817" s="30">
        <v>-13</v>
      </c>
      <c r="AE4817" s="31">
        <v>-14</v>
      </c>
    </row>
    <row r="4818" spans="4:31" ht="7.5" customHeight="1" x14ac:dyDescent="0.25">
      <c r="D4818" s="5"/>
      <c r="E4818" s="23"/>
      <c r="F4818" s="5"/>
      <c r="G4818" s="18"/>
      <c r="H4818" s="16"/>
      <c r="K4818" s="23"/>
      <c r="AA4818" s="38"/>
      <c r="AC4818" s="20">
        <v>-11</v>
      </c>
      <c r="AD4818" s="30">
        <v>-11</v>
      </c>
      <c r="AE4818" s="31">
        <v>-14</v>
      </c>
    </row>
    <row r="4819" spans="4:31" ht="7.5" customHeight="1" x14ac:dyDescent="0.25">
      <c r="D4819" s="5"/>
      <c r="E4819" s="23"/>
      <c r="F4819" s="5"/>
      <c r="G4819" s="18"/>
      <c r="H4819" s="16"/>
      <c r="K4819" s="23"/>
      <c r="AA4819" s="38"/>
      <c r="AC4819" s="20">
        <v>-12</v>
      </c>
      <c r="AD4819" s="30">
        <v>-11</v>
      </c>
      <c r="AE4819" s="31">
        <v>-12</v>
      </c>
    </row>
    <row r="4820" spans="4:31" ht="7.5" customHeight="1" x14ac:dyDescent="0.25">
      <c r="D4820" s="5"/>
      <c r="E4820" s="23"/>
      <c r="F4820" s="5"/>
      <c r="G4820" s="18"/>
      <c r="H4820" s="16"/>
      <c r="K4820" s="23"/>
      <c r="AA4820" s="38"/>
      <c r="AC4820" s="20">
        <v>-11</v>
      </c>
      <c r="AD4820" s="30">
        <v>-11</v>
      </c>
      <c r="AE4820" s="31">
        <v>-12</v>
      </c>
    </row>
    <row r="4821" spans="4:31" ht="7.5" customHeight="1" x14ac:dyDescent="0.25">
      <c r="D4821" s="5"/>
      <c r="E4821" s="23"/>
      <c r="F4821" s="5"/>
      <c r="G4821" s="18"/>
      <c r="H4821" s="16"/>
      <c r="K4821" s="23"/>
      <c r="AA4821" s="38"/>
      <c r="AC4821" s="20">
        <v>-12</v>
      </c>
      <c r="AD4821" s="30">
        <v>-11</v>
      </c>
      <c r="AE4821" s="31">
        <v>-12</v>
      </c>
    </row>
    <row r="4822" spans="4:31" ht="7.5" customHeight="1" x14ac:dyDescent="0.25">
      <c r="D4822" s="5"/>
      <c r="E4822" s="23"/>
      <c r="F4822" s="5"/>
      <c r="G4822" s="18"/>
      <c r="H4822" s="16"/>
      <c r="K4822" s="23"/>
      <c r="AA4822" s="38"/>
      <c r="AC4822" s="20">
        <v>-13</v>
      </c>
      <c r="AD4822" s="30">
        <v>-11</v>
      </c>
      <c r="AE4822" s="31">
        <v>-12</v>
      </c>
    </row>
    <row r="4823" spans="4:31" ht="7.5" customHeight="1" x14ac:dyDescent="0.25">
      <c r="D4823" s="5"/>
      <c r="E4823" s="23"/>
      <c r="F4823" s="5"/>
      <c r="G4823" s="18"/>
      <c r="H4823" s="16"/>
      <c r="K4823" s="23"/>
      <c r="AA4823" s="38"/>
      <c r="AC4823" s="20">
        <v>-14</v>
      </c>
      <c r="AD4823" s="30">
        <v>-11</v>
      </c>
      <c r="AE4823" s="31">
        <v>-14</v>
      </c>
    </row>
    <row r="4824" spans="4:31" ht="7.5" customHeight="1" x14ac:dyDescent="0.25">
      <c r="D4824" s="5"/>
      <c r="E4824" s="23"/>
      <c r="F4824" s="5"/>
      <c r="G4824" s="18"/>
      <c r="H4824" s="16"/>
      <c r="K4824" s="23"/>
      <c r="AA4824" s="38"/>
      <c r="AC4824" s="20">
        <v>-13</v>
      </c>
      <c r="AD4824" s="30">
        <v>-11</v>
      </c>
      <c r="AE4824" s="31">
        <v>-14</v>
      </c>
    </row>
    <row r="4825" spans="4:31" ht="7.5" customHeight="1" x14ac:dyDescent="0.25">
      <c r="D4825" s="5"/>
      <c r="E4825" s="23"/>
      <c r="F4825" s="5"/>
      <c r="G4825" s="18"/>
      <c r="H4825" s="16"/>
      <c r="K4825" s="23"/>
      <c r="AA4825" s="38"/>
      <c r="AC4825" s="20">
        <v>-12</v>
      </c>
      <c r="AD4825" s="30">
        <v>-11</v>
      </c>
      <c r="AE4825" s="31">
        <v>-14</v>
      </c>
    </row>
    <row r="4826" spans="4:31" ht="7.5" customHeight="1" x14ac:dyDescent="0.25">
      <c r="D4826" s="5"/>
      <c r="E4826" s="23"/>
      <c r="F4826" s="5"/>
      <c r="G4826" s="18"/>
      <c r="H4826" s="16"/>
      <c r="K4826" s="23"/>
      <c r="AA4826" s="38"/>
      <c r="AC4826" s="20">
        <v>-11</v>
      </c>
      <c r="AD4826" s="30">
        <v>-11</v>
      </c>
      <c r="AE4826" s="31">
        <v>-14</v>
      </c>
    </row>
    <row r="4827" spans="4:31" ht="7.5" customHeight="1" x14ac:dyDescent="0.25">
      <c r="D4827" s="5"/>
      <c r="E4827" s="23"/>
      <c r="F4827" s="5"/>
      <c r="G4827" s="18"/>
      <c r="H4827" s="16"/>
      <c r="K4827" s="23"/>
      <c r="AA4827" s="38"/>
      <c r="AC4827" s="20">
        <v>-12</v>
      </c>
      <c r="AD4827" s="30">
        <v>-11</v>
      </c>
      <c r="AE4827" s="31">
        <v>-12</v>
      </c>
    </row>
    <row r="4828" spans="4:31" ht="7.5" customHeight="1" x14ac:dyDescent="0.25">
      <c r="D4828" s="5"/>
      <c r="E4828" s="23"/>
      <c r="F4828" s="5"/>
      <c r="G4828" s="18"/>
      <c r="H4828" s="16"/>
      <c r="K4828" s="23"/>
      <c r="AA4828" s="38"/>
      <c r="AC4828" s="20">
        <v>-11</v>
      </c>
      <c r="AD4828" s="30">
        <v>-11</v>
      </c>
      <c r="AE4828" s="31">
        <v>-12</v>
      </c>
    </row>
    <row r="4829" spans="4:31" ht="7.5" customHeight="1" x14ac:dyDescent="0.25">
      <c r="D4829" s="5"/>
      <c r="E4829" s="23"/>
      <c r="F4829" s="5"/>
      <c r="G4829" s="18"/>
      <c r="H4829" s="16"/>
      <c r="K4829" s="23"/>
      <c r="AA4829" s="38"/>
      <c r="AC4829" s="20">
        <v>-12</v>
      </c>
      <c r="AD4829" s="30">
        <v>-11</v>
      </c>
      <c r="AE4829" s="31">
        <v>-12</v>
      </c>
    </row>
    <row r="4830" spans="4:31" ht="7.5" customHeight="1" x14ac:dyDescent="0.25">
      <c r="D4830" s="5"/>
      <c r="E4830" s="23"/>
      <c r="F4830" s="5"/>
      <c r="G4830" s="18"/>
      <c r="H4830" s="16"/>
      <c r="K4830" s="23"/>
      <c r="AA4830" s="38"/>
      <c r="AC4830" s="20">
        <v>-13</v>
      </c>
      <c r="AD4830" s="30">
        <v>-11</v>
      </c>
      <c r="AE4830" s="31">
        <v>-12</v>
      </c>
    </row>
    <row r="4831" spans="4:31" ht="7.5" customHeight="1" x14ac:dyDescent="0.25">
      <c r="D4831" s="5"/>
      <c r="E4831" s="23"/>
      <c r="F4831" s="5"/>
      <c r="G4831" s="18"/>
      <c r="H4831" s="16"/>
      <c r="K4831" s="23"/>
      <c r="AA4831" s="38"/>
      <c r="AC4831" s="20">
        <v>-14</v>
      </c>
      <c r="AD4831" s="30">
        <v>-11</v>
      </c>
      <c r="AE4831" s="31">
        <v>-14</v>
      </c>
    </row>
    <row r="4832" spans="4:31" ht="7.5" customHeight="1" x14ac:dyDescent="0.25">
      <c r="D4832" s="5"/>
      <c r="E4832" s="23"/>
      <c r="F4832" s="5"/>
      <c r="G4832" s="18"/>
      <c r="H4832" s="16"/>
      <c r="K4832" s="23"/>
      <c r="AA4832" s="38"/>
      <c r="AC4832" s="20">
        <v>-13</v>
      </c>
      <c r="AD4832" s="30">
        <v>-11</v>
      </c>
      <c r="AE4832" s="31">
        <v>-14</v>
      </c>
    </row>
    <row r="4833" spans="4:31" ht="7.5" customHeight="1" x14ac:dyDescent="0.25">
      <c r="D4833" s="5"/>
      <c r="E4833" s="23"/>
      <c r="F4833" s="5"/>
      <c r="G4833" s="18"/>
      <c r="H4833" s="16"/>
      <c r="K4833" s="23"/>
      <c r="AA4833" s="38"/>
      <c r="AC4833" s="20">
        <v>-12</v>
      </c>
      <c r="AD4833" s="30">
        <v>-11</v>
      </c>
      <c r="AE4833" s="31">
        <v>-14</v>
      </c>
    </row>
    <row r="4834" spans="4:31" ht="7.5" customHeight="1" x14ac:dyDescent="0.25">
      <c r="D4834" s="5"/>
      <c r="E4834" s="23"/>
      <c r="F4834" s="5"/>
      <c r="G4834" s="18"/>
      <c r="H4834" s="16"/>
      <c r="K4834" s="23"/>
      <c r="AA4834" s="38"/>
      <c r="AC4834" s="20">
        <v>-11</v>
      </c>
      <c r="AD4834" s="30">
        <v>-11</v>
      </c>
      <c r="AE4834" s="31">
        <v>-14</v>
      </c>
    </row>
    <row r="4835" spans="4:31" ht="7.5" customHeight="1" x14ac:dyDescent="0.25">
      <c r="D4835" s="5"/>
      <c r="E4835" s="23"/>
      <c r="F4835" s="5"/>
      <c r="G4835" s="18"/>
      <c r="H4835" s="16"/>
      <c r="K4835" s="23"/>
      <c r="AA4835" s="38"/>
      <c r="AC4835" s="20">
        <v>-10</v>
      </c>
      <c r="AD4835" s="30">
        <v>-11</v>
      </c>
      <c r="AE4835" s="31">
        <v>-14</v>
      </c>
    </row>
    <row r="4836" spans="4:31" ht="7.5" customHeight="1" x14ac:dyDescent="0.25">
      <c r="D4836" s="5"/>
      <c r="E4836" s="23"/>
      <c r="F4836" s="5"/>
      <c r="G4836" s="18"/>
      <c r="H4836" s="16"/>
      <c r="K4836" s="23"/>
      <c r="AA4836" s="38"/>
      <c r="AC4836" s="20">
        <v>-9</v>
      </c>
      <c r="AD4836" s="30">
        <v>-11</v>
      </c>
      <c r="AE4836" s="31">
        <v>-14</v>
      </c>
    </row>
    <row r="4837" spans="4:31" ht="7.5" customHeight="1" x14ac:dyDescent="0.25">
      <c r="D4837" s="5"/>
      <c r="E4837" s="23"/>
      <c r="F4837" s="5"/>
      <c r="G4837" s="18"/>
      <c r="H4837" s="16"/>
      <c r="K4837" s="23"/>
      <c r="AA4837" s="38"/>
      <c r="AC4837" s="20">
        <v>-8</v>
      </c>
      <c r="AD4837" s="30">
        <v>-8</v>
      </c>
      <c r="AE4837" s="31">
        <v>-14</v>
      </c>
    </row>
    <row r="4838" spans="4:31" ht="7.5" customHeight="1" x14ac:dyDescent="0.25">
      <c r="D4838" s="5"/>
      <c r="E4838" s="23"/>
      <c r="F4838" s="5"/>
      <c r="G4838" s="18"/>
      <c r="H4838" s="16"/>
      <c r="K4838" s="23"/>
      <c r="AA4838" s="38"/>
      <c r="AC4838" s="20">
        <v>-9</v>
      </c>
      <c r="AD4838" s="30">
        <v>-8</v>
      </c>
      <c r="AE4838" s="31">
        <v>-14</v>
      </c>
    </row>
    <row r="4839" spans="4:31" ht="7.5" customHeight="1" x14ac:dyDescent="0.25">
      <c r="D4839" s="5"/>
      <c r="E4839" s="23"/>
      <c r="F4839" s="5"/>
      <c r="G4839" s="18"/>
      <c r="H4839" s="16"/>
      <c r="K4839" s="23"/>
      <c r="AA4839" s="38"/>
      <c r="AC4839" s="20">
        <v>-10</v>
      </c>
      <c r="AD4839" s="30">
        <v>-8</v>
      </c>
      <c r="AE4839" s="31">
        <v>-14</v>
      </c>
    </row>
    <row r="4840" spans="4:31" ht="7.5" customHeight="1" x14ac:dyDescent="0.25">
      <c r="D4840" s="5"/>
      <c r="E4840" s="23"/>
      <c r="F4840" s="5"/>
      <c r="G4840" s="18"/>
      <c r="H4840" s="16"/>
      <c r="K4840" s="23"/>
      <c r="AA4840" s="38"/>
      <c r="AC4840" s="20">
        <v>-11</v>
      </c>
      <c r="AD4840" s="30">
        <v>-8</v>
      </c>
      <c r="AE4840" s="31">
        <v>-14</v>
      </c>
    </row>
    <row r="4841" spans="4:31" ht="7.5" customHeight="1" x14ac:dyDescent="0.25">
      <c r="D4841" s="5"/>
      <c r="E4841" s="23"/>
      <c r="F4841" s="5"/>
      <c r="G4841" s="18"/>
      <c r="H4841" s="16"/>
      <c r="K4841" s="23"/>
      <c r="AA4841" s="38"/>
      <c r="AC4841" s="20">
        <v>-12</v>
      </c>
      <c r="AD4841" s="30">
        <v>-8</v>
      </c>
      <c r="AE4841" s="31">
        <v>-12</v>
      </c>
    </row>
    <row r="4842" spans="4:31" ht="7.5" customHeight="1" x14ac:dyDescent="0.25">
      <c r="D4842" s="5"/>
      <c r="E4842" s="23"/>
      <c r="F4842" s="5"/>
      <c r="G4842" s="18"/>
      <c r="H4842" s="16"/>
      <c r="K4842" s="23"/>
      <c r="AA4842" s="38"/>
      <c r="AC4842" s="20">
        <v>-11</v>
      </c>
      <c r="AD4842" s="30">
        <v>-11</v>
      </c>
      <c r="AE4842" s="31">
        <v>-12</v>
      </c>
    </row>
    <row r="4843" spans="4:31" ht="7.5" customHeight="1" x14ac:dyDescent="0.25">
      <c r="D4843" s="5"/>
      <c r="E4843" s="23"/>
      <c r="F4843" s="5"/>
      <c r="G4843" s="18"/>
      <c r="H4843" s="16"/>
      <c r="K4843" s="23"/>
      <c r="AA4843" s="38"/>
      <c r="AC4843" s="20">
        <v>-12</v>
      </c>
      <c r="AD4843" s="30">
        <v>-11</v>
      </c>
      <c r="AE4843" s="31">
        <v>-12</v>
      </c>
    </row>
    <row r="4844" spans="4:31" ht="7.5" customHeight="1" x14ac:dyDescent="0.25">
      <c r="D4844" s="5"/>
      <c r="E4844" s="23"/>
      <c r="F4844" s="5"/>
      <c r="G4844" s="18"/>
      <c r="H4844" s="16"/>
      <c r="K4844" s="23"/>
      <c r="AA4844" s="38"/>
      <c r="AC4844" s="20">
        <v>-13</v>
      </c>
      <c r="AD4844" s="30">
        <v>-11</v>
      </c>
      <c r="AE4844" s="31">
        <v>-13</v>
      </c>
    </row>
    <row r="4845" spans="4:31" ht="7.5" customHeight="1" x14ac:dyDescent="0.25">
      <c r="D4845" s="5"/>
      <c r="E4845" s="23"/>
      <c r="F4845" s="5"/>
      <c r="G4845" s="18"/>
      <c r="H4845" s="16"/>
      <c r="K4845" s="23"/>
      <c r="AA4845" s="38"/>
      <c r="AC4845" s="20">
        <v>-12</v>
      </c>
      <c r="AD4845" s="30">
        <v>-11</v>
      </c>
      <c r="AE4845" s="31">
        <v>-13</v>
      </c>
    </row>
    <row r="4846" spans="4:31" ht="7.5" customHeight="1" x14ac:dyDescent="0.25">
      <c r="D4846" s="5"/>
      <c r="E4846" s="23"/>
      <c r="F4846" s="5"/>
      <c r="G4846" s="18"/>
      <c r="H4846" s="16"/>
      <c r="K4846" s="23"/>
      <c r="AA4846" s="38"/>
      <c r="AC4846" s="20">
        <v>-11</v>
      </c>
      <c r="AD4846" s="30">
        <v>-11</v>
      </c>
      <c r="AE4846" s="31">
        <v>-13</v>
      </c>
    </row>
    <row r="4847" spans="4:31" ht="7.5" customHeight="1" x14ac:dyDescent="0.25">
      <c r="D4847" s="5"/>
      <c r="E4847" s="23"/>
      <c r="F4847" s="5"/>
      <c r="G4847" s="18"/>
      <c r="H4847" s="16"/>
      <c r="K4847" s="23"/>
      <c r="AA4847" s="38"/>
      <c r="AC4847" s="20" t="s">
        <v>38</v>
      </c>
      <c r="AD4847" s="30">
        <v>0</v>
      </c>
      <c r="AE4847" s="31">
        <v>0</v>
      </c>
    </row>
    <row r="4848" spans="4:31" ht="7.5" customHeight="1" x14ac:dyDescent="0.25">
      <c r="D4848" s="5"/>
      <c r="E4848" s="23"/>
      <c r="F4848" s="5"/>
      <c r="G4848" s="18"/>
      <c r="H4848" s="16"/>
      <c r="K4848" s="23"/>
      <c r="AA4848" s="38"/>
      <c r="AC4848" s="20" t="s">
        <v>38</v>
      </c>
      <c r="AD4848" s="30">
        <v>0</v>
      </c>
      <c r="AE4848" s="31">
        <v>0</v>
      </c>
    </row>
    <row r="4849" spans="4:31" ht="7.5" customHeight="1" x14ac:dyDescent="0.25">
      <c r="D4849" s="5"/>
      <c r="E4849" s="23"/>
      <c r="F4849" s="5"/>
      <c r="G4849" s="18"/>
      <c r="H4849" s="16"/>
      <c r="K4849" s="23"/>
      <c r="AA4849" s="38"/>
      <c r="AC4849" s="20">
        <v>1</v>
      </c>
      <c r="AD4849" s="30">
        <v>0</v>
      </c>
      <c r="AE4849" s="31">
        <v>0</v>
      </c>
    </row>
    <row r="4850" spans="4:31" ht="7.5" customHeight="1" x14ac:dyDescent="0.25">
      <c r="D4850" s="5"/>
      <c r="E4850" s="23"/>
      <c r="F4850" s="5"/>
      <c r="G4850" s="18"/>
      <c r="H4850" s="16"/>
      <c r="K4850" s="23"/>
      <c r="AA4850" s="38"/>
      <c r="AC4850" s="20">
        <v>0</v>
      </c>
      <c r="AD4850" s="30">
        <v>0</v>
      </c>
      <c r="AE4850" s="31">
        <v>0</v>
      </c>
    </row>
    <row r="4851" spans="4:31" ht="7.5" customHeight="1" x14ac:dyDescent="0.25">
      <c r="D4851" s="5"/>
      <c r="E4851" s="23"/>
      <c r="F4851" s="5"/>
      <c r="G4851" s="18"/>
      <c r="H4851" s="16"/>
      <c r="K4851" s="23"/>
      <c r="AA4851" s="38"/>
      <c r="AC4851" s="20">
        <v>-1</v>
      </c>
      <c r="AD4851" s="30">
        <v>0</v>
      </c>
      <c r="AE4851" s="31">
        <v>-1</v>
      </c>
    </row>
    <row r="4852" spans="4:31" ht="7.5" customHeight="1" x14ac:dyDescent="0.25">
      <c r="D4852" s="5"/>
      <c r="E4852" s="23"/>
      <c r="F4852" s="5"/>
      <c r="G4852" s="18"/>
      <c r="H4852" s="16"/>
      <c r="K4852" s="23"/>
      <c r="AA4852" s="38"/>
      <c r="AC4852" s="20">
        <v>0</v>
      </c>
      <c r="AD4852" s="30">
        <v>0</v>
      </c>
      <c r="AE4852" s="31">
        <v>-1</v>
      </c>
    </row>
    <row r="4853" spans="4:31" ht="7.5" customHeight="1" x14ac:dyDescent="0.25">
      <c r="D4853" s="5"/>
      <c r="E4853" s="23"/>
      <c r="F4853" s="5"/>
      <c r="G4853" s="18"/>
      <c r="H4853" s="16"/>
      <c r="K4853" s="23"/>
      <c r="AA4853" s="38"/>
      <c r="AC4853" s="20">
        <v>-1</v>
      </c>
      <c r="AD4853" s="30">
        <v>0</v>
      </c>
      <c r="AE4853" s="31">
        <v>-1</v>
      </c>
    </row>
    <row r="4854" spans="4:31" ht="7.5" customHeight="1" x14ac:dyDescent="0.25">
      <c r="D4854" s="5"/>
      <c r="E4854" s="23"/>
      <c r="F4854" s="5"/>
      <c r="G4854" s="18"/>
      <c r="H4854" s="16"/>
      <c r="K4854" s="23"/>
      <c r="AA4854" s="38"/>
      <c r="AC4854" s="20">
        <v>0</v>
      </c>
      <c r="AD4854" s="30">
        <v>0</v>
      </c>
      <c r="AE4854" s="31">
        <v>-1</v>
      </c>
    </row>
    <row r="4855" spans="4:31" ht="7.5" customHeight="1" x14ac:dyDescent="0.25">
      <c r="D4855" s="5"/>
      <c r="E4855" s="23"/>
      <c r="F4855" s="5"/>
      <c r="G4855" s="18"/>
      <c r="H4855" s="16"/>
      <c r="K4855" s="23"/>
      <c r="AA4855" s="38"/>
      <c r="AC4855" s="20">
        <v>-1</v>
      </c>
      <c r="AD4855" s="30">
        <v>0</v>
      </c>
      <c r="AE4855" s="31">
        <v>-1</v>
      </c>
    </row>
    <row r="4856" spans="4:31" ht="7.5" customHeight="1" x14ac:dyDescent="0.25">
      <c r="D4856" s="5"/>
      <c r="E4856" s="23"/>
      <c r="F4856" s="5"/>
      <c r="G4856" s="18"/>
      <c r="H4856" s="16"/>
      <c r="K4856" s="23"/>
      <c r="AA4856" s="38"/>
      <c r="AC4856" s="20">
        <v>-2</v>
      </c>
      <c r="AD4856" s="30">
        <v>0</v>
      </c>
      <c r="AE4856" s="31">
        <v>-1</v>
      </c>
    </row>
    <row r="4857" spans="4:31" ht="7.5" customHeight="1" x14ac:dyDescent="0.25">
      <c r="D4857" s="5"/>
      <c r="E4857" s="23"/>
      <c r="F4857" s="5"/>
      <c r="G4857" s="18"/>
      <c r="H4857" s="16"/>
      <c r="K4857" s="23"/>
      <c r="AA4857" s="38"/>
      <c r="AC4857" s="20">
        <v>-3</v>
      </c>
      <c r="AD4857" s="30">
        <v>0</v>
      </c>
      <c r="AE4857" s="31">
        <v>-1</v>
      </c>
    </row>
    <row r="4858" spans="4:31" ht="7.5" customHeight="1" x14ac:dyDescent="0.25">
      <c r="D4858" s="5"/>
      <c r="E4858" s="23"/>
      <c r="F4858" s="5"/>
      <c r="G4858" s="18"/>
      <c r="H4858" s="16"/>
      <c r="K4858" s="23"/>
      <c r="AA4858" s="38"/>
      <c r="AC4858" s="20">
        <v>-4</v>
      </c>
      <c r="AD4858" s="30">
        <v>0</v>
      </c>
      <c r="AE4858" s="31">
        <v>-4</v>
      </c>
    </row>
    <row r="4859" spans="4:31" ht="7.5" customHeight="1" x14ac:dyDescent="0.25">
      <c r="D4859" s="5"/>
      <c r="E4859" s="23"/>
      <c r="F4859" s="5"/>
      <c r="G4859" s="18"/>
      <c r="H4859" s="16"/>
      <c r="K4859" s="23"/>
      <c r="AA4859" s="38"/>
      <c r="AC4859" s="20">
        <v>-3</v>
      </c>
      <c r="AD4859" s="30">
        <v>-3</v>
      </c>
      <c r="AE4859" s="31">
        <v>-4</v>
      </c>
    </row>
    <row r="4860" spans="4:31" ht="7.5" customHeight="1" x14ac:dyDescent="0.25">
      <c r="D4860" s="5"/>
      <c r="E4860" s="23"/>
      <c r="F4860" s="5"/>
      <c r="G4860" s="18"/>
      <c r="H4860" s="16"/>
      <c r="K4860" s="23"/>
      <c r="AA4860" s="38"/>
      <c r="AC4860" s="20">
        <v>-4</v>
      </c>
      <c r="AD4860" s="30">
        <v>-3</v>
      </c>
      <c r="AE4860" s="31">
        <v>-4</v>
      </c>
    </row>
    <row r="4861" spans="4:31" ht="7.5" customHeight="1" x14ac:dyDescent="0.25">
      <c r="D4861" s="5"/>
      <c r="E4861" s="23"/>
      <c r="F4861" s="5"/>
      <c r="G4861" s="18"/>
      <c r="H4861" s="16"/>
      <c r="K4861" s="23"/>
      <c r="AA4861" s="38"/>
      <c r="AC4861" s="20">
        <v>-3</v>
      </c>
      <c r="AD4861" s="30">
        <v>-3</v>
      </c>
      <c r="AE4861" s="31">
        <v>-4</v>
      </c>
    </row>
    <row r="4862" spans="4:31" ht="7.5" customHeight="1" x14ac:dyDescent="0.25">
      <c r="D4862" s="5"/>
      <c r="E4862" s="23"/>
      <c r="F4862" s="5"/>
      <c r="G4862" s="18"/>
      <c r="H4862" s="16"/>
      <c r="K4862" s="23"/>
      <c r="AA4862" s="38"/>
      <c r="AC4862" s="20">
        <v>-2</v>
      </c>
      <c r="AD4862" s="30">
        <v>-2</v>
      </c>
      <c r="AE4862" s="31">
        <v>-4</v>
      </c>
    </row>
    <row r="4863" spans="4:31" ht="7.5" customHeight="1" x14ac:dyDescent="0.25">
      <c r="D4863" s="5"/>
      <c r="E4863" s="23"/>
      <c r="F4863" s="5"/>
      <c r="G4863" s="18"/>
      <c r="H4863" s="16"/>
      <c r="K4863" s="23"/>
      <c r="AA4863" s="38"/>
      <c r="AC4863" s="20">
        <v>-3</v>
      </c>
      <c r="AD4863" s="30">
        <v>-2</v>
      </c>
      <c r="AE4863" s="31">
        <v>-3</v>
      </c>
    </row>
    <row r="4864" spans="4:31" ht="7.5" customHeight="1" x14ac:dyDescent="0.25">
      <c r="D4864" s="5"/>
      <c r="E4864" s="23"/>
      <c r="F4864" s="5"/>
      <c r="G4864" s="18"/>
      <c r="H4864" s="16"/>
      <c r="K4864" s="23"/>
      <c r="AA4864" s="38"/>
      <c r="AC4864" s="20">
        <v>-2</v>
      </c>
      <c r="AD4864" s="30">
        <v>-2</v>
      </c>
      <c r="AE4864" s="31">
        <v>-3</v>
      </c>
    </row>
    <row r="4865" spans="4:31" ht="7.5" customHeight="1" x14ac:dyDescent="0.25">
      <c r="D4865" s="5"/>
      <c r="E4865" s="23"/>
      <c r="F4865" s="5"/>
      <c r="G4865" s="18"/>
      <c r="H4865" s="16"/>
      <c r="K4865" s="23"/>
      <c r="AA4865" s="38"/>
      <c r="AC4865" s="20">
        <v>-1</v>
      </c>
      <c r="AD4865" s="30">
        <v>-2</v>
      </c>
      <c r="AE4865" s="31">
        <v>-3</v>
      </c>
    </row>
    <row r="4866" spans="4:31" ht="7.5" customHeight="1" x14ac:dyDescent="0.25">
      <c r="D4866" s="5"/>
      <c r="E4866" s="23"/>
      <c r="F4866" s="5"/>
      <c r="G4866" s="18"/>
      <c r="H4866" s="16"/>
      <c r="K4866" s="23"/>
      <c r="AA4866" s="38"/>
      <c r="AC4866" s="20">
        <v>0</v>
      </c>
      <c r="AD4866" s="30">
        <v>0</v>
      </c>
      <c r="AE4866" s="31">
        <v>-3</v>
      </c>
    </row>
    <row r="4867" spans="4:31" ht="7.5" customHeight="1" x14ac:dyDescent="0.25">
      <c r="D4867" s="5"/>
      <c r="E4867" s="23"/>
      <c r="F4867" s="5"/>
      <c r="G4867" s="18"/>
      <c r="H4867" s="16"/>
      <c r="K4867" s="23"/>
      <c r="AA4867" s="38"/>
      <c r="AC4867" s="20">
        <v>-1</v>
      </c>
      <c r="AD4867" s="30">
        <v>0</v>
      </c>
      <c r="AE4867" s="31">
        <v>-3</v>
      </c>
    </row>
    <row r="4868" spans="4:31" ht="7.5" customHeight="1" x14ac:dyDescent="0.25">
      <c r="D4868" s="5"/>
      <c r="E4868" s="23"/>
      <c r="F4868" s="5"/>
      <c r="G4868" s="18"/>
      <c r="H4868" s="16"/>
      <c r="K4868" s="23"/>
      <c r="AA4868" s="38"/>
      <c r="AC4868" s="20">
        <v>-2</v>
      </c>
      <c r="AD4868" s="30">
        <v>0</v>
      </c>
      <c r="AE4868" s="31">
        <v>-2</v>
      </c>
    </row>
    <row r="4869" spans="4:31" ht="7.5" customHeight="1" x14ac:dyDescent="0.25">
      <c r="D4869" s="5"/>
      <c r="E4869" s="23"/>
      <c r="F4869" s="5"/>
      <c r="G4869" s="18"/>
      <c r="H4869" s="16"/>
      <c r="K4869" s="23"/>
      <c r="AA4869" s="38"/>
      <c r="AC4869" s="20">
        <v>-1</v>
      </c>
      <c r="AD4869" s="30">
        <v>0</v>
      </c>
      <c r="AE4869" s="31">
        <v>-2</v>
      </c>
    </row>
    <row r="4870" spans="4:31" ht="7.5" customHeight="1" x14ac:dyDescent="0.25">
      <c r="D4870" s="5"/>
      <c r="E4870" s="23"/>
      <c r="F4870" s="5"/>
      <c r="G4870" s="18"/>
      <c r="H4870" s="16"/>
      <c r="K4870" s="23"/>
      <c r="AA4870" s="38"/>
      <c r="AC4870" s="20">
        <v>0</v>
      </c>
      <c r="AD4870" s="30">
        <v>0</v>
      </c>
      <c r="AE4870" s="31">
        <v>-2</v>
      </c>
    </row>
    <row r="4871" spans="4:31" ht="7.5" customHeight="1" x14ac:dyDescent="0.25">
      <c r="D4871" s="5"/>
      <c r="E4871" s="23"/>
      <c r="F4871" s="5"/>
      <c r="G4871" s="18"/>
      <c r="H4871" s="16"/>
      <c r="K4871" s="23"/>
      <c r="AA4871" s="38"/>
      <c r="AC4871" s="20">
        <v>-1</v>
      </c>
      <c r="AD4871" s="30">
        <v>0</v>
      </c>
      <c r="AE4871" s="31">
        <v>-2</v>
      </c>
    </row>
    <row r="4872" spans="4:31" ht="7.5" customHeight="1" x14ac:dyDescent="0.25">
      <c r="D4872" s="5"/>
      <c r="E4872" s="23"/>
      <c r="F4872" s="5"/>
      <c r="G4872" s="18"/>
      <c r="H4872" s="16"/>
      <c r="K4872" s="23"/>
      <c r="AA4872" s="38"/>
      <c r="AC4872" s="20">
        <v>-2</v>
      </c>
      <c r="AD4872" s="30">
        <v>0</v>
      </c>
      <c r="AE4872" s="31">
        <v>-2</v>
      </c>
    </row>
    <row r="4873" spans="4:31" ht="7.5" customHeight="1" x14ac:dyDescent="0.25">
      <c r="D4873" s="5"/>
      <c r="E4873" s="23"/>
      <c r="F4873" s="5"/>
      <c r="G4873" s="18"/>
      <c r="H4873" s="16"/>
      <c r="K4873" s="23"/>
      <c r="AA4873" s="38"/>
      <c r="AC4873" s="20">
        <v>-1</v>
      </c>
      <c r="AD4873" s="30">
        <v>0</v>
      </c>
      <c r="AE4873" s="31">
        <v>-2</v>
      </c>
    </row>
    <row r="4874" spans="4:31" ht="7.5" customHeight="1" x14ac:dyDescent="0.25">
      <c r="D4874" s="5"/>
      <c r="E4874" s="23"/>
      <c r="F4874" s="5"/>
      <c r="G4874" s="18"/>
      <c r="H4874" s="16"/>
      <c r="K4874" s="23"/>
      <c r="AA4874" s="38"/>
      <c r="AC4874" s="20">
        <v>0</v>
      </c>
      <c r="AD4874" s="30">
        <v>0</v>
      </c>
      <c r="AE4874" s="31">
        <v>-2</v>
      </c>
    </row>
    <row r="4875" spans="4:31" ht="7.5" customHeight="1" x14ac:dyDescent="0.25">
      <c r="D4875" s="5"/>
      <c r="E4875" s="23"/>
      <c r="F4875" s="5"/>
      <c r="G4875" s="18"/>
      <c r="H4875" s="16"/>
      <c r="K4875" s="23"/>
      <c r="AA4875" s="38"/>
      <c r="AC4875" s="20">
        <v>-1</v>
      </c>
      <c r="AD4875" s="30">
        <v>0</v>
      </c>
      <c r="AE4875" s="31">
        <v>-1</v>
      </c>
    </row>
    <row r="4876" spans="4:31" ht="7.5" customHeight="1" x14ac:dyDescent="0.25">
      <c r="D4876" s="5"/>
      <c r="E4876" s="23"/>
      <c r="F4876" s="5"/>
      <c r="G4876" s="18"/>
      <c r="H4876" s="16"/>
      <c r="K4876" s="23"/>
      <c r="AA4876" s="38"/>
      <c r="AC4876" s="20">
        <v>0</v>
      </c>
      <c r="AD4876" s="30">
        <v>0</v>
      </c>
      <c r="AE4876" s="31">
        <v>-1</v>
      </c>
    </row>
    <row r="4877" spans="4:31" ht="7.5" customHeight="1" x14ac:dyDescent="0.25">
      <c r="D4877" s="5"/>
      <c r="E4877" s="23"/>
      <c r="F4877" s="5"/>
      <c r="G4877" s="18"/>
      <c r="H4877" s="16"/>
      <c r="K4877" s="23"/>
      <c r="AA4877" s="38"/>
      <c r="AC4877" s="20">
        <v>-1</v>
      </c>
      <c r="AD4877" s="30">
        <v>0</v>
      </c>
      <c r="AE4877" s="31">
        <v>-1</v>
      </c>
    </row>
    <row r="4878" spans="4:31" ht="7.5" customHeight="1" x14ac:dyDescent="0.25">
      <c r="D4878" s="5"/>
      <c r="E4878" s="23"/>
      <c r="F4878" s="5"/>
      <c r="G4878" s="18"/>
      <c r="H4878" s="16"/>
      <c r="K4878" s="23"/>
      <c r="AA4878" s="38"/>
      <c r="AC4878" s="20">
        <v>0</v>
      </c>
      <c r="AD4878" s="30">
        <v>0</v>
      </c>
      <c r="AE4878" s="31">
        <v>-1</v>
      </c>
    </row>
    <row r="4879" spans="4:31" ht="7.5" customHeight="1" x14ac:dyDescent="0.25">
      <c r="D4879" s="5"/>
      <c r="E4879" s="23"/>
      <c r="F4879" s="5"/>
      <c r="G4879" s="18"/>
      <c r="H4879" s="16"/>
      <c r="K4879" s="23"/>
      <c r="AA4879" s="38"/>
      <c r="AC4879" s="20">
        <v>1</v>
      </c>
      <c r="AD4879" s="30">
        <v>1</v>
      </c>
      <c r="AE4879" s="31">
        <v>-1</v>
      </c>
    </row>
    <row r="4880" spans="4:31" ht="7.5" customHeight="1" x14ac:dyDescent="0.25">
      <c r="D4880" s="5"/>
      <c r="E4880" s="23"/>
      <c r="F4880" s="5"/>
      <c r="G4880" s="18"/>
      <c r="H4880" s="16"/>
      <c r="K4880" s="23"/>
      <c r="AA4880" s="38"/>
      <c r="AC4880" s="20">
        <v>0</v>
      </c>
      <c r="AD4880" s="30">
        <v>1</v>
      </c>
      <c r="AE4880" s="31">
        <v>0</v>
      </c>
    </row>
    <row r="4881" spans="4:31" ht="7.5" customHeight="1" x14ac:dyDescent="0.25">
      <c r="D4881" s="5"/>
      <c r="E4881" s="23"/>
      <c r="F4881" s="5"/>
      <c r="G4881" s="18"/>
      <c r="H4881" s="16"/>
      <c r="K4881" s="23"/>
      <c r="AA4881" s="38"/>
      <c r="AC4881" s="20">
        <v>1</v>
      </c>
      <c r="AD4881" s="30">
        <v>1</v>
      </c>
      <c r="AE4881" s="31">
        <v>0</v>
      </c>
    </row>
    <row r="4882" spans="4:31" ht="7.5" customHeight="1" x14ac:dyDescent="0.25">
      <c r="D4882" s="5"/>
      <c r="E4882" s="23"/>
      <c r="F4882" s="5"/>
      <c r="G4882" s="18"/>
      <c r="H4882" s="16"/>
      <c r="K4882" s="23"/>
      <c r="AA4882" s="38"/>
      <c r="AC4882" s="20">
        <v>0</v>
      </c>
      <c r="AD4882" s="30">
        <v>1</v>
      </c>
      <c r="AE4882" s="31">
        <v>0</v>
      </c>
    </row>
    <row r="4883" spans="4:31" ht="7.5" customHeight="1" x14ac:dyDescent="0.25">
      <c r="D4883" s="5"/>
      <c r="E4883" s="23"/>
      <c r="F4883" s="5"/>
      <c r="G4883" s="18"/>
      <c r="H4883" s="16"/>
      <c r="K4883" s="23"/>
      <c r="AA4883" s="38"/>
      <c r="AC4883" s="20">
        <v>-1</v>
      </c>
      <c r="AD4883" s="30">
        <v>1</v>
      </c>
      <c r="AE4883" s="31">
        <v>0</v>
      </c>
    </row>
    <row r="4884" spans="4:31" ht="7.5" customHeight="1" x14ac:dyDescent="0.25">
      <c r="D4884" s="5"/>
      <c r="E4884" s="23"/>
      <c r="F4884" s="5"/>
      <c r="G4884" s="18"/>
      <c r="H4884" s="16"/>
      <c r="K4884" s="23"/>
      <c r="AA4884" s="38"/>
      <c r="AC4884" s="20">
        <v>-2</v>
      </c>
      <c r="AD4884" s="30">
        <v>1</v>
      </c>
      <c r="AE4884" s="31">
        <v>0</v>
      </c>
    </row>
    <row r="4885" spans="4:31" ht="7.5" customHeight="1" x14ac:dyDescent="0.25">
      <c r="D4885" s="5"/>
      <c r="E4885" s="23"/>
      <c r="F4885" s="5"/>
      <c r="G4885" s="18"/>
      <c r="H4885" s="16"/>
      <c r="K4885" s="23"/>
      <c r="AA4885" s="38"/>
      <c r="AC4885" s="20">
        <v>-3</v>
      </c>
      <c r="AD4885" s="30">
        <v>1</v>
      </c>
      <c r="AE4885" s="31">
        <v>-3</v>
      </c>
    </row>
    <row r="4886" spans="4:31" ht="7.5" customHeight="1" x14ac:dyDescent="0.25">
      <c r="D4886" s="5"/>
      <c r="E4886" s="23"/>
      <c r="F4886" s="5"/>
      <c r="G4886" s="18"/>
      <c r="H4886" s="16"/>
      <c r="K4886" s="23"/>
      <c r="AA4886" s="38"/>
      <c r="AC4886" s="20">
        <v>-2</v>
      </c>
      <c r="AD4886" s="30">
        <v>-2</v>
      </c>
      <c r="AE4886" s="31">
        <v>-3</v>
      </c>
    </row>
    <row r="4887" spans="4:31" ht="7.5" customHeight="1" x14ac:dyDescent="0.25">
      <c r="D4887" s="5"/>
      <c r="E4887" s="23"/>
      <c r="F4887" s="5"/>
      <c r="G4887" s="18"/>
      <c r="H4887" s="16"/>
      <c r="K4887" s="23"/>
      <c r="AA4887" s="38"/>
      <c r="AC4887" s="20">
        <v>-3</v>
      </c>
      <c r="AD4887" s="30">
        <v>-2</v>
      </c>
      <c r="AE4887" s="31">
        <v>-3</v>
      </c>
    </row>
    <row r="4888" spans="4:31" ht="7.5" customHeight="1" x14ac:dyDescent="0.25">
      <c r="D4888" s="5"/>
      <c r="E4888" s="23"/>
      <c r="F4888" s="5"/>
      <c r="G4888" s="18"/>
      <c r="H4888" s="16"/>
      <c r="K4888" s="23"/>
      <c r="AA4888" s="38"/>
      <c r="AC4888" s="20">
        <v>-4</v>
      </c>
      <c r="AD4888" s="30">
        <v>-2</v>
      </c>
      <c r="AE4888" s="31">
        <v>-3</v>
      </c>
    </row>
    <row r="4889" spans="4:31" ht="7.5" customHeight="1" x14ac:dyDescent="0.25">
      <c r="D4889" s="5"/>
      <c r="E4889" s="23"/>
      <c r="F4889" s="5"/>
      <c r="G4889" s="18"/>
      <c r="H4889" s="16"/>
      <c r="K4889" s="23"/>
      <c r="AA4889" s="38"/>
      <c r="AC4889" s="20">
        <v>-5</v>
      </c>
      <c r="AD4889" s="30">
        <v>-2</v>
      </c>
      <c r="AE4889" s="31">
        <v>-5</v>
      </c>
    </row>
    <row r="4890" spans="4:31" ht="7.5" customHeight="1" x14ac:dyDescent="0.25">
      <c r="D4890" s="5"/>
      <c r="E4890" s="23"/>
      <c r="F4890" s="5"/>
      <c r="G4890" s="18"/>
      <c r="H4890" s="16"/>
      <c r="K4890" s="23"/>
      <c r="AA4890" s="38"/>
      <c r="AC4890" s="20">
        <v>-4</v>
      </c>
      <c r="AD4890" s="30">
        <v>-2</v>
      </c>
      <c r="AE4890" s="31">
        <v>-5</v>
      </c>
    </row>
    <row r="4891" spans="4:31" ht="7.5" customHeight="1" x14ac:dyDescent="0.25">
      <c r="D4891" s="5"/>
      <c r="E4891" s="23"/>
      <c r="F4891" s="5"/>
      <c r="G4891" s="18"/>
      <c r="H4891" s="16"/>
      <c r="K4891" s="23"/>
      <c r="AA4891" s="38"/>
      <c r="AC4891" s="20">
        <v>-3</v>
      </c>
      <c r="AD4891" s="30">
        <v>-2</v>
      </c>
      <c r="AE4891" s="31">
        <v>-5</v>
      </c>
    </row>
    <row r="4892" spans="4:31" ht="7.5" customHeight="1" x14ac:dyDescent="0.25">
      <c r="D4892" s="5"/>
      <c r="E4892" s="23"/>
      <c r="F4892" s="5"/>
      <c r="G4892" s="18"/>
      <c r="H4892" s="16"/>
      <c r="K4892" s="23"/>
      <c r="AA4892" s="38"/>
      <c r="AC4892" s="20">
        <v>-2</v>
      </c>
      <c r="AD4892" s="30">
        <v>-2</v>
      </c>
      <c r="AE4892" s="31">
        <v>-5</v>
      </c>
    </row>
    <row r="4893" spans="4:31" ht="7.5" customHeight="1" x14ac:dyDescent="0.25">
      <c r="D4893" s="5"/>
      <c r="E4893" s="23"/>
      <c r="F4893" s="5"/>
      <c r="G4893" s="18"/>
      <c r="H4893" s="16"/>
      <c r="K4893" s="23"/>
      <c r="AA4893" s="38"/>
      <c r="AC4893" s="20">
        <v>-1</v>
      </c>
      <c r="AD4893" s="30">
        <v>-2</v>
      </c>
      <c r="AE4893" s="31">
        <v>-5</v>
      </c>
    </row>
    <row r="4894" spans="4:31" ht="7.5" customHeight="1" x14ac:dyDescent="0.25">
      <c r="D4894" s="5"/>
      <c r="E4894" s="23"/>
      <c r="F4894" s="5"/>
      <c r="G4894" s="18"/>
      <c r="H4894" s="16"/>
      <c r="K4894" s="23"/>
      <c r="AA4894" s="38"/>
      <c r="AC4894" s="20">
        <v>0</v>
      </c>
      <c r="AD4894" s="30">
        <v>0</v>
      </c>
      <c r="AE4894" s="31">
        <v>-5</v>
      </c>
    </row>
    <row r="4895" spans="4:31" ht="7.5" customHeight="1" x14ac:dyDescent="0.25">
      <c r="D4895" s="5"/>
      <c r="E4895" s="23"/>
      <c r="F4895" s="5"/>
      <c r="G4895" s="18"/>
      <c r="H4895" s="16"/>
      <c r="K4895" s="23"/>
      <c r="AA4895" s="38"/>
      <c r="AC4895" s="20">
        <v>-1</v>
      </c>
      <c r="AD4895" s="30">
        <v>0</v>
      </c>
      <c r="AE4895" s="31">
        <v>-5</v>
      </c>
    </row>
    <row r="4896" spans="4:31" ht="7.5" customHeight="1" x14ac:dyDescent="0.25">
      <c r="D4896" s="5"/>
      <c r="E4896" s="23"/>
      <c r="F4896" s="5"/>
      <c r="G4896" s="18"/>
      <c r="H4896" s="16"/>
      <c r="K4896" s="23"/>
      <c r="AA4896" s="38"/>
      <c r="AC4896" s="20">
        <v>-2</v>
      </c>
      <c r="AD4896" s="30">
        <v>0</v>
      </c>
      <c r="AE4896" s="31">
        <v>-5</v>
      </c>
    </row>
    <row r="4897" spans="4:31" ht="7.5" customHeight="1" x14ac:dyDescent="0.25">
      <c r="D4897" s="5"/>
      <c r="E4897" s="23"/>
      <c r="F4897" s="5"/>
      <c r="G4897" s="18"/>
      <c r="H4897" s="16"/>
      <c r="K4897" s="23"/>
      <c r="AA4897" s="38"/>
      <c r="AC4897" s="20">
        <v>-3</v>
      </c>
      <c r="AD4897" s="30">
        <v>0</v>
      </c>
      <c r="AE4897" s="31">
        <v>-3</v>
      </c>
    </row>
    <row r="4898" spans="4:31" ht="7.5" customHeight="1" x14ac:dyDescent="0.25">
      <c r="D4898" s="5"/>
      <c r="E4898" s="23"/>
      <c r="F4898" s="5"/>
      <c r="G4898" s="18"/>
      <c r="H4898" s="16"/>
      <c r="K4898" s="23"/>
      <c r="AA4898" s="38"/>
      <c r="AC4898" s="20">
        <v>-2</v>
      </c>
      <c r="AD4898" s="30">
        <v>0</v>
      </c>
      <c r="AE4898" s="31">
        <v>-3</v>
      </c>
    </row>
    <row r="4899" spans="4:31" ht="7.5" customHeight="1" x14ac:dyDescent="0.25">
      <c r="D4899" s="5"/>
      <c r="E4899" s="23"/>
      <c r="F4899" s="5"/>
      <c r="G4899" s="18"/>
      <c r="H4899" s="16"/>
      <c r="K4899" s="23"/>
      <c r="AA4899" s="38"/>
      <c r="AC4899" s="20">
        <v>-1</v>
      </c>
      <c r="AD4899" s="30">
        <v>0</v>
      </c>
      <c r="AE4899" s="31">
        <v>-3</v>
      </c>
    </row>
    <row r="4900" spans="4:31" ht="7.5" customHeight="1" x14ac:dyDescent="0.25">
      <c r="D4900" s="5"/>
      <c r="E4900" s="23"/>
      <c r="F4900" s="5"/>
      <c r="G4900" s="18"/>
      <c r="H4900" s="16"/>
      <c r="K4900" s="23"/>
      <c r="AA4900" s="38"/>
      <c r="AC4900" s="20">
        <v>0</v>
      </c>
      <c r="AD4900" s="30">
        <v>0</v>
      </c>
      <c r="AE4900" s="31">
        <v>-3</v>
      </c>
    </row>
    <row r="4901" spans="4:31" ht="7.5" customHeight="1" x14ac:dyDescent="0.25">
      <c r="D4901" s="5"/>
      <c r="E4901" s="23"/>
      <c r="F4901" s="5"/>
      <c r="G4901" s="18"/>
      <c r="H4901" s="16"/>
      <c r="K4901" s="23"/>
      <c r="AA4901" s="38"/>
      <c r="AC4901" s="20">
        <v>1</v>
      </c>
      <c r="AD4901" s="30">
        <v>1</v>
      </c>
      <c r="AE4901" s="31">
        <v>-3</v>
      </c>
    </row>
    <row r="4902" spans="4:31" ht="7.5" customHeight="1" x14ac:dyDescent="0.25">
      <c r="D4902" s="5"/>
      <c r="E4902" s="23"/>
      <c r="F4902" s="5"/>
      <c r="G4902" s="18"/>
      <c r="H4902" s="16"/>
      <c r="K4902" s="23"/>
      <c r="AA4902" s="38"/>
      <c r="AC4902" s="20">
        <v>0</v>
      </c>
      <c r="AD4902" s="30">
        <v>1</v>
      </c>
      <c r="AE4902" s="31">
        <v>-3</v>
      </c>
    </row>
    <row r="4903" spans="4:31" ht="7.5" customHeight="1" x14ac:dyDescent="0.25">
      <c r="D4903" s="5"/>
      <c r="E4903" s="23"/>
      <c r="F4903" s="5"/>
      <c r="G4903" s="18"/>
      <c r="H4903" s="16"/>
      <c r="K4903" s="23"/>
      <c r="AA4903" s="38"/>
      <c r="AC4903" s="20">
        <v>-1</v>
      </c>
      <c r="AD4903" s="30">
        <v>1</v>
      </c>
      <c r="AE4903" s="31">
        <v>-1</v>
      </c>
    </row>
    <row r="4904" spans="4:31" ht="7.5" customHeight="1" x14ac:dyDescent="0.25">
      <c r="D4904" s="5"/>
      <c r="E4904" s="23"/>
      <c r="F4904" s="5"/>
      <c r="G4904" s="18"/>
      <c r="H4904" s="16"/>
      <c r="K4904" s="23"/>
      <c r="AA4904" s="38"/>
      <c r="AC4904" s="20">
        <v>0</v>
      </c>
      <c r="AD4904" s="30">
        <v>0</v>
      </c>
      <c r="AE4904" s="31">
        <v>-1</v>
      </c>
    </row>
    <row r="4905" spans="4:31" ht="7.5" customHeight="1" x14ac:dyDescent="0.25">
      <c r="D4905" s="5"/>
      <c r="E4905" s="23"/>
      <c r="F4905" s="5"/>
      <c r="G4905" s="18"/>
      <c r="H4905" s="16"/>
      <c r="K4905" s="23"/>
      <c r="AA4905" s="38"/>
      <c r="AC4905" s="20">
        <v>-1</v>
      </c>
      <c r="AD4905" s="30">
        <v>0</v>
      </c>
      <c r="AE4905" s="31">
        <v>-1</v>
      </c>
    </row>
    <row r="4906" spans="4:31" ht="7.5" customHeight="1" x14ac:dyDescent="0.25">
      <c r="D4906" s="5"/>
      <c r="E4906" s="23"/>
      <c r="F4906" s="5"/>
      <c r="G4906" s="18"/>
      <c r="H4906" s="16"/>
      <c r="K4906" s="23"/>
      <c r="AA4906" s="38"/>
      <c r="AC4906" s="20">
        <v>-2</v>
      </c>
      <c r="AD4906" s="30">
        <v>0</v>
      </c>
      <c r="AE4906" s="31">
        <v>-2</v>
      </c>
    </row>
    <row r="4907" spans="4:31" ht="7.5" customHeight="1" x14ac:dyDescent="0.25">
      <c r="D4907" s="5"/>
      <c r="E4907" s="23"/>
      <c r="F4907" s="5"/>
      <c r="G4907" s="18"/>
      <c r="H4907" s="16"/>
      <c r="K4907" s="23"/>
      <c r="AA4907" s="38"/>
      <c r="AC4907" s="20">
        <v>-1</v>
      </c>
      <c r="AD4907" s="30">
        <v>-1</v>
      </c>
      <c r="AE4907" s="31">
        <v>-2</v>
      </c>
    </row>
    <row r="4908" spans="4:31" ht="7.5" customHeight="1" x14ac:dyDescent="0.25">
      <c r="D4908" s="5"/>
      <c r="E4908" s="23"/>
      <c r="F4908" s="5"/>
      <c r="G4908" s="18"/>
      <c r="H4908" s="16"/>
      <c r="K4908" s="23"/>
      <c r="AA4908" s="38"/>
      <c r="AC4908" s="20">
        <v>-2</v>
      </c>
      <c r="AD4908" s="30">
        <v>-1</v>
      </c>
      <c r="AE4908" s="31">
        <v>-2</v>
      </c>
    </row>
    <row r="4909" spans="4:31" ht="7.5" customHeight="1" x14ac:dyDescent="0.25">
      <c r="D4909" s="5"/>
      <c r="E4909" s="23"/>
      <c r="F4909" s="5"/>
      <c r="G4909" s="18"/>
      <c r="H4909" s="16"/>
      <c r="K4909" s="23"/>
      <c r="AA4909" s="38"/>
      <c r="AC4909" s="20">
        <v>-1</v>
      </c>
      <c r="AD4909" s="30">
        <v>-1</v>
      </c>
      <c r="AE4909" s="31">
        <v>-2</v>
      </c>
    </row>
    <row r="4910" spans="4:31" ht="7.5" customHeight="1" x14ac:dyDescent="0.25">
      <c r="D4910" s="5"/>
      <c r="E4910" s="23"/>
      <c r="F4910" s="5"/>
      <c r="G4910" s="18"/>
      <c r="H4910" s="16"/>
      <c r="K4910" s="23"/>
      <c r="AA4910" s="38"/>
      <c r="AC4910" s="20">
        <v>-2</v>
      </c>
      <c r="AD4910" s="30">
        <v>-1</v>
      </c>
      <c r="AE4910" s="31">
        <v>-2</v>
      </c>
    </row>
    <row r="4911" spans="4:31" ht="7.5" customHeight="1" x14ac:dyDescent="0.25">
      <c r="D4911" s="5"/>
      <c r="E4911" s="23"/>
      <c r="F4911" s="5"/>
      <c r="G4911" s="18"/>
      <c r="H4911" s="16"/>
      <c r="K4911" s="23"/>
      <c r="AA4911" s="38"/>
      <c r="AC4911" s="20">
        <v>-3</v>
      </c>
      <c r="AD4911" s="30">
        <v>-1</v>
      </c>
      <c r="AE4911" s="31">
        <v>-3</v>
      </c>
    </row>
    <row r="4912" spans="4:31" ht="7.5" customHeight="1" x14ac:dyDescent="0.25">
      <c r="D4912" s="5"/>
      <c r="E4912" s="23"/>
      <c r="F4912" s="5"/>
      <c r="G4912" s="18"/>
      <c r="H4912" s="16"/>
      <c r="K4912" s="23"/>
      <c r="AA4912" s="38"/>
      <c r="AC4912" s="20">
        <v>-2</v>
      </c>
      <c r="AD4912" s="30">
        <v>-2</v>
      </c>
      <c r="AE4912" s="31">
        <v>-3</v>
      </c>
    </row>
    <row r="4913" spans="4:31" ht="7.5" customHeight="1" x14ac:dyDescent="0.25">
      <c r="D4913" s="5"/>
      <c r="E4913" s="23"/>
      <c r="F4913" s="5"/>
      <c r="G4913" s="18"/>
      <c r="H4913" s="16"/>
      <c r="K4913" s="23"/>
      <c r="AA4913" s="38"/>
      <c r="AC4913" s="20">
        <v>-3</v>
      </c>
      <c r="AD4913" s="30">
        <v>-2</v>
      </c>
      <c r="AE4913" s="31">
        <v>-3</v>
      </c>
    </row>
    <row r="4914" spans="4:31" ht="7.5" customHeight="1" x14ac:dyDescent="0.25">
      <c r="D4914" s="5"/>
      <c r="E4914" s="23"/>
      <c r="F4914" s="5"/>
      <c r="G4914" s="18"/>
      <c r="H4914" s="16"/>
      <c r="K4914" s="23"/>
      <c r="AA4914" s="38"/>
      <c r="AC4914" s="20">
        <v>-4</v>
      </c>
      <c r="AD4914" s="30">
        <v>-2</v>
      </c>
      <c r="AE4914" s="31">
        <v>-3</v>
      </c>
    </row>
    <row r="4915" spans="4:31" ht="7.5" customHeight="1" x14ac:dyDescent="0.25">
      <c r="D4915" s="5"/>
      <c r="E4915" s="23"/>
      <c r="F4915" s="5"/>
      <c r="G4915" s="18"/>
      <c r="H4915" s="16"/>
      <c r="K4915" s="23"/>
      <c r="AA4915" s="38"/>
      <c r="AC4915" s="20">
        <v>-5</v>
      </c>
      <c r="AD4915" s="30">
        <v>-2</v>
      </c>
      <c r="AE4915" s="31">
        <v>-3</v>
      </c>
    </row>
    <row r="4916" spans="4:31" ht="7.5" customHeight="1" x14ac:dyDescent="0.25">
      <c r="D4916" s="5"/>
      <c r="E4916" s="23"/>
      <c r="F4916" s="5"/>
      <c r="G4916" s="18"/>
      <c r="H4916" s="16"/>
      <c r="K4916" s="23"/>
      <c r="AA4916" s="38"/>
      <c r="AC4916" s="20">
        <v>-6</v>
      </c>
      <c r="AD4916" s="30">
        <v>-2</v>
      </c>
      <c r="AE4916" s="31">
        <v>-6</v>
      </c>
    </row>
    <row r="4917" spans="4:31" ht="7.5" customHeight="1" x14ac:dyDescent="0.25">
      <c r="D4917" s="5"/>
      <c r="E4917" s="23"/>
      <c r="F4917" s="5"/>
      <c r="G4917" s="18"/>
      <c r="H4917" s="16"/>
      <c r="K4917" s="23"/>
      <c r="AA4917" s="38"/>
      <c r="AC4917" s="20">
        <v>-5</v>
      </c>
      <c r="AD4917" s="30">
        <v>-5</v>
      </c>
      <c r="AE4917" s="31">
        <v>-6</v>
      </c>
    </row>
    <row r="4918" spans="4:31" ht="7.5" customHeight="1" x14ac:dyDescent="0.25">
      <c r="D4918" s="5"/>
      <c r="E4918" s="23"/>
      <c r="F4918" s="5"/>
      <c r="G4918" s="18"/>
      <c r="H4918" s="16"/>
      <c r="K4918" s="23"/>
      <c r="AA4918" s="38"/>
      <c r="AC4918" s="20">
        <v>-6</v>
      </c>
      <c r="AD4918" s="30">
        <v>-5</v>
      </c>
      <c r="AE4918" s="31">
        <v>-6</v>
      </c>
    </row>
    <row r="4919" spans="4:31" ht="7.5" customHeight="1" x14ac:dyDescent="0.25">
      <c r="D4919" s="5"/>
      <c r="E4919" s="23"/>
      <c r="F4919" s="5"/>
      <c r="G4919" s="18"/>
      <c r="H4919" s="16"/>
      <c r="K4919" s="23"/>
      <c r="AA4919" s="38"/>
      <c r="AC4919" s="20">
        <v>-5</v>
      </c>
      <c r="AD4919" s="30">
        <v>-5</v>
      </c>
      <c r="AE4919" s="31">
        <v>-6</v>
      </c>
    </row>
    <row r="4920" spans="4:31" ht="7.5" customHeight="1" x14ac:dyDescent="0.25">
      <c r="D4920" s="5"/>
      <c r="E4920" s="23"/>
      <c r="F4920" s="5"/>
      <c r="G4920" s="18"/>
      <c r="H4920" s="16"/>
      <c r="K4920" s="23"/>
      <c r="AA4920" s="38"/>
      <c r="AC4920" s="20">
        <v>-6</v>
      </c>
      <c r="AD4920" s="30">
        <v>-5</v>
      </c>
      <c r="AE4920" s="31">
        <v>-6</v>
      </c>
    </row>
    <row r="4921" spans="4:31" ht="7.5" customHeight="1" x14ac:dyDescent="0.25">
      <c r="D4921" s="5"/>
      <c r="E4921" s="23"/>
      <c r="F4921" s="5"/>
      <c r="G4921" s="18"/>
      <c r="H4921" s="16"/>
      <c r="K4921" s="23"/>
      <c r="AA4921" s="38"/>
      <c r="AC4921" s="20" t="s">
        <v>38</v>
      </c>
      <c r="AD4921" s="30">
        <v>0</v>
      </c>
      <c r="AE4921" s="31">
        <v>0</v>
      </c>
    </row>
    <row r="4922" spans="4:31" ht="7.5" customHeight="1" x14ac:dyDescent="0.25">
      <c r="D4922" s="5"/>
      <c r="E4922" s="23"/>
      <c r="F4922" s="5"/>
      <c r="G4922" s="18"/>
      <c r="H4922" s="16"/>
      <c r="K4922" s="23"/>
      <c r="AA4922" s="38"/>
      <c r="AC4922" s="20" t="s">
        <v>38</v>
      </c>
      <c r="AD4922" s="30">
        <v>0</v>
      </c>
      <c r="AE4922" s="31">
        <v>0</v>
      </c>
    </row>
    <row r="4923" spans="4:31" ht="7.5" customHeight="1" x14ac:dyDescent="0.25">
      <c r="D4923" s="5"/>
      <c r="E4923" s="23"/>
      <c r="F4923" s="5"/>
      <c r="G4923" s="18"/>
      <c r="H4923" s="16"/>
      <c r="K4923" s="23"/>
      <c r="AA4923" s="38"/>
      <c r="AC4923" s="20">
        <v>1</v>
      </c>
      <c r="AD4923" s="30">
        <v>0</v>
      </c>
      <c r="AE4923" s="31">
        <v>1</v>
      </c>
    </row>
    <row r="4924" spans="4:31" ht="7.5" customHeight="1" x14ac:dyDescent="0.25">
      <c r="D4924" s="5"/>
      <c r="E4924" s="23"/>
      <c r="F4924" s="5"/>
      <c r="G4924" s="18"/>
      <c r="H4924" s="16"/>
      <c r="K4924" s="23"/>
      <c r="AA4924" s="38"/>
      <c r="AC4924" s="20">
        <v>2</v>
      </c>
      <c r="AD4924" s="30">
        <v>0</v>
      </c>
      <c r="AE4924" s="31">
        <v>1</v>
      </c>
    </row>
    <row r="4925" spans="4:31" ht="7.5" customHeight="1" x14ac:dyDescent="0.25">
      <c r="D4925" s="5"/>
      <c r="E4925" s="23"/>
      <c r="F4925" s="5"/>
      <c r="G4925" s="18"/>
      <c r="H4925" s="16"/>
      <c r="K4925" s="23"/>
      <c r="AA4925" s="38"/>
      <c r="AC4925" s="20">
        <v>3</v>
      </c>
      <c r="AD4925" s="30">
        <v>3</v>
      </c>
      <c r="AE4925" s="31">
        <v>1</v>
      </c>
    </row>
    <row r="4926" spans="4:31" ht="7.5" customHeight="1" x14ac:dyDescent="0.25">
      <c r="D4926" s="5"/>
      <c r="E4926" s="23"/>
      <c r="F4926" s="5"/>
      <c r="G4926" s="18"/>
      <c r="H4926" s="16"/>
      <c r="K4926" s="23"/>
      <c r="AA4926" s="38"/>
      <c r="AC4926" s="20">
        <v>2</v>
      </c>
      <c r="AD4926" s="30">
        <v>3</v>
      </c>
      <c r="AE4926" s="31">
        <v>1</v>
      </c>
    </row>
    <row r="4927" spans="4:31" ht="7.5" customHeight="1" x14ac:dyDescent="0.25">
      <c r="D4927" s="5"/>
      <c r="E4927" s="23"/>
      <c r="F4927" s="5"/>
      <c r="G4927" s="18"/>
      <c r="H4927" s="16"/>
      <c r="K4927" s="23"/>
      <c r="AA4927" s="38"/>
      <c r="AC4927" s="20">
        <v>1</v>
      </c>
      <c r="AD4927" s="30">
        <v>3</v>
      </c>
      <c r="AE4927" s="31">
        <v>1</v>
      </c>
    </row>
    <row r="4928" spans="4:31" ht="7.5" customHeight="1" x14ac:dyDescent="0.25">
      <c r="D4928" s="5"/>
      <c r="E4928" s="23"/>
      <c r="F4928" s="5"/>
      <c r="G4928" s="18"/>
      <c r="H4928" s="16"/>
      <c r="K4928" s="23"/>
      <c r="AA4928" s="38"/>
      <c r="AC4928" s="20">
        <v>0</v>
      </c>
      <c r="AD4928" s="30">
        <v>3</v>
      </c>
      <c r="AE4928" s="31">
        <v>1</v>
      </c>
    </row>
    <row r="4929" spans="4:31" ht="7.5" customHeight="1" x14ac:dyDescent="0.25">
      <c r="D4929" s="5"/>
      <c r="E4929" s="23"/>
      <c r="F4929" s="5"/>
      <c r="G4929" s="18"/>
      <c r="H4929" s="16"/>
      <c r="K4929" s="23"/>
      <c r="AA4929" s="38"/>
      <c r="AC4929" s="20">
        <v>-1</v>
      </c>
      <c r="AD4929" s="30">
        <v>3</v>
      </c>
      <c r="AE4929" s="31">
        <v>1</v>
      </c>
    </row>
    <row r="4930" spans="4:31" ht="7.5" customHeight="1" x14ac:dyDescent="0.25">
      <c r="D4930" s="5"/>
      <c r="E4930" s="23"/>
      <c r="F4930" s="5"/>
      <c r="G4930" s="18"/>
      <c r="H4930" s="16"/>
      <c r="K4930" s="23"/>
      <c r="AA4930" s="38"/>
      <c r="AC4930" s="20">
        <v>-2</v>
      </c>
      <c r="AD4930" s="30">
        <v>3</v>
      </c>
      <c r="AE4930" s="31">
        <v>1</v>
      </c>
    </row>
    <row r="4931" spans="4:31" ht="7.5" customHeight="1" x14ac:dyDescent="0.25">
      <c r="D4931" s="5"/>
      <c r="E4931" s="23"/>
      <c r="F4931" s="5"/>
      <c r="G4931" s="18"/>
      <c r="H4931" s="16"/>
      <c r="K4931" s="23"/>
      <c r="AA4931" s="38"/>
      <c r="AC4931" s="20">
        <v>-3</v>
      </c>
      <c r="AD4931" s="30">
        <v>3</v>
      </c>
      <c r="AE4931" s="31">
        <v>-3</v>
      </c>
    </row>
    <row r="4932" spans="4:31" ht="7.5" customHeight="1" x14ac:dyDescent="0.25">
      <c r="D4932" s="5"/>
      <c r="E4932" s="23"/>
      <c r="F4932" s="5"/>
      <c r="G4932" s="18"/>
      <c r="H4932" s="16"/>
      <c r="K4932" s="23"/>
      <c r="AA4932" s="38"/>
      <c r="AC4932" s="20">
        <v>-2</v>
      </c>
      <c r="AD4932" s="30">
        <v>-2</v>
      </c>
      <c r="AE4932" s="31">
        <v>-3</v>
      </c>
    </row>
    <row r="4933" spans="4:31" ht="7.5" customHeight="1" x14ac:dyDescent="0.25">
      <c r="D4933" s="5"/>
      <c r="E4933" s="23"/>
      <c r="F4933" s="5"/>
      <c r="G4933" s="18"/>
      <c r="H4933" s="16"/>
      <c r="K4933" s="23"/>
      <c r="AA4933" s="38"/>
      <c r="AC4933" s="20">
        <v>-3</v>
      </c>
      <c r="AD4933" s="30">
        <v>-2</v>
      </c>
      <c r="AE4933" s="31">
        <v>-3</v>
      </c>
    </row>
    <row r="4934" spans="4:31" ht="7.5" customHeight="1" x14ac:dyDescent="0.25">
      <c r="D4934" s="5"/>
      <c r="E4934" s="23"/>
      <c r="F4934" s="5"/>
      <c r="G4934" s="18"/>
      <c r="H4934" s="16"/>
      <c r="K4934" s="23"/>
      <c r="AA4934" s="38"/>
      <c r="AC4934" s="20">
        <v>-2</v>
      </c>
      <c r="AD4934" s="30">
        <v>-2</v>
      </c>
      <c r="AE4934" s="31">
        <v>-3</v>
      </c>
    </row>
    <row r="4935" spans="4:31" ht="7.5" customHeight="1" x14ac:dyDescent="0.25">
      <c r="D4935" s="5"/>
      <c r="E4935" s="23"/>
      <c r="F4935" s="5"/>
      <c r="G4935" s="18"/>
      <c r="H4935" s="16"/>
      <c r="K4935" s="23"/>
      <c r="AA4935" s="38"/>
      <c r="AC4935" s="20">
        <v>-3</v>
      </c>
      <c r="AD4935" s="30">
        <v>-2</v>
      </c>
      <c r="AE4935" s="31">
        <v>-3</v>
      </c>
    </row>
    <row r="4936" spans="4:31" ht="7.5" customHeight="1" x14ac:dyDescent="0.25">
      <c r="D4936" s="5"/>
      <c r="E4936" s="23"/>
      <c r="F4936" s="5"/>
      <c r="G4936" s="18"/>
      <c r="H4936" s="16"/>
      <c r="K4936" s="23"/>
      <c r="AA4936" s="38"/>
      <c r="AC4936" s="20">
        <v>-4</v>
      </c>
      <c r="AD4936" s="30">
        <v>-2</v>
      </c>
      <c r="AE4936" s="31">
        <v>-4</v>
      </c>
    </row>
    <row r="4937" spans="4:31" ht="7.5" customHeight="1" x14ac:dyDescent="0.25">
      <c r="D4937" s="5"/>
      <c r="E4937" s="23"/>
      <c r="F4937" s="5"/>
      <c r="G4937" s="18"/>
      <c r="H4937" s="16"/>
      <c r="K4937" s="23"/>
      <c r="AA4937" s="38"/>
      <c r="AC4937" s="20">
        <v>-3</v>
      </c>
      <c r="AD4937" s="30">
        <v>-2</v>
      </c>
      <c r="AE4937" s="31">
        <v>-4</v>
      </c>
    </row>
    <row r="4938" spans="4:31" ht="7.5" customHeight="1" x14ac:dyDescent="0.25">
      <c r="D4938" s="5"/>
      <c r="E4938" s="23"/>
      <c r="F4938" s="5"/>
      <c r="G4938" s="18"/>
      <c r="H4938" s="16"/>
      <c r="K4938" s="23"/>
      <c r="AA4938" s="38"/>
      <c r="AC4938" s="20">
        <v>-2</v>
      </c>
      <c r="AD4938" s="30">
        <v>-2</v>
      </c>
      <c r="AE4938" s="31">
        <v>-4</v>
      </c>
    </row>
    <row r="4939" spans="4:31" ht="7.5" customHeight="1" x14ac:dyDescent="0.25">
      <c r="D4939" s="5"/>
      <c r="E4939" s="23"/>
      <c r="F4939" s="5"/>
      <c r="G4939" s="18"/>
      <c r="H4939" s="16"/>
      <c r="K4939" s="23"/>
      <c r="AA4939" s="38"/>
      <c r="AC4939" s="20">
        <v>-3</v>
      </c>
      <c r="AD4939" s="30">
        <v>-2</v>
      </c>
      <c r="AE4939" s="31">
        <v>-3</v>
      </c>
    </row>
    <row r="4940" spans="4:31" ht="7.5" customHeight="1" x14ac:dyDescent="0.25">
      <c r="D4940" s="5"/>
      <c r="E4940" s="23"/>
      <c r="F4940" s="5"/>
      <c r="G4940" s="18"/>
      <c r="H4940" s="16"/>
      <c r="K4940" s="23"/>
      <c r="AA4940" s="38"/>
      <c r="AC4940" s="20">
        <v>-2</v>
      </c>
      <c r="AD4940" s="30">
        <v>-2</v>
      </c>
      <c r="AE4940" s="31">
        <v>-3</v>
      </c>
    </row>
    <row r="4941" spans="4:31" ht="7.5" customHeight="1" x14ac:dyDescent="0.25">
      <c r="D4941" s="5"/>
      <c r="E4941" s="23"/>
      <c r="F4941" s="5"/>
      <c r="G4941" s="18"/>
      <c r="H4941" s="16"/>
      <c r="K4941" s="23"/>
      <c r="AA4941" s="38"/>
      <c r="AC4941" s="20">
        <v>-3</v>
      </c>
      <c r="AD4941" s="30">
        <v>-2</v>
      </c>
      <c r="AE4941" s="31">
        <v>-3</v>
      </c>
    </row>
    <row r="4942" spans="4:31" ht="7.5" customHeight="1" x14ac:dyDescent="0.25">
      <c r="D4942" s="5"/>
      <c r="E4942" s="23"/>
      <c r="F4942" s="5"/>
      <c r="G4942" s="18"/>
      <c r="H4942" s="16"/>
      <c r="K4942" s="23"/>
      <c r="AA4942" s="38"/>
      <c r="AC4942" s="20">
        <v>-4</v>
      </c>
      <c r="AD4942" s="30">
        <v>-2</v>
      </c>
      <c r="AE4942" s="31">
        <v>-4</v>
      </c>
    </row>
    <row r="4943" spans="4:31" ht="7.5" customHeight="1" x14ac:dyDescent="0.25">
      <c r="D4943" s="5"/>
      <c r="E4943" s="23"/>
      <c r="F4943" s="5"/>
      <c r="G4943" s="18"/>
      <c r="H4943" s="16"/>
      <c r="K4943" s="23"/>
      <c r="AA4943" s="38"/>
      <c r="AC4943" s="20">
        <v>-3</v>
      </c>
      <c r="AD4943" s="30">
        <v>-2</v>
      </c>
      <c r="AE4943" s="31">
        <v>-4</v>
      </c>
    </row>
    <row r="4944" spans="4:31" ht="7.5" customHeight="1" x14ac:dyDescent="0.25">
      <c r="D4944" s="5"/>
      <c r="E4944" s="23"/>
      <c r="F4944" s="5"/>
      <c r="G4944" s="18"/>
      <c r="H4944" s="16"/>
      <c r="K4944" s="23"/>
      <c r="AA4944" s="38"/>
      <c r="AC4944" s="20">
        <v>-2</v>
      </c>
      <c r="AD4944" s="30">
        <v>-2</v>
      </c>
      <c r="AE4944" s="31">
        <v>-4</v>
      </c>
    </row>
    <row r="4945" spans="4:31" ht="7.5" customHeight="1" x14ac:dyDescent="0.25">
      <c r="D4945" s="5"/>
      <c r="E4945" s="23"/>
      <c r="F4945" s="5"/>
      <c r="G4945" s="18"/>
      <c r="H4945" s="16"/>
      <c r="K4945" s="23"/>
      <c r="AA4945" s="38"/>
      <c r="AC4945" s="20">
        <v>-1</v>
      </c>
      <c r="AD4945" s="30">
        <v>-2</v>
      </c>
      <c r="AE4945" s="31">
        <v>-4</v>
      </c>
    </row>
    <row r="4946" spans="4:31" ht="7.5" customHeight="1" x14ac:dyDescent="0.25">
      <c r="D4946" s="5"/>
      <c r="E4946" s="23"/>
      <c r="F4946" s="5"/>
      <c r="G4946" s="18"/>
      <c r="H4946" s="16"/>
      <c r="K4946" s="23"/>
      <c r="AA4946" s="38"/>
      <c r="AC4946" s="20">
        <v>0</v>
      </c>
      <c r="AD4946" s="30">
        <v>-2</v>
      </c>
      <c r="AE4946" s="31">
        <v>-4</v>
      </c>
    </row>
    <row r="4947" spans="4:31" ht="7.5" customHeight="1" x14ac:dyDescent="0.25">
      <c r="D4947" s="5"/>
      <c r="E4947" s="23"/>
      <c r="F4947" s="5"/>
      <c r="G4947" s="18"/>
      <c r="H4947" s="16"/>
      <c r="K4947" s="23"/>
      <c r="AA4947" s="38"/>
      <c r="AC4947" s="20">
        <v>1</v>
      </c>
      <c r="AD4947" s="30">
        <v>1</v>
      </c>
      <c r="AE4947" s="31">
        <v>-4</v>
      </c>
    </row>
    <row r="4948" spans="4:31" ht="7.5" customHeight="1" x14ac:dyDescent="0.25">
      <c r="D4948" s="5"/>
      <c r="E4948" s="23"/>
      <c r="F4948" s="5"/>
      <c r="G4948" s="18"/>
      <c r="H4948" s="16"/>
      <c r="K4948" s="23"/>
      <c r="AA4948" s="38"/>
      <c r="AC4948" s="20">
        <v>0</v>
      </c>
      <c r="AD4948" s="30">
        <v>1</v>
      </c>
      <c r="AE4948" s="31">
        <v>0</v>
      </c>
    </row>
    <row r="4949" spans="4:31" ht="7.5" customHeight="1" x14ac:dyDescent="0.25">
      <c r="D4949" s="5"/>
      <c r="E4949" s="23"/>
      <c r="F4949" s="5"/>
      <c r="G4949" s="18"/>
      <c r="H4949" s="16"/>
      <c r="K4949" s="23"/>
      <c r="AA4949" s="38"/>
      <c r="AC4949" s="20">
        <v>1</v>
      </c>
      <c r="AD4949" s="30">
        <v>1</v>
      </c>
      <c r="AE4949" s="31">
        <v>0</v>
      </c>
    </row>
    <row r="4950" spans="4:31" ht="7.5" customHeight="1" x14ac:dyDescent="0.25">
      <c r="D4950" s="5"/>
      <c r="E4950" s="23"/>
      <c r="F4950" s="5"/>
      <c r="G4950" s="18"/>
      <c r="H4950" s="16"/>
      <c r="K4950" s="23"/>
      <c r="AA4950" s="38"/>
      <c r="AC4950" s="20">
        <v>0</v>
      </c>
      <c r="AD4950" s="30">
        <v>1</v>
      </c>
      <c r="AE4950" s="31">
        <v>0</v>
      </c>
    </row>
    <row r="4951" spans="4:31" ht="7.5" customHeight="1" x14ac:dyDescent="0.25">
      <c r="D4951" s="5"/>
      <c r="E4951" s="23"/>
      <c r="F4951" s="5"/>
      <c r="G4951" s="18"/>
      <c r="H4951" s="16"/>
      <c r="K4951" s="23"/>
      <c r="AA4951" s="38"/>
      <c r="AC4951" s="20">
        <v>-1</v>
      </c>
      <c r="AD4951" s="30">
        <v>1</v>
      </c>
      <c r="AE4951" s="31">
        <v>0</v>
      </c>
    </row>
    <row r="4952" spans="4:31" ht="7.5" customHeight="1" x14ac:dyDescent="0.25">
      <c r="D4952" s="5"/>
      <c r="E4952" s="23"/>
      <c r="F4952" s="5"/>
      <c r="G4952" s="18"/>
      <c r="H4952" s="16"/>
      <c r="K4952" s="23"/>
      <c r="AA4952" s="38"/>
      <c r="AC4952" s="20">
        <v>-2</v>
      </c>
      <c r="AD4952" s="30">
        <v>1</v>
      </c>
      <c r="AE4952" s="31">
        <v>0</v>
      </c>
    </row>
    <row r="4953" spans="4:31" ht="7.5" customHeight="1" x14ac:dyDescent="0.25">
      <c r="D4953" s="5"/>
      <c r="E4953" s="23"/>
      <c r="F4953" s="5"/>
      <c r="G4953" s="18"/>
      <c r="H4953" s="16"/>
      <c r="K4953" s="23"/>
      <c r="AA4953" s="38"/>
      <c r="AC4953" s="20">
        <v>-3</v>
      </c>
      <c r="AD4953" s="30">
        <v>1</v>
      </c>
      <c r="AE4953" s="31">
        <v>0</v>
      </c>
    </row>
    <row r="4954" spans="4:31" ht="7.5" customHeight="1" x14ac:dyDescent="0.25">
      <c r="D4954" s="5"/>
      <c r="E4954" s="23"/>
      <c r="F4954" s="5"/>
      <c r="G4954" s="18"/>
      <c r="H4954" s="16"/>
      <c r="K4954" s="23"/>
      <c r="AA4954" s="38"/>
      <c r="AC4954" s="20">
        <v>-4</v>
      </c>
      <c r="AD4954" s="30">
        <v>1</v>
      </c>
      <c r="AE4954" s="31">
        <v>0</v>
      </c>
    </row>
    <row r="4955" spans="4:31" ht="7.5" customHeight="1" x14ac:dyDescent="0.25">
      <c r="D4955" s="5"/>
      <c r="E4955" s="23"/>
      <c r="F4955" s="5"/>
      <c r="G4955" s="18"/>
      <c r="H4955" s="16"/>
      <c r="K4955" s="23"/>
      <c r="AA4955" s="38"/>
      <c r="AC4955" s="20">
        <v>-5</v>
      </c>
      <c r="AD4955" s="30">
        <v>1</v>
      </c>
      <c r="AE4955" s="31">
        <v>-5</v>
      </c>
    </row>
    <row r="4956" spans="4:31" ht="7.5" customHeight="1" x14ac:dyDescent="0.25">
      <c r="D4956" s="5"/>
      <c r="E4956" s="23"/>
      <c r="F4956" s="5"/>
      <c r="G4956" s="18"/>
      <c r="H4956" s="16"/>
      <c r="K4956" s="23"/>
      <c r="AA4956" s="38"/>
      <c r="AC4956" s="20">
        <v>-4</v>
      </c>
      <c r="AD4956" s="30">
        <v>1</v>
      </c>
      <c r="AE4956" s="31">
        <v>-5</v>
      </c>
    </row>
    <row r="4957" spans="4:31" ht="7.5" customHeight="1" x14ac:dyDescent="0.25">
      <c r="D4957" s="5"/>
      <c r="E4957" s="23"/>
      <c r="F4957" s="5"/>
      <c r="G4957" s="18"/>
      <c r="H4957" s="16"/>
      <c r="K4957" s="23"/>
      <c r="AA4957" s="38"/>
      <c r="AC4957" s="20">
        <v>-3</v>
      </c>
      <c r="AD4957" s="30">
        <v>-3</v>
      </c>
      <c r="AE4957" s="31">
        <v>-5</v>
      </c>
    </row>
    <row r="4958" spans="4:31" ht="7.5" customHeight="1" x14ac:dyDescent="0.25">
      <c r="D4958" s="5"/>
      <c r="E4958" s="23"/>
      <c r="F4958" s="5"/>
      <c r="G4958" s="18"/>
      <c r="H4958" s="16"/>
      <c r="K4958" s="23"/>
      <c r="AA4958" s="38"/>
      <c r="AC4958" s="20">
        <v>-4</v>
      </c>
      <c r="AD4958" s="30">
        <v>-3</v>
      </c>
      <c r="AE4958" s="31">
        <v>-4</v>
      </c>
    </row>
    <row r="4959" spans="4:31" ht="7.5" customHeight="1" x14ac:dyDescent="0.25">
      <c r="D4959" s="5"/>
      <c r="E4959" s="23"/>
      <c r="F4959" s="5"/>
      <c r="G4959" s="18"/>
      <c r="H4959" s="16"/>
      <c r="K4959" s="23"/>
      <c r="AA4959" s="38"/>
      <c r="AC4959" s="20">
        <v>-3</v>
      </c>
      <c r="AD4959" s="30">
        <v>-3</v>
      </c>
      <c r="AE4959" s="31">
        <v>-4</v>
      </c>
    </row>
    <row r="4960" spans="4:31" ht="7.5" customHeight="1" x14ac:dyDescent="0.25">
      <c r="D4960" s="5"/>
      <c r="E4960" s="23"/>
      <c r="F4960" s="5"/>
      <c r="G4960" s="18"/>
      <c r="H4960" s="16"/>
      <c r="K4960" s="23"/>
      <c r="AA4960" s="38"/>
      <c r="AC4960" s="20">
        <v>-2</v>
      </c>
      <c r="AD4960" s="30">
        <v>-3</v>
      </c>
      <c r="AE4960" s="31">
        <v>-4</v>
      </c>
    </row>
    <row r="4961" spans="4:31" ht="7.5" customHeight="1" x14ac:dyDescent="0.25">
      <c r="D4961" s="5"/>
      <c r="E4961" s="23"/>
      <c r="F4961" s="5"/>
      <c r="G4961" s="18"/>
      <c r="H4961" s="16"/>
      <c r="K4961" s="23"/>
      <c r="AA4961" s="38"/>
      <c r="AC4961" s="20">
        <v>-1</v>
      </c>
      <c r="AD4961" s="30">
        <v>-3</v>
      </c>
      <c r="AE4961" s="31">
        <v>-4</v>
      </c>
    </row>
    <row r="4962" spans="4:31" ht="7.5" customHeight="1" x14ac:dyDescent="0.25">
      <c r="D4962" s="5"/>
      <c r="E4962" s="23"/>
      <c r="F4962" s="5"/>
      <c r="G4962" s="18"/>
      <c r="H4962" s="16"/>
      <c r="K4962" s="23"/>
      <c r="AA4962" s="38"/>
      <c r="AC4962" s="20">
        <v>0</v>
      </c>
      <c r="AD4962" s="30">
        <v>0</v>
      </c>
      <c r="AE4962" s="31">
        <v>-4</v>
      </c>
    </row>
    <row r="4963" spans="4:31" ht="7.5" customHeight="1" x14ac:dyDescent="0.25">
      <c r="D4963" s="5"/>
      <c r="E4963" s="23"/>
      <c r="F4963" s="5"/>
      <c r="G4963" s="18"/>
      <c r="H4963" s="16"/>
      <c r="K4963" s="23"/>
      <c r="AA4963" s="38"/>
      <c r="AC4963" s="20">
        <v>-1</v>
      </c>
      <c r="AD4963" s="30">
        <v>0</v>
      </c>
      <c r="AE4963" s="31">
        <v>-1</v>
      </c>
    </row>
    <row r="4964" spans="4:31" ht="7.5" customHeight="1" x14ac:dyDescent="0.25">
      <c r="D4964" s="5"/>
      <c r="E4964" s="23"/>
      <c r="F4964" s="5"/>
      <c r="G4964" s="18"/>
      <c r="H4964" s="16"/>
      <c r="K4964" s="23"/>
      <c r="AA4964" s="38"/>
      <c r="AC4964" s="20">
        <v>0</v>
      </c>
      <c r="AD4964" s="30">
        <v>0</v>
      </c>
      <c r="AE4964" s="31">
        <v>-1</v>
      </c>
    </row>
    <row r="4965" spans="4:31" ht="7.5" customHeight="1" x14ac:dyDescent="0.25">
      <c r="D4965" s="5"/>
      <c r="E4965" s="23"/>
      <c r="F4965" s="5"/>
      <c r="G4965" s="18"/>
      <c r="H4965" s="16"/>
      <c r="K4965" s="23"/>
      <c r="AA4965" s="38"/>
      <c r="AC4965" s="20">
        <v>1</v>
      </c>
      <c r="AD4965" s="30">
        <v>0</v>
      </c>
      <c r="AE4965" s="31">
        <v>-1</v>
      </c>
    </row>
    <row r="4966" spans="4:31" ht="7.5" customHeight="1" x14ac:dyDescent="0.25">
      <c r="D4966" s="5"/>
      <c r="E4966" s="23"/>
      <c r="F4966" s="5"/>
      <c r="G4966" s="18"/>
      <c r="H4966" s="16"/>
      <c r="K4966" s="23"/>
      <c r="AA4966" s="38"/>
      <c r="AC4966" s="20">
        <v>2</v>
      </c>
      <c r="AD4966" s="30">
        <v>0</v>
      </c>
      <c r="AE4966" s="31">
        <v>-1</v>
      </c>
    </row>
    <row r="4967" spans="4:31" ht="7.5" customHeight="1" x14ac:dyDescent="0.25">
      <c r="D4967" s="5"/>
      <c r="E4967" s="23"/>
      <c r="F4967" s="5"/>
      <c r="G4967" s="18"/>
      <c r="H4967" s="16"/>
      <c r="K4967" s="23"/>
      <c r="AA4967" s="38"/>
      <c r="AC4967" s="20">
        <v>3</v>
      </c>
      <c r="AD4967" s="30">
        <v>3</v>
      </c>
      <c r="AE4967" s="31">
        <v>-1</v>
      </c>
    </row>
    <row r="4968" spans="4:31" ht="7.5" customHeight="1" x14ac:dyDescent="0.25">
      <c r="D4968" s="5"/>
      <c r="E4968" s="23"/>
      <c r="F4968" s="5"/>
      <c r="G4968" s="18"/>
      <c r="H4968" s="16"/>
      <c r="K4968" s="23"/>
      <c r="AA4968" s="38"/>
      <c r="AC4968" s="20">
        <v>2</v>
      </c>
      <c r="AD4968" s="30">
        <v>3</v>
      </c>
      <c r="AE4968" s="31">
        <v>2</v>
      </c>
    </row>
    <row r="4969" spans="4:31" ht="7.5" customHeight="1" x14ac:dyDescent="0.25">
      <c r="D4969" s="5"/>
      <c r="E4969" s="23"/>
      <c r="F4969" s="5"/>
      <c r="G4969" s="18"/>
      <c r="H4969" s="16"/>
      <c r="K4969" s="23"/>
      <c r="AA4969" s="38"/>
      <c r="AC4969" s="20">
        <v>3</v>
      </c>
      <c r="AD4969" s="30">
        <v>3</v>
      </c>
      <c r="AE4969" s="31">
        <v>2</v>
      </c>
    </row>
    <row r="4970" spans="4:31" ht="7.5" customHeight="1" x14ac:dyDescent="0.25">
      <c r="D4970" s="5"/>
      <c r="E4970" s="23"/>
      <c r="F4970" s="5"/>
      <c r="G4970" s="18"/>
      <c r="H4970" s="16"/>
      <c r="K4970" s="23"/>
      <c r="AA4970" s="38"/>
      <c r="AC4970" s="20">
        <v>4</v>
      </c>
      <c r="AD4970" s="30">
        <v>4</v>
      </c>
      <c r="AE4970" s="31">
        <v>2</v>
      </c>
    </row>
    <row r="4971" spans="4:31" ht="7.5" customHeight="1" x14ac:dyDescent="0.25">
      <c r="D4971" s="5"/>
      <c r="E4971" s="23"/>
      <c r="F4971" s="5"/>
      <c r="G4971" s="18"/>
      <c r="H4971" s="16"/>
      <c r="K4971" s="23"/>
      <c r="AA4971" s="38"/>
      <c r="AC4971" s="20">
        <v>3</v>
      </c>
      <c r="AD4971" s="30">
        <v>4</v>
      </c>
      <c r="AE4971" s="31">
        <v>3</v>
      </c>
    </row>
    <row r="4972" spans="4:31" ht="7.5" customHeight="1" x14ac:dyDescent="0.25">
      <c r="D4972" s="5"/>
      <c r="E4972" s="23"/>
      <c r="F4972" s="5"/>
      <c r="G4972" s="18"/>
      <c r="H4972" s="16"/>
      <c r="K4972" s="23"/>
      <c r="AA4972" s="38"/>
      <c r="AC4972" s="20">
        <v>4</v>
      </c>
      <c r="AD4972" s="30">
        <v>4</v>
      </c>
      <c r="AE4972" s="31">
        <v>3</v>
      </c>
    </row>
    <row r="4973" spans="4:31" ht="7.5" customHeight="1" x14ac:dyDescent="0.25">
      <c r="D4973" s="5"/>
      <c r="E4973" s="23"/>
      <c r="F4973" s="5"/>
      <c r="G4973" s="18"/>
      <c r="H4973" s="16"/>
      <c r="K4973" s="23"/>
      <c r="AA4973" s="38"/>
      <c r="AC4973" s="20">
        <v>3</v>
      </c>
      <c r="AD4973" s="30">
        <v>4</v>
      </c>
      <c r="AE4973" s="31">
        <v>3</v>
      </c>
    </row>
    <row r="4974" spans="4:31" ht="7.5" customHeight="1" x14ac:dyDescent="0.25">
      <c r="D4974" s="5"/>
      <c r="E4974" s="23"/>
      <c r="F4974" s="5"/>
      <c r="G4974" s="18"/>
      <c r="H4974" s="16"/>
      <c r="K4974" s="23"/>
      <c r="AA4974" s="38"/>
      <c r="AC4974" s="20">
        <v>4</v>
      </c>
      <c r="AD4974" s="30">
        <v>4</v>
      </c>
      <c r="AE4974" s="31">
        <v>3</v>
      </c>
    </row>
    <row r="4975" spans="4:31" ht="7.5" customHeight="1" x14ac:dyDescent="0.25">
      <c r="D4975" s="5"/>
      <c r="E4975" s="23"/>
      <c r="F4975" s="5"/>
      <c r="G4975" s="18"/>
      <c r="H4975" s="16"/>
      <c r="K4975" s="23"/>
      <c r="AA4975" s="38"/>
      <c r="AC4975" s="20">
        <v>5</v>
      </c>
      <c r="AD4975" s="30">
        <v>5</v>
      </c>
      <c r="AE4975" s="31">
        <v>3</v>
      </c>
    </row>
    <row r="4976" spans="4:31" ht="7.5" customHeight="1" x14ac:dyDescent="0.25">
      <c r="D4976" s="5"/>
      <c r="E4976" s="23"/>
      <c r="F4976" s="5"/>
      <c r="G4976" s="18"/>
      <c r="H4976" s="16"/>
      <c r="K4976" s="23"/>
      <c r="AA4976" s="38"/>
      <c r="AC4976" s="20">
        <v>4</v>
      </c>
      <c r="AD4976" s="30">
        <v>5</v>
      </c>
      <c r="AE4976" s="31">
        <v>4</v>
      </c>
    </row>
    <row r="4977" spans="4:31" ht="7.5" customHeight="1" x14ac:dyDescent="0.25">
      <c r="D4977" s="5"/>
      <c r="E4977" s="23"/>
      <c r="F4977" s="5"/>
      <c r="G4977" s="18"/>
      <c r="H4977" s="16"/>
      <c r="K4977" s="23"/>
      <c r="AA4977" s="38"/>
      <c r="AC4977" s="20">
        <v>5</v>
      </c>
      <c r="AD4977" s="30">
        <v>5</v>
      </c>
      <c r="AE4977" s="31">
        <v>4</v>
      </c>
    </row>
    <row r="4978" spans="4:31" ht="7.5" customHeight="1" x14ac:dyDescent="0.25">
      <c r="D4978" s="5"/>
      <c r="E4978" s="23"/>
      <c r="F4978" s="5"/>
      <c r="G4978" s="18"/>
      <c r="H4978" s="16"/>
      <c r="K4978" s="23"/>
      <c r="AA4978" s="38"/>
      <c r="AC4978" s="20">
        <v>6</v>
      </c>
      <c r="AD4978" s="30">
        <v>5</v>
      </c>
      <c r="AE4978" s="31">
        <v>4</v>
      </c>
    </row>
    <row r="4979" spans="4:31" ht="7.5" customHeight="1" x14ac:dyDescent="0.25">
      <c r="D4979" s="5"/>
      <c r="E4979" s="23"/>
      <c r="F4979" s="5"/>
      <c r="G4979" s="18"/>
      <c r="H4979" s="16"/>
      <c r="K4979" s="23"/>
      <c r="AA4979" s="38"/>
      <c r="AC4979" s="20">
        <v>7</v>
      </c>
      <c r="AD4979" s="30">
        <v>7</v>
      </c>
      <c r="AE4979" s="31">
        <v>4</v>
      </c>
    </row>
    <row r="4980" spans="4:31" ht="7.5" customHeight="1" x14ac:dyDescent="0.25">
      <c r="D4980" s="5"/>
      <c r="E4980" s="23"/>
      <c r="F4980" s="5"/>
      <c r="G4980" s="18"/>
      <c r="H4980" s="16"/>
      <c r="K4980" s="23"/>
      <c r="AA4980" s="38"/>
      <c r="AC4980" s="20">
        <v>6</v>
      </c>
      <c r="AD4980" s="30">
        <v>7</v>
      </c>
      <c r="AE4980" s="31">
        <v>4</v>
      </c>
    </row>
    <row r="4981" spans="4:31" ht="7.5" customHeight="1" x14ac:dyDescent="0.25">
      <c r="D4981" s="5"/>
      <c r="E4981" s="23"/>
      <c r="F4981" s="5"/>
      <c r="G4981" s="18"/>
      <c r="H4981" s="16"/>
      <c r="K4981" s="23"/>
      <c r="AA4981" s="38"/>
      <c r="AC4981" s="20">
        <v>5</v>
      </c>
      <c r="AD4981" s="30">
        <v>7</v>
      </c>
      <c r="AE4981" s="31">
        <v>4</v>
      </c>
    </row>
    <row r="4982" spans="4:31" ht="7.5" customHeight="1" x14ac:dyDescent="0.25">
      <c r="D4982" s="5"/>
      <c r="E4982" s="23"/>
      <c r="F4982" s="5"/>
      <c r="G4982" s="18"/>
      <c r="H4982" s="16"/>
      <c r="K4982" s="23"/>
      <c r="AA4982" s="38"/>
      <c r="AC4982" s="20">
        <v>4</v>
      </c>
      <c r="AD4982" s="30">
        <v>7</v>
      </c>
      <c r="AE4982" s="31">
        <v>4</v>
      </c>
    </row>
    <row r="4983" spans="4:31" ht="7.5" customHeight="1" x14ac:dyDescent="0.25">
      <c r="D4983" s="5"/>
      <c r="E4983" s="23"/>
      <c r="F4983" s="5"/>
      <c r="G4983" s="18"/>
      <c r="H4983" s="16"/>
      <c r="K4983" s="23"/>
      <c r="AA4983" s="38"/>
      <c r="AC4983" s="20">
        <v>3</v>
      </c>
      <c r="AD4983" s="30">
        <v>7</v>
      </c>
      <c r="AE4983" s="31">
        <v>4</v>
      </c>
    </row>
    <row r="4984" spans="4:31" ht="7.5" customHeight="1" x14ac:dyDescent="0.25">
      <c r="D4984" s="5"/>
      <c r="E4984" s="23"/>
      <c r="F4984" s="5"/>
      <c r="G4984" s="18"/>
      <c r="H4984" s="16"/>
      <c r="K4984" s="23"/>
      <c r="AA4984" s="38"/>
      <c r="AC4984" s="20">
        <v>2</v>
      </c>
      <c r="AD4984" s="30">
        <v>7</v>
      </c>
      <c r="AE4984" s="31">
        <v>4</v>
      </c>
    </row>
    <row r="4985" spans="4:31" ht="7.5" customHeight="1" x14ac:dyDescent="0.25">
      <c r="D4985" s="5"/>
      <c r="E4985" s="23"/>
      <c r="F4985" s="5"/>
      <c r="G4985" s="18"/>
      <c r="H4985" s="16"/>
      <c r="K4985" s="23"/>
      <c r="AA4985" s="38"/>
      <c r="AC4985" s="20">
        <v>1</v>
      </c>
      <c r="AD4985" s="30">
        <v>7</v>
      </c>
      <c r="AE4985" s="31">
        <v>4</v>
      </c>
    </row>
    <row r="4986" spans="4:31" ht="7.5" customHeight="1" x14ac:dyDescent="0.25">
      <c r="D4986" s="5"/>
      <c r="E4986" s="23"/>
      <c r="F4986" s="5"/>
      <c r="G4986" s="18"/>
      <c r="H4986" s="16"/>
      <c r="K4986" s="23"/>
      <c r="AA4986" s="38"/>
      <c r="AC4986" s="20">
        <v>0</v>
      </c>
      <c r="AD4986" s="30">
        <v>7</v>
      </c>
      <c r="AE4986" s="31">
        <v>4</v>
      </c>
    </row>
    <row r="4987" spans="4:31" ht="7.5" customHeight="1" x14ac:dyDescent="0.25">
      <c r="D4987" s="5"/>
      <c r="E4987" s="23"/>
      <c r="F4987" s="5"/>
      <c r="G4987" s="18"/>
      <c r="H4987" s="16"/>
      <c r="K4987" s="23"/>
      <c r="AA4987" s="38"/>
      <c r="AC4987" s="20">
        <v>-1</v>
      </c>
      <c r="AD4987" s="30">
        <v>7</v>
      </c>
      <c r="AE4987" s="31">
        <v>-1</v>
      </c>
    </row>
    <row r="4988" spans="4:31" ht="7.5" customHeight="1" x14ac:dyDescent="0.25">
      <c r="D4988" s="5"/>
      <c r="E4988" s="23"/>
      <c r="F4988" s="5"/>
      <c r="G4988" s="18"/>
      <c r="H4988" s="16"/>
      <c r="K4988" s="23"/>
      <c r="AA4988" s="38"/>
      <c r="AC4988" s="20">
        <v>0</v>
      </c>
      <c r="AD4988" s="30">
        <v>0</v>
      </c>
      <c r="AE4988" s="31">
        <v>-1</v>
      </c>
    </row>
    <row r="4989" spans="4:31" ht="7.5" customHeight="1" x14ac:dyDescent="0.25">
      <c r="D4989" s="5"/>
      <c r="E4989" s="23"/>
      <c r="F4989" s="5"/>
      <c r="G4989" s="18"/>
      <c r="H4989" s="16"/>
      <c r="K4989" s="23"/>
      <c r="AA4989" s="38"/>
      <c r="AC4989" s="20">
        <v>-1</v>
      </c>
      <c r="AD4989" s="30">
        <v>0</v>
      </c>
      <c r="AE4989" s="31">
        <v>-1</v>
      </c>
    </row>
    <row r="4990" spans="4:31" ht="7.5" customHeight="1" x14ac:dyDescent="0.25">
      <c r="D4990" s="5"/>
      <c r="E4990" s="23"/>
      <c r="F4990" s="5"/>
      <c r="G4990" s="18"/>
      <c r="H4990" s="16"/>
      <c r="K4990" s="23"/>
      <c r="AA4990" s="38"/>
      <c r="AC4990" s="20">
        <v>-2</v>
      </c>
      <c r="AD4990" s="30">
        <v>0</v>
      </c>
      <c r="AE4990" s="31">
        <v>-2</v>
      </c>
    </row>
    <row r="4991" spans="4:31" ht="7.5" customHeight="1" x14ac:dyDescent="0.25">
      <c r="D4991" s="5"/>
      <c r="E4991" s="23"/>
      <c r="F4991" s="5"/>
      <c r="G4991" s="18"/>
      <c r="H4991" s="16"/>
      <c r="K4991" s="23"/>
      <c r="AA4991" s="38"/>
      <c r="AC4991" s="20">
        <v>-1</v>
      </c>
      <c r="AD4991" s="30">
        <v>0</v>
      </c>
      <c r="AE4991" s="31">
        <v>-2</v>
      </c>
    </row>
    <row r="4992" spans="4:31" ht="7.5" customHeight="1" x14ac:dyDescent="0.25">
      <c r="D4992" s="5"/>
      <c r="E4992" s="23"/>
      <c r="F4992" s="5"/>
      <c r="G4992" s="18"/>
      <c r="H4992" s="16"/>
      <c r="K4992" s="23"/>
      <c r="AA4992" s="38"/>
      <c r="AC4992" s="20">
        <v>0</v>
      </c>
      <c r="AD4992" s="30">
        <v>0</v>
      </c>
      <c r="AE4992" s="31">
        <v>-2</v>
      </c>
    </row>
    <row r="4993" spans="4:31" ht="7.5" customHeight="1" x14ac:dyDescent="0.25">
      <c r="D4993" s="5"/>
      <c r="E4993" s="23"/>
      <c r="F4993" s="5"/>
      <c r="G4993" s="18"/>
      <c r="H4993" s="16"/>
      <c r="K4993" s="23"/>
      <c r="AA4993" s="38"/>
      <c r="AC4993" s="20">
        <v>-1</v>
      </c>
      <c r="AD4993" s="30">
        <v>0</v>
      </c>
      <c r="AE4993" s="31">
        <v>-2</v>
      </c>
    </row>
    <row r="4994" spans="4:31" ht="7.5" customHeight="1" x14ac:dyDescent="0.25">
      <c r="D4994" s="5"/>
      <c r="E4994" s="23"/>
      <c r="F4994" s="5"/>
      <c r="G4994" s="18"/>
      <c r="H4994" s="16"/>
      <c r="K4994" s="23"/>
      <c r="AA4994" s="38"/>
      <c r="AC4994" s="20">
        <v>-2</v>
      </c>
      <c r="AD4994" s="30">
        <v>0</v>
      </c>
      <c r="AE4994" s="31">
        <v>-2</v>
      </c>
    </row>
    <row r="4995" spans="4:31" ht="7.5" customHeight="1" x14ac:dyDescent="0.25">
      <c r="D4995" s="5"/>
      <c r="E4995" s="23"/>
      <c r="F4995" s="5"/>
      <c r="G4995" s="18"/>
      <c r="H4995" s="16"/>
      <c r="K4995" s="23"/>
      <c r="AA4995" s="38"/>
      <c r="AC4995" s="20">
        <v>-3</v>
      </c>
      <c r="AD4995" s="30">
        <v>0</v>
      </c>
      <c r="AE4995" s="31">
        <v>-2</v>
      </c>
    </row>
    <row r="4996" spans="4:31" ht="7.5" customHeight="1" x14ac:dyDescent="0.25">
      <c r="D4996" s="5"/>
      <c r="E4996" s="23"/>
      <c r="F4996" s="5"/>
      <c r="G4996" s="18"/>
      <c r="H4996" s="16"/>
      <c r="K4996" s="23"/>
      <c r="AA4996" s="38"/>
      <c r="AC4996" s="20">
        <v>-4</v>
      </c>
      <c r="AD4996" s="30">
        <v>0</v>
      </c>
      <c r="AE4996" s="31">
        <v>-4</v>
      </c>
    </row>
    <row r="4997" spans="4:31" ht="7.5" customHeight="1" x14ac:dyDescent="0.25">
      <c r="D4997" s="5"/>
      <c r="E4997" s="23"/>
      <c r="F4997" s="5"/>
      <c r="G4997" s="18"/>
      <c r="H4997" s="16"/>
      <c r="K4997" s="23"/>
      <c r="AA4997" s="38"/>
      <c r="AC4997" s="20">
        <v>-3</v>
      </c>
      <c r="AD4997" s="30">
        <v>0</v>
      </c>
      <c r="AE4997" s="31">
        <v>-4</v>
      </c>
    </row>
    <row r="4998" spans="4:31" ht="7.5" customHeight="1" x14ac:dyDescent="0.25">
      <c r="D4998" s="5"/>
      <c r="E4998" s="23"/>
      <c r="F4998" s="5"/>
      <c r="G4998" s="18"/>
      <c r="H4998" s="16"/>
      <c r="K4998" s="23"/>
      <c r="AA4998" s="38"/>
      <c r="AC4998" s="20">
        <v>-2</v>
      </c>
      <c r="AD4998" s="30">
        <v>0</v>
      </c>
      <c r="AE4998" s="31">
        <v>-4</v>
      </c>
    </row>
    <row r="4999" spans="4:31" ht="7.5" customHeight="1" x14ac:dyDescent="0.25">
      <c r="D4999" s="5"/>
      <c r="E4999" s="23"/>
      <c r="F4999" s="5"/>
      <c r="G4999" s="18"/>
      <c r="H4999" s="16"/>
      <c r="K4999" s="23"/>
      <c r="AA4999" s="38"/>
      <c r="AC4999" s="20">
        <v>-1</v>
      </c>
      <c r="AD4999" s="30">
        <v>-1</v>
      </c>
      <c r="AE4999" s="31">
        <v>-4</v>
      </c>
    </row>
    <row r="5000" spans="4:31" ht="7.5" customHeight="1" x14ac:dyDescent="0.25">
      <c r="D5000" s="5"/>
      <c r="E5000" s="23"/>
      <c r="F5000" s="5"/>
      <c r="G5000" s="18"/>
      <c r="H5000" s="16"/>
      <c r="K5000" s="23"/>
      <c r="AA5000" s="38"/>
      <c r="AC5000" s="20">
        <v>-2</v>
      </c>
      <c r="AD5000" s="30">
        <v>-1</v>
      </c>
      <c r="AE5000" s="31">
        <v>-4</v>
      </c>
    </row>
    <row r="5001" spans="4:31" ht="7.5" customHeight="1" x14ac:dyDescent="0.25">
      <c r="D5001" s="5"/>
      <c r="E5001" s="23"/>
      <c r="F5001" s="5"/>
      <c r="G5001" s="18"/>
      <c r="H5001" s="16"/>
      <c r="K5001" s="23"/>
      <c r="AA5001" s="38"/>
      <c r="AC5001" s="20">
        <v>-3</v>
      </c>
      <c r="AD5001" s="30">
        <v>-1</v>
      </c>
      <c r="AE5001" s="31">
        <v>-4</v>
      </c>
    </row>
    <row r="5002" spans="4:31" ht="7.5" customHeight="1" x14ac:dyDescent="0.25">
      <c r="D5002" s="5"/>
      <c r="E5002" s="23"/>
      <c r="F5002" s="5"/>
      <c r="G5002" s="18"/>
      <c r="H5002" s="16"/>
      <c r="K5002" s="23"/>
      <c r="AA5002" s="38"/>
      <c r="AC5002" s="20">
        <v>-4</v>
      </c>
      <c r="AD5002" s="30">
        <v>-1</v>
      </c>
      <c r="AE5002" s="31">
        <v>-4</v>
      </c>
    </row>
    <row r="5003" spans="4:31" ht="7.5" customHeight="1" x14ac:dyDescent="0.25">
      <c r="D5003" s="5"/>
      <c r="E5003" s="23"/>
      <c r="F5003" s="5"/>
      <c r="G5003" s="18"/>
      <c r="H5003" s="16"/>
      <c r="K5003" s="23"/>
      <c r="AA5003" s="38"/>
      <c r="AC5003" s="20">
        <v>-5</v>
      </c>
      <c r="AD5003" s="30">
        <v>-1</v>
      </c>
      <c r="AE5003" s="31">
        <v>-4</v>
      </c>
    </row>
    <row r="5004" spans="4:31" ht="7.5" customHeight="1" x14ac:dyDescent="0.25">
      <c r="D5004" s="5"/>
      <c r="E5004" s="23"/>
      <c r="F5004" s="5"/>
      <c r="G5004" s="18"/>
      <c r="H5004" s="16"/>
      <c r="K5004" s="23"/>
      <c r="AA5004" s="38"/>
      <c r="AC5004" s="20">
        <v>-6</v>
      </c>
      <c r="AD5004" s="30">
        <v>-1</v>
      </c>
      <c r="AE5004" s="31">
        <v>-4</v>
      </c>
    </row>
    <row r="5005" spans="4:31" ht="7.5" customHeight="1" x14ac:dyDescent="0.25">
      <c r="D5005" s="5"/>
      <c r="E5005" s="23"/>
      <c r="F5005" s="5"/>
      <c r="G5005" s="18"/>
      <c r="H5005" s="16"/>
      <c r="K5005" s="23"/>
      <c r="AA5005" s="38"/>
      <c r="AC5005" s="20">
        <v>-7</v>
      </c>
      <c r="AD5005" s="30">
        <v>-1</v>
      </c>
      <c r="AE5005" s="31">
        <v>-4</v>
      </c>
    </row>
    <row r="5006" spans="4:31" ht="7.5" customHeight="1" x14ac:dyDescent="0.25">
      <c r="D5006" s="5"/>
      <c r="E5006" s="23"/>
      <c r="F5006" s="5"/>
      <c r="G5006" s="18"/>
      <c r="H5006" s="16"/>
      <c r="K5006" s="23"/>
      <c r="AA5006" s="38"/>
      <c r="AC5006" s="20">
        <v>-8</v>
      </c>
      <c r="AD5006" s="30">
        <v>-1</v>
      </c>
      <c r="AE5006" s="31">
        <v>-8</v>
      </c>
    </row>
    <row r="5007" spans="4:31" ht="7.5" customHeight="1" x14ac:dyDescent="0.25">
      <c r="D5007" s="5"/>
      <c r="E5007" s="23"/>
      <c r="F5007" s="5"/>
      <c r="G5007" s="18"/>
      <c r="H5007" s="16"/>
      <c r="K5007" s="23"/>
      <c r="AA5007" s="38"/>
      <c r="AC5007" s="20">
        <v>-7</v>
      </c>
      <c r="AD5007" s="30">
        <v>-1</v>
      </c>
      <c r="AE5007" s="31">
        <v>-8</v>
      </c>
    </row>
    <row r="5008" spans="4:31" ht="7.5" customHeight="1" x14ac:dyDescent="0.25">
      <c r="D5008" s="5"/>
      <c r="E5008" s="23"/>
      <c r="F5008" s="5"/>
      <c r="G5008" s="18"/>
      <c r="H5008" s="16"/>
      <c r="K5008" s="23"/>
      <c r="AA5008" s="38"/>
      <c r="AC5008" s="20">
        <v>-6</v>
      </c>
      <c r="AD5008" s="30">
        <v>-6</v>
      </c>
      <c r="AE5008" s="31">
        <v>-8</v>
      </c>
    </row>
    <row r="5009" spans="4:31" ht="7.5" customHeight="1" x14ac:dyDescent="0.25">
      <c r="D5009" s="5"/>
      <c r="E5009" s="23"/>
      <c r="F5009" s="5"/>
      <c r="G5009" s="18"/>
      <c r="H5009" s="16"/>
      <c r="K5009" s="23"/>
      <c r="AA5009" s="38"/>
      <c r="AC5009" s="20">
        <v>-7</v>
      </c>
      <c r="AD5009" s="30">
        <v>-6</v>
      </c>
      <c r="AE5009" s="31">
        <v>-8</v>
      </c>
    </row>
    <row r="5010" spans="4:31" ht="7.5" customHeight="1" x14ac:dyDescent="0.25">
      <c r="D5010" s="5"/>
      <c r="E5010" s="23"/>
      <c r="F5010" s="5"/>
      <c r="G5010" s="18"/>
      <c r="H5010" s="16"/>
      <c r="K5010" s="23"/>
      <c r="AA5010" s="38"/>
      <c r="AC5010" s="20">
        <v>-8</v>
      </c>
      <c r="AD5010" s="30">
        <v>-6</v>
      </c>
      <c r="AE5010" s="31">
        <v>-8</v>
      </c>
    </row>
    <row r="5011" spans="4:31" ht="7.5" customHeight="1" x14ac:dyDescent="0.25">
      <c r="D5011" s="5"/>
      <c r="E5011" s="23"/>
      <c r="F5011" s="5"/>
      <c r="G5011" s="18"/>
      <c r="H5011" s="16"/>
      <c r="K5011" s="23"/>
      <c r="AA5011" s="38"/>
      <c r="AC5011" s="20">
        <v>-9</v>
      </c>
      <c r="AD5011" s="30">
        <v>-6</v>
      </c>
      <c r="AE5011" s="31">
        <v>-9</v>
      </c>
    </row>
    <row r="5012" spans="4:31" ht="7.5" customHeight="1" x14ac:dyDescent="0.25">
      <c r="D5012" s="5"/>
      <c r="E5012" s="23"/>
      <c r="F5012" s="5"/>
      <c r="G5012" s="18"/>
      <c r="H5012" s="16"/>
      <c r="K5012" s="23"/>
      <c r="AA5012" s="38"/>
      <c r="AC5012" s="20">
        <v>-8</v>
      </c>
      <c r="AD5012" s="30">
        <v>-8</v>
      </c>
      <c r="AE5012" s="31">
        <v>-9</v>
      </c>
    </row>
    <row r="5013" spans="4:31" ht="7.5" customHeight="1" x14ac:dyDescent="0.25">
      <c r="D5013" s="5"/>
      <c r="E5013" s="23"/>
      <c r="F5013" s="5"/>
      <c r="G5013" s="18"/>
      <c r="H5013" s="16"/>
      <c r="K5013" s="23"/>
      <c r="AA5013" s="38"/>
      <c r="AC5013" s="20">
        <v>-9</v>
      </c>
      <c r="AD5013" s="30">
        <v>-8</v>
      </c>
      <c r="AE5013" s="31">
        <v>-9</v>
      </c>
    </row>
    <row r="5014" spans="4:31" ht="7.5" customHeight="1" x14ac:dyDescent="0.25">
      <c r="D5014" s="5"/>
      <c r="E5014" s="23"/>
      <c r="F5014" s="5"/>
      <c r="G5014" s="18"/>
      <c r="H5014" s="16"/>
      <c r="K5014" s="23"/>
      <c r="AA5014" s="38"/>
      <c r="AC5014" s="20">
        <v>-10</v>
      </c>
      <c r="AD5014" s="30">
        <v>-8</v>
      </c>
      <c r="AE5014" s="31">
        <v>-10</v>
      </c>
    </row>
    <row r="5015" spans="4:31" ht="7.5" customHeight="1" x14ac:dyDescent="0.25">
      <c r="D5015" s="5"/>
      <c r="E5015" s="23"/>
      <c r="F5015" s="5"/>
      <c r="G5015" s="18"/>
      <c r="H5015" s="16"/>
      <c r="K5015" s="23"/>
      <c r="AA5015" s="38"/>
      <c r="AC5015" s="20">
        <v>-9</v>
      </c>
      <c r="AD5015" s="30">
        <v>-9</v>
      </c>
      <c r="AE5015" s="31">
        <v>-10</v>
      </c>
    </row>
    <row r="5016" spans="4:31" ht="7.5" customHeight="1" x14ac:dyDescent="0.25">
      <c r="D5016" s="5"/>
      <c r="E5016" s="23"/>
      <c r="F5016" s="5"/>
      <c r="G5016" s="18"/>
      <c r="H5016" s="16"/>
      <c r="K5016" s="23"/>
      <c r="AA5016" s="38"/>
      <c r="AC5016" s="20">
        <v>-10</v>
      </c>
      <c r="AD5016" s="30">
        <v>-9</v>
      </c>
      <c r="AE5016" s="31">
        <v>-10</v>
      </c>
    </row>
    <row r="5017" spans="4:31" ht="7.5" customHeight="1" x14ac:dyDescent="0.25">
      <c r="D5017" s="5"/>
      <c r="E5017" s="23"/>
      <c r="F5017" s="5"/>
      <c r="G5017" s="18"/>
      <c r="H5017" s="16"/>
      <c r="K5017" s="23"/>
      <c r="AA5017" s="38"/>
      <c r="AC5017" s="20">
        <v>-11</v>
      </c>
      <c r="AD5017" s="30">
        <v>-9</v>
      </c>
      <c r="AE5017" s="31">
        <v>-11</v>
      </c>
    </row>
    <row r="5018" spans="4:31" ht="7.5" customHeight="1" x14ac:dyDescent="0.25">
      <c r="D5018" s="5"/>
      <c r="E5018" s="23"/>
      <c r="F5018" s="5"/>
      <c r="G5018" s="18"/>
      <c r="H5018" s="16"/>
      <c r="K5018" s="23"/>
      <c r="AA5018" s="38"/>
      <c r="AC5018" s="20">
        <v>-10</v>
      </c>
      <c r="AD5018" s="30">
        <v>-10</v>
      </c>
      <c r="AE5018" s="31">
        <v>-11</v>
      </c>
    </row>
    <row r="5019" spans="4:31" ht="7.5" customHeight="1" x14ac:dyDescent="0.25">
      <c r="D5019" s="5"/>
      <c r="E5019" s="23"/>
      <c r="F5019" s="5"/>
      <c r="G5019" s="18"/>
      <c r="H5019" s="16"/>
      <c r="K5019" s="23"/>
      <c r="AA5019" s="38"/>
      <c r="AC5019" s="20">
        <v>-11</v>
      </c>
      <c r="AD5019" s="30">
        <v>-10</v>
      </c>
      <c r="AE5019" s="31">
        <v>-11</v>
      </c>
    </row>
    <row r="5020" spans="4:31" ht="7.5" customHeight="1" x14ac:dyDescent="0.25">
      <c r="D5020" s="5"/>
      <c r="E5020" s="23"/>
      <c r="F5020" s="5"/>
      <c r="G5020" s="18"/>
      <c r="H5020" s="16"/>
      <c r="K5020" s="23"/>
      <c r="AA5020" s="38"/>
      <c r="AC5020" s="20">
        <v>-10</v>
      </c>
      <c r="AD5020" s="30">
        <v>-10</v>
      </c>
      <c r="AE5020" s="31">
        <v>-11</v>
      </c>
    </row>
    <row r="5021" spans="4:31" ht="7.5" customHeight="1" x14ac:dyDescent="0.25">
      <c r="D5021" s="5"/>
      <c r="E5021" s="23"/>
      <c r="F5021" s="5"/>
      <c r="G5021" s="18"/>
      <c r="H5021" s="16"/>
      <c r="K5021" s="23"/>
      <c r="AA5021" s="38"/>
      <c r="AC5021" s="20">
        <v>-11</v>
      </c>
      <c r="AD5021" s="30">
        <v>-10</v>
      </c>
      <c r="AE5021" s="31">
        <v>-11</v>
      </c>
    </row>
    <row r="5022" spans="4:31" ht="7.5" customHeight="1" x14ac:dyDescent="0.25">
      <c r="D5022" s="5"/>
      <c r="E5022" s="23"/>
      <c r="F5022" s="5"/>
      <c r="G5022" s="18"/>
      <c r="H5022" s="16"/>
      <c r="K5022" s="23"/>
      <c r="AA5022" s="38"/>
      <c r="AC5022" s="20">
        <v>-10</v>
      </c>
      <c r="AD5022" s="30">
        <v>-10</v>
      </c>
      <c r="AE5022" s="31">
        <v>-11</v>
      </c>
    </row>
    <row r="5023" spans="4:31" ht="7.5" customHeight="1" x14ac:dyDescent="0.25">
      <c r="D5023" s="5"/>
      <c r="E5023" s="23"/>
      <c r="F5023" s="5"/>
      <c r="G5023" s="18"/>
      <c r="H5023" s="16"/>
      <c r="K5023" s="23"/>
      <c r="AA5023" s="38"/>
      <c r="AC5023" s="20">
        <v>-11</v>
      </c>
      <c r="AD5023" s="30">
        <v>-10</v>
      </c>
      <c r="AE5023" s="31">
        <v>-11</v>
      </c>
    </row>
    <row r="5024" spans="4:31" ht="7.5" customHeight="1" x14ac:dyDescent="0.25">
      <c r="D5024" s="5"/>
      <c r="E5024" s="23"/>
      <c r="F5024" s="5"/>
      <c r="G5024" s="18"/>
      <c r="H5024" s="16"/>
      <c r="K5024" s="23"/>
      <c r="AA5024" s="38"/>
      <c r="AC5024" s="20">
        <v>-10</v>
      </c>
      <c r="AD5024" s="30">
        <v>-10</v>
      </c>
      <c r="AE5024" s="31">
        <v>-11</v>
      </c>
    </row>
    <row r="5025" spans="4:31" ht="7.5" customHeight="1" x14ac:dyDescent="0.25">
      <c r="D5025" s="5"/>
      <c r="E5025" s="23"/>
      <c r="F5025" s="5"/>
      <c r="G5025" s="18"/>
      <c r="H5025" s="16"/>
      <c r="K5025" s="23"/>
      <c r="AA5025" s="38"/>
      <c r="AC5025" s="20">
        <v>-11</v>
      </c>
      <c r="AD5025" s="30">
        <v>-10</v>
      </c>
      <c r="AE5025" s="31">
        <v>-11</v>
      </c>
    </row>
    <row r="5026" spans="4:31" ht="7.5" customHeight="1" x14ac:dyDescent="0.25">
      <c r="D5026" s="5"/>
      <c r="E5026" s="23"/>
      <c r="F5026" s="5"/>
      <c r="G5026" s="18"/>
      <c r="H5026" s="16"/>
      <c r="K5026" s="23"/>
      <c r="AA5026" s="38"/>
      <c r="AC5026" s="20">
        <v>-10</v>
      </c>
      <c r="AD5026" s="30">
        <v>-10</v>
      </c>
      <c r="AE5026" s="31">
        <v>-11</v>
      </c>
    </row>
    <row r="5027" spans="4:31" ht="7.5" customHeight="1" x14ac:dyDescent="0.25">
      <c r="D5027" s="5"/>
      <c r="E5027" s="23"/>
      <c r="F5027" s="5"/>
      <c r="G5027" s="18"/>
      <c r="H5027" s="16"/>
      <c r="K5027" s="23"/>
      <c r="AA5027" s="38"/>
      <c r="AC5027" s="20">
        <v>-11</v>
      </c>
      <c r="AD5027" s="30">
        <v>-10</v>
      </c>
      <c r="AE5027" s="31">
        <v>-11</v>
      </c>
    </row>
    <row r="5028" spans="4:31" ht="7.5" customHeight="1" x14ac:dyDescent="0.25">
      <c r="D5028" s="5"/>
      <c r="E5028" s="23"/>
      <c r="F5028" s="5"/>
      <c r="G5028" s="18"/>
      <c r="H5028" s="16"/>
      <c r="K5028" s="23"/>
      <c r="AA5028" s="38"/>
      <c r="AC5028" s="20">
        <v>-12</v>
      </c>
      <c r="AD5028" s="30">
        <v>-10</v>
      </c>
      <c r="AE5028" s="31">
        <v>-11</v>
      </c>
    </row>
    <row r="5029" spans="4:31" ht="7.5" customHeight="1" x14ac:dyDescent="0.25">
      <c r="D5029" s="5"/>
      <c r="E5029" s="23"/>
      <c r="F5029" s="5"/>
      <c r="G5029" s="18"/>
      <c r="H5029" s="16"/>
      <c r="K5029" s="23"/>
      <c r="AA5029" s="38"/>
      <c r="AC5029" s="20">
        <v>-13</v>
      </c>
      <c r="AD5029" s="30">
        <v>-10</v>
      </c>
      <c r="AE5029" s="31">
        <v>-13</v>
      </c>
    </row>
    <row r="5030" spans="4:31" ht="7.5" customHeight="1" x14ac:dyDescent="0.25">
      <c r="D5030" s="5"/>
      <c r="E5030" s="23"/>
      <c r="F5030" s="5"/>
      <c r="G5030" s="18"/>
      <c r="H5030" s="16"/>
      <c r="K5030" s="23"/>
      <c r="AA5030" s="38"/>
      <c r="AC5030" s="20">
        <v>-12</v>
      </c>
      <c r="AD5030" s="30">
        <v>-12</v>
      </c>
      <c r="AE5030" s="31">
        <v>-13</v>
      </c>
    </row>
    <row r="5031" spans="4:31" ht="7.5" customHeight="1" x14ac:dyDescent="0.25">
      <c r="D5031" s="5"/>
      <c r="E5031" s="23"/>
      <c r="F5031" s="5"/>
      <c r="G5031" s="18"/>
      <c r="H5031" s="16"/>
      <c r="K5031" s="23"/>
      <c r="AA5031" s="38"/>
      <c r="AC5031" s="20">
        <v>-13</v>
      </c>
      <c r="AD5031" s="30">
        <v>-12</v>
      </c>
      <c r="AE5031" s="31">
        <v>-13</v>
      </c>
    </row>
    <row r="5032" spans="4:31" ht="7.5" customHeight="1" x14ac:dyDescent="0.25">
      <c r="D5032" s="5"/>
      <c r="E5032" s="23"/>
      <c r="F5032" s="5"/>
      <c r="G5032" s="18"/>
      <c r="H5032" s="16"/>
      <c r="K5032" s="23"/>
      <c r="AA5032" s="38"/>
      <c r="AC5032" s="20">
        <v>-14</v>
      </c>
      <c r="AD5032" s="30">
        <v>-12</v>
      </c>
      <c r="AE5032" s="31">
        <v>-14</v>
      </c>
    </row>
    <row r="5033" spans="4:31" ht="7.5" customHeight="1" x14ac:dyDescent="0.25">
      <c r="D5033" s="5"/>
      <c r="E5033" s="23"/>
      <c r="F5033" s="5"/>
      <c r="G5033" s="18"/>
      <c r="H5033" s="16"/>
      <c r="K5033" s="23"/>
      <c r="AA5033" s="38"/>
      <c r="AC5033" s="20">
        <v>-13</v>
      </c>
      <c r="AD5033" s="30">
        <v>-12</v>
      </c>
      <c r="AE5033" s="31">
        <v>-14</v>
      </c>
    </row>
    <row r="5034" spans="4:31" ht="7.5" customHeight="1" x14ac:dyDescent="0.25">
      <c r="D5034" s="5"/>
      <c r="E5034" s="23"/>
      <c r="F5034" s="5"/>
      <c r="G5034" s="18"/>
      <c r="H5034" s="16"/>
      <c r="K5034" s="23"/>
      <c r="AA5034" s="38"/>
      <c r="AC5034" s="20">
        <v>-12</v>
      </c>
      <c r="AD5034" s="30">
        <v>-12</v>
      </c>
      <c r="AE5034" s="31">
        <v>-14</v>
      </c>
    </row>
    <row r="5035" spans="4:31" ht="7.5" customHeight="1" x14ac:dyDescent="0.25">
      <c r="D5035" s="5"/>
      <c r="E5035" s="23"/>
      <c r="F5035" s="5"/>
      <c r="G5035" s="18"/>
      <c r="H5035" s="16"/>
      <c r="K5035" s="23"/>
      <c r="AA5035" s="38"/>
      <c r="AC5035" s="20">
        <v>-11</v>
      </c>
      <c r="AD5035" s="30">
        <v>-11</v>
      </c>
      <c r="AE5035" s="31">
        <v>-14</v>
      </c>
    </row>
    <row r="5036" spans="4:31" ht="7.5" customHeight="1" x14ac:dyDescent="0.25">
      <c r="D5036" s="5"/>
      <c r="E5036" s="23"/>
      <c r="F5036" s="5"/>
      <c r="G5036" s="18"/>
      <c r="H5036" s="16"/>
      <c r="K5036" s="23"/>
      <c r="AA5036" s="38"/>
      <c r="AC5036" s="20">
        <v>-12</v>
      </c>
      <c r="AD5036" s="30">
        <v>-11</v>
      </c>
      <c r="AE5036" s="31">
        <v>-14</v>
      </c>
    </row>
    <row r="5037" spans="4:31" ht="7.5" customHeight="1" x14ac:dyDescent="0.25">
      <c r="D5037" s="5"/>
      <c r="E5037" s="23"/>
      <c r="F5037" s="5"/>
      <c r="G5037" s="18"/>
      <c r="H5037" s="16"/>
      <c r="K5037" s="23"/>
      <c r="AA5037" s="38"/>
      <c r="AC5037" s="20">
        <v>-13</v>
      </c>
      <c r="AD5037" s="30">
        <v>-11</v>
      </c>
      <c r="AE5037" s="31">
        <v>-14</v>
      </c>
    </row>
    <row r="5038" spans="4:31" ht="7.5" customHeight="1" x14ac:dyDescent="0.25">
      <c r="D5038" s="5"/>
      <c r="E5038" s="23"/>
      <c r="F5038" s="5"/>
      <c r="G5038" s="18"/>
      <c r="H5038" s="16"/>
      <c r="K5038" s="23"/>
      <c r="AA5038" s="38"/>
      <c r="AC5038" s="20">
        <v>-14</v>
      </c>
      <c r="AD5038" s="30">
        <v>-11</v>
      </c>
      <c r="AE5038" s="31">
        <v>-14</v>
      </c>
    </row>
    <row r="5039" spans="4:31" ht="7.5" customHeight="1" x14ac:dyDescent="0.25">
      <c r="D5039" s="5"/>
      <c r="E5039" s="23"/>
      <c r="F5039" s="5"/>
      <c r="G5039" s="18"/>
      <c r="H5039" s="16"/>
      <c r="K5039" s="23"/>
      <c r="AA5039" s="38"/>
      <c r="AC5039" s="20">
        <v>-13</v>
      </c>
      <c r="AD5039" s="30">
        <v>-13</v>
      </c>
      <c r="AE5039" s="31">
        <v>-14</v>
      </c>
    </row>
    <row r="5040" spans="4:31" ht="7.5" customHeight="1" x14ac:dyDescent="0.25">
      <c r="D5040" s="5"/>
      <c r="E5040" s="23"/>
      <c r="F5040" s="5"/>
      <c r="G5040" s="18"/>
      <c r="H5040" s="16"/>
      <c r="K5040" s="23"/>
      <c r="AA5040" s="38"/>
      <c r="AC5040" s="20">
        <v>-14</v>
      </c>
      <c r="AD5040" s="30">
        <v>-13</v>
      </c>
      <c r="AE5040" s="31">
        <v>-14</v>
      </c>
    </row>
    <row r="5041" spans="4:31" ht="7.5" customHeight="1" x14ac:dyDescent="0.25">
      <c r="D5041" s="5"/>
      <c r="E5041" s="23"/>
      <c r="F5041" s="5"/>
      <c r="G5041" s="18"/>
      <c r="H5041" s="16"/>
      <c r="K5041" s="23"/>
      <c r="AA5041" s="38"/>
      <c r="AC5041" s="20">
        <v>-15</v>
      </c>
      <c r="AD5041" s="30">
        <v>-13</v>
      </c>
      <c r="AE5041" s="31">
        <v>-15</v>
      </c>
    </row>
    <row r="5042" spans="4:31" ht="7.5" customHeight="1" x14ac:dyDescent="0.25">
      <c r="D5042" s="5"/>
      <c r="E5042" s="23"/>
      <c r="F5042" s="5"/>
      <c r="G5042" s="18"/>
      <c r="H5042" s="16"/>
      <c r="K5042" s="23"/>
      <c r="AA5042" s="38"/>
      <c r="AC5042" s="20">
        <v>-14</v>
      </c>
      <c r="AD5042" s="30">
        <v>-14</v>
      </c>
      <c r="AE5042" s="31">
        <v>-15</v>
      </c>
    </row>
    <row r="5043" spans="4:31" ht="7.5" customHeight="1" x14ac:dyDescent="0.25">
      <c r="D5043" s="5"/>
      <c r="E5043" s="23"/>
      <c r="F5043" s="5"/>
      <c r="G5043" s="18"/>
      <c r="H5043" s="16"/>
      <c r="K5043" s="23"/>
      <c r="AA5043" s="38"/>
      <c r="AC5043" s="20">
        <v>-15</v>
      </c>
      <c r="AD5043" s="30">
        <v>-14</v>
      </c>
      <c r="AE5043" s="31">
        <v>-15</v>
      </c>
    </row>
    <row r="5044" spans="4:31" ht="7.5" customHeight="1" x14ac:dyDescent="0.25">
      <c r="D5044" s="5"/>
      <c r="E5044" s="23"/>
      <c r="F5044" s="5"/>
      <c r="G5044" s="18"/>
      <c r="H5044" s="16"/>
      <c r="K5044" s="23"/>
      <c r="AA5044" s="38"/>
      <c r="AC5044" s="20">
        <v>-14</v>
      </c>
      <c r="AD5044" s="30">
        <v>-14</v>
      </c>
      <c r="AE5044" s="31">
        <v>-15</v>
      </c>
    </row>
    <row r="5045" spans="4:31" ht="7.5" customHeight="1" x14ac:dyDescent="0.25">
      <c r="D5045" s="5"/>
      <c r="E5045" s="23"/>
      <c r="F5045" s="5"/>
      <c r="G5045" s="18"/>
      <c r="H5045" s="16"/>
      <c r="K5045" s="23"/>
      <c r="AA5045" s="38"/>
      <c r="AC5045" s="20">
        <v>-15</v>
      </c>
      <c r="AD5045" s="30">
        <v>-14</v>
      </c>
      <c r="AE5045" s="31">
        <v>-15</v>
      </c>
    </row>
    <row r="5046" spans="4:31" ht="7.5" customHeight="1" x14ac:dyDescent="0.25">
      <c r="D5046" s="5"/>
      <c r="E5046" s="23"/>
      <c r="F5046" s="5"/>
      <c r="G5046" s="18"/>
      <c r="H5046" s="16"/>
      <c r="K5046" s="23"/>
      <c r="AA5046" s="38"/>
      <c r="AC5046" s="20">
        <v>-14</v>
      </c>
      <c r="AD5046" s="30">
        <v>-14</v>
      </c>
      <c r="AE5046" s="31">
        <v>-15</v>
      </c>
    </row>
    <row r="5047" spans="4:31" ht="7.5" customHeight="1" x14ac:dyDescent="0.25">
      <c r="D5047" s="5"/>
      <c r="E5047" s="23"/>
      <c r="F5047" s="5"/>
      <c r="G5047" s="18"/>
      <c r="H5047" s="16"/>
      <c r="K5047" s="23"/>
      <c r="AA5047" s="38"/>
      <c r="AC5047" s="20">
        <v>-15</v>
      </c>
      <c r="AD5047" s="30">
        <v>-14</v>
      </c>
      <c r="AE5047" s="31">
        <v>-15</v>
      </c>
    </row>
    <row r="5048" spans="4:31" ht="7.5" customHeight="1" x14ac:dyDescent="0.25">
      <c r="D5048" s="5"/>
      <c r="E5048" s="23"/>
      <c r="F5048" s="5"/>
      <c r="G5048" s="18"/>
      <c r="H5048" s="16"/>
      <c r="K5048" s="23"/>
      <c r="AA5048" s="38"/>
      <c r="AC5048" s="20">
        <v>-14</v>
      </c>
      <c r="AD5048" s="30">
        <v>-14</v>
      </c>
      <c r="AE5048" s="31">
        <v>-15</v>
      </c>
    </row>
    <row r="5049" spans="4:31" ht="7.5" customHeight="1" x14ac:dyDescent="0.25">
      <c r="D5049" s="5"/>
      <c r="E5049" s="23"/>
      <c r="F5049" s="5"/>
      <c r="G5049" s="18"/>
      <c r="H5049" s="16"/>
      <c r="K5049" s="23"/>
      <c r="AA5049" s="38"/>
      <c r="AC5049" s="20">
        <v>-13</v>
      </c>
      <c r="AD5049" s="30">
        <v>-14</v>
      </c>
      <c r="AE5049" s="31">
        <v>-15</v>
      </c>
    </row>
    <row r="5050" spans="4:31" ht="7.5" customHeight="1" x14ac:dyDescent="0.25">
      <c r="D5050" s="5"/>
      <c r="E5050" s="23"/>
      <c r="F5050" s="5"/>
      <c r="G5050" s="18"/>
      <c r="H5050" s="16"/>
      <c r="K5050" s="23"/>
      <c r="AA5050" s="38"/>
      <c r="AC5050" s="20">
        <v>-12</v>
      </c>
      <c r="AD5050" s="30">
        <v>-14</v>
      </c>
      <c r="AE5050" s="31">
        <v>-15</v>
      </c>
    </row>
    <row r="5051" spans="4:31" ht="7.5" customHeight="1" x14ac:dyDescent="0.25">
      <c r="D5051" s="5"/>
      <c r="E5051" s="23"/>
      <c r="F5051" s="5"/>
      <c r="G5051" s="18"/>
      <c r="H5051" s="16"/>
      <c r="K5051" s="23"/>
      <c r="AA5051" s="38"/>
      <c r="AC5051" s="20">
        <v>-11</v>
      </c>
      <c r="AD5051" s="30">
        <v>-11</v>
      </c>
      <c r="AE5051" s="31">
        <v>-15</v>
      </c>
    </row>
    <row r="5052" spans="4:31" ht="7.5" customHeight="1" x14ac:dyDescent="0.25">
      <c r="D5052" s="5"/>
      <c r="E5052" s="23"/>
      <c r="F5052" s="5"/>
      <c r="G5052" s="18"/>
      <c r="H5052" s="16"/>
      <c r="K5052" s="23"/>
      <c r="AA5052" s="38"/>
      <c r="AC5052" s="20">
        <v>-12</v>
      </c>
      <c r="AD5052" s="30">
        <v>-11</v>
      </c>
      <c r="AE5052" s="31">
        <v>-15</v>
      </c>
    </row>
    <row r="5053" spans="4:31" ht="7.5" customHeight="1" x14ac:dyDescent="0.25">
      <c r="D5053" s="5"/>
      <c r="E5053" s="23"/>
      <c r="F5053" s="5"/>
      <c r="G5053" s="18"/>
      <c r="H5053" s="16"/>
      <c r="K5053" s="23"/>
      <c r="AA5053" s="38"/>
      <c r="AC5053" s="20">
        <v>-13</v>
      </c>
      <c r="AD5053" s="30">
        <v>-11</v>
      </c>
      <c r="AE5053" s="31">
        <v>-15</v>
      </c>
    </row>
    <row r="5054" spans="4:31" ht="7.5" customHeight="1" x14ac:dyDescent="0.25">
      <c r="D5054" s="5"/>
      <c r="E5054" s="23"/>
      <c r="F5054" s="5"/>
      <c r="G5054" s="18"/>
      <c r="H5054" s="16"/>
      <c r="K5054" s="23"/>
      <c r="AA5054" s="38"/>
      <c r="AC5054" s="20">
        <v>-14</v>
      </c>
      <c r="AD5054" s="30">
        <v>-11</v>
      </c>
      <c r="AE5054" s="31">
        <v>-14</v>
      </c>
    </row>
    <row r="5055" spans="4:31" ht="7.5" customHeight="1" x14ac:dyDescent="0.25">
      <c r="D5055" s="5"/>
      <c r="E5055" s="23"/>
      <c r="F5055" s="5"/>
      <c r="G5055" s="18"/>
      <c r="H5055" s="16"/>
      <c r="K5055" s="23"/>
      <c r="AA5055" s="38"/>
      <c r="AC5055" s="20">
        <v>-13</v>
      </c>
      <c r="AD5055" s="30">
        <v>-13</v>
      </c>
      <c r="AE5055" s="31">
        <v>-14</v>
      </c>
    </row>
    <row r="5056" spans="4:31" ht="7.5" customHeight="1" x14ac:dyDescent="0.25">
      <c r="D5056" s="5"/>
      <c r="E5056" s="23"/>
      <c r="F5056" s="5"/>
      <c r="G5056" s="18"/>
      <c r="H5056" s="16"/>
      <c r="K5056" s="23"/>
      <c r="AA5056" s="38"/>
      <c r="AC5056" s="20">
        <v>-14</v>
      </c>
      <c r="AD5056" s="30">
        <v>-13</v>
      </c>
      <c r="AE5056" s="31">
        <v>-14</v>
      </c>
    </row>
    <row r="5057" spans="4:31" ht="7.5" customHeight="1" x14ac:dyDescent="0.25">
      <c r="D5057" s="5"/>
      <c r="E5057" s="23"/>
      <c r="F5057" s="5"/>
      <c r="G5057" s="18"/>
      <c r="H5057" s="16"/>
      <c r="K5057" s="23"/>
      <c r="AA5057" s="38"/>
      <c r="AC5057" s="20">
        <v>-13</v>
      </c>
      <c r="AD5057" s="30">
        <v>-13</v>
      </c>
      <c r="AE5057" s="31">
        <v>-14</v>
      </c>
    </row>
    <row r="5058" spans="4:31" ht="7.5" customHeight="1" x14ac:dyDescent="0.25">
      <c r="D5058" s="5"/>
      <c r="E5058" s="23"/>
      <c r="F5058" s="5"/>
      <c r="G5058" s="18"/>
      <c r="H5058" s="16"/>
      <c r="K5058" s="23"/>
      <c r="AA5058" s="38"/>
      <c r="AC5058" s="20">
        <v>-12</v>
      </c>
      <c r="AD5058" s="30">
        <v>-13</v>
      </c>
      <c r="AE5058" s="31">
        <v>-14</v>
      </c>
    </row>
    <row r="5059" spans="4:31" ht="7.5" customHeight="1" x14ac:dyDescent="0.25">
      <c r="D5059" s="5"/>
      <c r="E5059" s="23"/>
      <c r="F5059" s="5"/>
      <c r="G5059" s="18"/>
      <c r="H5059" s="16"/>
      <c r="K5059" s="23"/>
      <c r="AA5059" s="38"/>
      <c r="AC5059" s="20">
        <v>-11</v>
      </c>
      <c r="AD5059" s="30">
        <v>-13</v>
      </c>
      <c r="AE5059" s="31">
        <v>-14</v>
      </c>
    </row>
    <row r="5060" spans="4:31" ht="7.5" customHeight="1" x14ac:dyDescent="0.25">
      <c r="D5060" s="5"/>
      <c r="E5060" s="23"/>
      <c r="F5060" s="5"/>
      <c r="G5060" s="18"/>
      <c r="H5060" s="16"/>
      <c r="K5060" s="23"/>
      <c r="AA5060" s="38"/>
      <c r="AC5060" s="20">
        <v>-10</v>
      </c>
      <c r="AD5060" s="30">
        <v>-13</v>
      </c>
      <c r="AE5060" s="31">
        <v>-14</v>
      </c>
    </row>
    <row r="5061" spans="4:31" ht="7.5" customHeight="1" x14ac:dyDescent="0.25">
      <c r="D5061" s="5"/>
      <c r="E5061" s="23"/>
      <c r="F5061" s="5"/>
      <c r="G5061" s="18"/>
      <c r="H5061" s="16"/>
      <c r="K5061" s="23"/>
      <c r="AA5061" s="38"/>
      <c r="AC5061" s="20">
        <v>-9</v>
      </c>
      <c r="AD5061" s="30">
        <v>-9</v>
      </c>
      <c r="AE5061" s="31">
        <v>-14</v>
      </c>
    </row>
    <row r="5062" spans="4:31" ht="7.5" customHeight="1" x14ac:dyDescent="0.25">
      <c r="D5062" s="5"/>
      <c r="E5062" s="23"/>
      <c r="F5062" s="5"/>
      <c r="G5062" s="18"/>
      <c r="H5062" s="16"/>
      <c r="K5062" s="23"/>
      <c r="AA5062" s="38"/>
      <c r="AC5062" s="20">
        <v>-10</v>
      </c>
      <c r="AD5062" s="30">
        <v>-9</v>
      </c>
      <c r="AE5062" s="31">
        <v>-14</v>
      </c>
    </row>
    <row r="5063" spans="4:31" ht="7.5" customHeight="1" x14ac:dyDescent="0.25">
      <c r="D5063" s="5"/>
      <c r="E5063" s="23"/>
      <c r="F5063" s="5"/>
      <c r="G5063" s="18"/>
      <c r="H5063" s="16"/>
      <c r="K5063" s="23"/>
      <c r="AA5063" s="38"/>
      <c r="AC5063" s="20">
        <v>-11</v>
      </c>
      <c r="AD5063" s="30">
        <v>-9</v>
      </c>
      <c r="AE5063" s="31">
        <v>-14</v>
      </c>
    </row>
    <row r="5064" spans="4:31" ht="7.5" customHeight="1" x14ac:dyDescent="0.25">
      <c r="D5064" s="5"/>
      <c r="E5064" s="23"/>
      <c r="F5064" s="5"/>
      <c r="G5064" s="18"/>
      <c r="H5064" s="16"/>
      <c r="K5064" s="23"/>
      <c r="AA5064" s="38"/>
      <c r="AC5064" s="20">
        <v>-12</v>
      </c>
      <c r="AD5064" s="30">
        <v>-9</v>
      </c>
      <c r="AE5064" s="31">
        <v>-12</v>
      </c>
    </row>
    <row r="5065" spans="4:31" ht="7.5" customHeight="1" x14ac:dyDescent="0.25">
      <c r="D5065" s="5"/>
      <c r="E5065" s="23"/>
      <c r="F5065" s="5"/>
      <c r="G5065" s="18"/>
      <c r="H5065" s="16"/>
      <c r="K5065" s="23"/>
      <c r="AA5065" s="38"/>
      <c r="AC5065" s="20">
        <v>-11</v>
      </c>
      <c r="AD5065" s="30">
        <v>-11</v>
      </c>
      <c r="AE5065" s="31">
        <v>-12</v>
      </c>
    </row>
    <row r="5066" spans="4:31" ht="7.5" customHeight="1" x14ac:dyDescent="0.25">
      <c r="D5066" s="5"/>
      <c r="E5066" s="23"/>
      <c r="F5066" s="5"/>
      <c r="G5066" s="18"/>
      <c r="H5066" s="16"/>
      <c r="K5066" s="23"/>
      <c r="AA5066" s="38"/>
      <c r="AC5066" s="20">
        <v>-12</v>
      </c>
      <c r="AD5066" s="30">
        <v>-11</v>
      </c>
      <c r="AE5066" s="31">
        <v>-12</v>
      </c>
    </row>
    <row r="5067" spans="4:31" ht="7.5" customHeight="1" x14ac:dyDescent="0.25">
      <c r="D5067" s="5"/>
      <c r="E5067" s="23"/>
      <c r="F5067" s="5"/>
      <c r="G5067" s="18"/>
      <c r="H5067" s="16"/>
      <c r="K5067" s="23"/>
      <c r="AA5067" s="38"/>
      <c r="AC5067" s="20">
        <v>-13</v>
      </c>
      <c r="AD5067" s="30">
        <v>-11</v>
      </c>
      <c r="AE5067" s="31">
        <v>-13</v>
      </c>
    </row>
    <row r="5068" spans="4:31" ht="7.5" customHeight="1" x14ac:dyDescent="0.25">
      <c r="D5068" s="5"/>
      <c r="E5068" s="23"/>
      <c r="F5068" s="5"/>
      <c r="G5068" s="18"/>
      <c r="H5068" s="16"/>
      <c r="K5068" s="23"/>
      <c r="AA5068" s="38"/>
      <c r="AC5068" s="20">
        <v>-12</v>
      </c>
      <c r="AD5068" s="30">
        <v>-11</v>
      </c>
      <c r="AE5068" s="31">
        <v>-13</v>
      </c>
    </row>
    <row r="5069" spans="4:31" ht="7.5" customHeight="1" x14ac:dyDescent="0.25">
      <c r="D5069" s="5"/>
      <c r="E5069" s="23"/>
      <c r="F5069" s="5"/>
      <c r="G5069" s="18"/>
      <c r="H5069" s="16"/>
      <c r="K5069" s="23"/>
      <c r="AA5069" s="38"/>
      <c r="AC5069" s="20">
        <v>-11</v>
      </c>
      <c r="AD5069" s="30">
        <v>-11</v>
      </c>
      <c r="AE5069" s="31">
        <v>-13</v>
      </c>
    </row>
    <row r="5070" spans="4:31" ht="7.5" customHeight="1" x14ac:dyDescent="0.25">
      <c r="D5070" s="5"/>
      <c r="E5070" s="23"/>
      <c r="F5070" s="5"/>
      <c r="G5070" s="18"/>
      <c r="H5070" s="16"/>
      <c r="K5070" s="23"/>
      <c r="AA5070" s="38"/>
      <c r="AC5070" s="20">
        <v>-10</v>
      </c>
      <c r="AD5070" s="30">
        <v>-11</v>
      </c>
      <c r="AE5070" s="31">
        <v>-13</v>
      </c>
    </row>
    <row r="5071" spans="4:31" ht="7.5" customHeight="1" x14ac:dyDescent="0.25">
      <c r="D5071" s="5"/>
      <c r="E5071" s="23"/>
      <c r="F5071" s="5"/>
      <c r="G5071" s="18"/>
      <c r="H5071" s="16"/>
      <c r="K5071" s="23"/>
      <c r="AA5071" s="38"/>
      <c r="AC5071" s="20">
        <v>-9</v>
      </c>
      <c r="AD5071" s="30">
        <v>-9</v>
      </c>
      <c r="AE5071" s="31">
        <v>-13</v>
      </c>
    </row>
    <row r="5072" spans="4:31" ht="7.5" customHeight="1" x14ac:dyDescent="0.25">
      <c r="D5072" s="5"/>
      <c r="E5072" s="23"/>
      <c r="F5072" s="5"/>
      <c r="G5072" s="18"/>
      <c r="H5072" s="16"/>
      <c r="K5072" s="23"/>
      <c r="AA5072" s="38"/>
      <c r="AC5072" s="20">
        <v>-10</v>
      </c>
      <c r="AD5072" s="30">
        <v>-9</v>
      </c>
      <c r="AE5072" s="31">
        <v>-10</v>
      </c>
    </row>
    <row r="5073" spans="4:31" ht="7.5" customHeight="1" x14ac:dyDescent="0.25">
      <c r="D5073" s="5"/>
      <c r="E5073" s="23"/>
      <c r="F5073" s="5"/>
      <c r="G5073" s="18"/>
      <c r="H5073" s="16"/>
      <c r="K5073" s="23"/>
      <c r="AA5073" s="38"/>
      <c r="AC5073" s="20">
        <v>-9</v>
      </c>
      <c r="AD5073" s="30">
        <v>-9</v>
      </c>
      <c r="AE5073" s="31">
        <v>-10</v>
      </c>
    </row>
    <row r="5074" spans="4:31" ht="7.5" customHeight="1" x14ac:dyDescent="0.25">
      <c r="D5074" s="5"/>
      <c r="E5074" s="23"/>
      <c r="F5074" s="5"/>
      <c r="G5074" s="18"/>
      <c r="H5074" s="16"/>
      <c r="K5074" s="23"/>
      <c r="AA5074" s="38"/>
      <c r="AC5074" s="20">
        <v>-8</v>
      </c>
      <c r="AD5074" s="30">
        <v>-8</v>
      </c>
      <c r="AE5074" s="31">
        <v>-10</v>
      </c>
    </row>
    <row r="5075" spans="4:31" ht="7.5" customHeight="1" x14ac:dyDescent="0.25">
      <c r="D5075" s="5"/>
      <c r="E5075" s="23"/>
      <c r="F5075" s="5"/>
      <c r="G5075" s="18"/>
      <c r="H5075" s="16"/>
      <c r="K5075" s="23"/>
      <c r="AA5075" s="38"/>
      <c r="AC5075" s="20">
        <v>-9</v>
      </c>
      <c r="AD5075" s="30">
        <v>-8</v>
      </c>
      <c r="AE5075" s="31">
        <v>-9</v>
      </c>
    </row>
    <row r="5076" spans="4:31" ht="7.5" customHeight="1" x14ac:dyDescent="0.25">
      <c r="D5076" s="5"/>
      <c r="E5076" s="23"/>
      <c r="F5076" s="5"/>
      <c r="G5076" s="18"/>
      <c r="H5076" s="16"/>
      <c r="K5076" s="23"/>
      <c r="AA5076" s="38"/>
      <c r="AC5076" s="20">
        <v>-8</v>
      </c>
      <c r="AD5076" s="30">
        <v>-8</v>
      </c>
      <c r="AE5076" s="31">
        <v>-9</v>
      </c>
    </row>
    <row r="5077" spans="4:31" ht="7.5" customHeight="1" x14ac:dyDescent="0.25">
      <c r="D5077" s="5"/>
      <c r="E5077" s="23"/>
      <c r="F5077" s="5"/>
      <c r="G5077" s="18"/>
      <c r="H5077" s="16"/>
      <c r="K5077" s="23"/>
      <c r="AA5077" s="38"/>
      <c r="AC5077" s="20">
        <v>-9</v>
      </c>
      <c r="AD5077" s="30">
        <v>-8</v>
      </c>
      <c r="AE5077" s="31">
        <v>-9</v>
      </c>
    </row>
    <row r="5078" spans="4:31" ht="7.5" customHeight="1" x14ac:dyDescent="0.25">
      <c r="D5078" s="5"/>
      <c r="E5078" s="23"/>
      <c r="F5078" s="5"/>
      <c r="G5078" s="18"/>
      <c r="H5078" s="16"/>
      <c r="K5078" s="23"/>
      <c r="AA5078" s="38"/>
      <c r="AC5078" s="20">
        <v>-8</v>
      </c>
      <c r="AD5078" s="30">
        <v>-8</v>
      </c>
      <c r="AE5078" s="31">
        <v>-9</v>
      </c>
    </row>
    <row r="5079" spans="4:31" ht="7.5" customHeight="1" x14ac:dyDescent="0.25">
      <c r="D5079" s="5"/>
      <c r="E5079" s="23"/>
      <c r="F5079" s="5"/>
      <c r="G5079" s="18"/>
      <c r="H5079" s="16"/>
      <c r="K5079" s="23"/>
      <c r="AA5079" s="38"/>
      <c r="AC5079" s="20">
        <v>-7</v>
      </c>
      <c r="AD5079" s="30">
        <v>-7</v>
      </c>
      <c r="AE5079" s="31">
        <v>-9</v>
      </c>
    </row>
    <row r="5080" spans="4:31" ht="7.5" customHeight="1" x14ac:dyDescent="0.25">
      <c r="D5080" s="5"/>
      <c r="E5080" s="23"/>
      <c r="F5080" s="5"/>
      <c r="G5080" s="18"/>
      <c r="H5080" s="16"/>
      <c r="K5080" s="23"/>
      <c r="AA5080" s="38"/>
      <c r="AC5080" s="20">
        <v>-8</v>
      </c>
      <c r="AD5080" s="30">
        <v>-7</v>
      </c>
      <c r="AE5080" s="31">
        <v>-9</v>
      </c>
    </row>
    <row r="5081" spans="4:31" ht="7.5" customHeight="1" x14ac:dyDescent="0.25">
      <c r="D5081" s="5"/>
      <c r="E5081" s="23"/>
      <c r="F5081" s="5"/>
      <c r="G5081" s="18"/>
      <c r="H5081" s="16"/>
      <c r="K5081" s="23"/>
      <c r="AA5081" s="38"/>
      <c r="AC5081" s="20">
        <v>-9</v>
      </c>
      <c r="AD5081" s="30">
        <v>-7</v>
      </c>
      <c r="AE5081" s="31">
        <v>-9</v>
      </c>
    </row>
    <row r="5082" spans="4:31" ht="7.5" customHeight="1" x14ac:dyDescent="0.25">
      <c r="D5082" s="5"/>
      <c r="E5082" s="23"/>
      <c r="F5082" s="5"/>
      <c r="G5082" s="18"/>
      <c r="H5082" s="16"/>
      <c r="K5082" s="23"/>
      <c r="AA5082" s="38"/>
      <c r="AC5082" s="20">
        <v>-10</v>
      </c>
      <c r="AD5082" s="30">
        <v>-7</v>
      </c>
      <c r="AE5082" s="31">
        <v>-10</v>
      </c>
    </row>
    <row r="5083" spans="4:31" ht="7.5" customHeight="1" x14ac:dyDescent="0.25">
      <c r="D5083" s="5"/>
      <c r="E5083" s="23"/>
      <c r="F5083" s="5"/>
      <c r="G5083" s="18"/>
      <c r="H5083" s="16"/>
      <c r="K5083" s="23"/>
      <c r="AA5083" s="38"/>
      <c r="AC5083" s="20">
        <v>-9</v>
      </c>
      <c r="AD5083" s="30">
        <v>-9</v>
      </c>
      <c r="AE5083" s="31">
        <v>-10</v>
      </c>
    </row>
    <row r="5084" spans="4:31" ht="7.5" customHeight="1" x14ac:dyDescent="0.25">
      <c r="D5084" s="5"/>
      <c r="E5084" s="23"/>
      <c r="F5084" s="5"/>
      <c r="G5084" s="18"/>
      <c r="H5084" s="16"/>
      <c r="K5084" s="23"/>
      <c r="AA5084" s="38"/>
      <c r="AC5084" s="20">
        <v>-10</v>
      </c>
      <c r="AD5084" s="30">
        <v>-9</v>
      </c>
      <c r="AE5084" s="31">
        <v>-10</v>
      </c>
    </row>
    <row r="5085" spans="4:31" ht="7.5" customHeight="1" x14ac:dyDescent="0.25">
      <c r="D5085" s="5"/>
      <c r="E5085" s="23"/>
      <c r="F5085" s="5"/>
      <c r="G5085" s="18"/>
      <c r="H5085" s="16"/>
      <c r="K5085" s="23"/>
      <c r="AA5085" s="38"/>
      <c r="AC5085" s="20">
        <v>-11</v>
      </c>
      <c r="AD5085" s="30">
        <v>-9</v>
      </c>
      <c r="AE5085" s="31">
        <v>-11</v>
      </c>
    </row>
    <row r="5086" spans="4:31" ht="7.5" customHeight="1" x14ac:dyDescent="0.25">
      <c r="D5086" s="5"/>
      <c r="E5086" s="23"/>
      <c r="F5086" s="5"/>
      <c r="G5086" s="18"/>
      <c r="H5086" s="16"/>
      <c r="K5086" s="23"/>
      <c r="AA5086" s="38"/>
      <c r="AC5086" s="20">
        <v>-10</v>
      </c>
      <c r="AD5086" s="30">
        <v>-10</v>
      </c>
      <c r="AE5086" s="31">
        <v>-11</v>
      </c>
    </row>
    <row r="5087" spans="4:31" ht="7.5" customHeight="1" x14ac:dyDescent="0.25">
      <c r="D5087" s="5"/>
      <c r="E5087" s="23"/>
      <c r="F5087" s="5"/>
      <c r="G5087" s="18"/>
      <c r="H5087" s="16"/>
      <c r="K5087" s="23"/>
      <c r="AA5087" s="38"/>
      <c r="AC5087" s="20">
        <v>-11</v>
      </c>
      <c r="AD5087" s="30">
        <v>-10</v>
      </c>
      <c r="AE5087" s="31">
        <v>-11</v>
      </c>
    </row>
    <row r="5088" spans="4:31" ht="7.5" customHeight="1" x14ac:dyDescent="0.25">
      <c r="D5088" s="5"/>
      <c r="E5088" s="23"/>
      <c r="F5088" s="5"/>
      <c r="G5088" s="18"/>
      <c r="H5088" s="16"/>
      <c r="K5088" s="23"/>
      <c r="AA5088" s="38"/>
      <c r="AC5088" s="20">
        <v>-12</v>
      </c>
      <c r="AD5088" s="30">
        <v>-10</v>
      </c>
      <c r="AE5088" s="31">
        <v>-12</v>
      </c>
    </row>
    <row r="5089" spans="4:31" ht="7.5" customHeight="1" x14ac:dyDescent="0.25">
      <c r="D5089" s="5"/>
      <c r="E5089" s="23"/>
      <c r="F5089" s="5"/>
      <c r="G5089" s="18"/>
      <c r="H5089" s="16"/>
      <c r="K5089" s="23"/>
      <c r="AA5089" s="38"/>
      <c r="AC5089" s="20">
        <v>-11</v>
      </c>
      <c r="AD5089" s="30">
        <v>-10</v>
      </c>
      <c r="AE5089" s="31">
        <v>-12</v>
      </c>
    </row>
    <row r="5090" spans="4:31" ht="7.5" customHeight="1" x14ac:dyDescent="0.25">
      <c r="D5090" s="5"/>
      <c r="E5090" s="23"/>
      <c r="F5090" s="5"/>
      <c r="G5090" s="18"/>
      <c r="H5090" s="16"/>
      <c r="K5090" s="23"/>
      <c r="AA5090" s="38"/>
      <c r="AC5090" s="20">
        <v>-10</v>
      </c>
      <c r="AD5090" s="30">
        <v>-10</v>
      </c>
      <c r="AE5090" s="31">
        <v>-12</v>
      </c>
    </row>
    <row r="5091" spans="4:31" ht="7.5" customHeight="1" x14ac:dyDescent="0.25">
      <c r="D5091" s="5"/>
      <c r="E5091" s="23"/>
      <c r="F5091" s="5"/>
      <c r="G5091" s="18"/>
      <c r="H5091" s="16"/>
      <c r="K5091" s="23"/>
      <c r="AA5091" s="38"/>
      <c r="AC5091" s="20">
        <v>-9</v>
      </c>
      <c r="AD5091" s="30">
        <v>-9</v>
      </c>
      <c r="AE5091" s="31">
        <v>-12</v>
      </c>
    </row>
    <row r="5092" spans="4:31" ht="7.5" customHeight="1" x14ac:dyDescent="0.25">
      <c r="D5092" s="5"/>
      <c r="E5092" s="23"/>
      <c r="F5092" s="5"/>
      <c r="G5092" s="18"/>
      <c r="H5092" s="16"/>
      <c r="K5092" s="23"/>
      <c r="AA5092" s="38"/>
      <c r="AC5092" s="20">
        <v>-10</v>
      </c>
      <c r="AD5092" s="30">
        <v>-9</v>
      </c>
      <c r="AE5092" s="31">
        <v>-12</v>
      </c>
    </row>
    <row r="5093" spans="4:31" ht="7.5" customHeight="1" x14ac:dyDescent="0.25">
      <c r="D5093" s="5"/>
      <c r="E5093" s="23"/>
      <c r="F5093" s="5"/>
      <c r="G5093" s="18"/>
      <c r="H5093" s="16"/>
      <c r="K5093" s="23"/>
      <c r="AA5093" s="38"/>
      <c r="AC5093" s="20">
        <v>-11</v>
      </c>
      <c r="AD5093" s="30">
        <v>-9</v>
      </c>
      <c r="AE5093" s="31">
        <v>-11</v>
      </c>
    </row>
    <row r="5094" spans="4:31" ht="7.5" customHeight="1" x14ac:dyDescent="0.25">
      <c r="D5094" s="5"/>
      <c r="E5094" s="23"/>
      <c r="F5094" s="5"/>
      <c r="G5094" s="18"/>
      <c r="H5094" s="16"/>
      <c r="K5094" s="23"/>
      <c r="AA5094" s="38"/>
      <c r="AC5094" s="20">
        <v>-10</v>
      </c>
      <c r="AD5094" s="30">
        <v>-10</v>
      </c>
      <c r="AE5094" s="31">
        <v>-11</v>
      </c>
    </row>
    <row r="5095" spans="4:31" ht="7.5" customHeight="1" x14ac:dyDescent="0.25">
      <c r="D5095" s="5"/>
      <c r="E5095" s="23"/>
      <c r="F5095" s="5"/>
      <c r="G5095" s="18"/>
      <c r="H5095" s="16"/>
      <c r="K5095" s="23"/>
      <c r="AA5095" s="38"/>
      <c r="AC5095" s="20">
        <v>-11</v>
      </c>
      <c r="AD5095" s="30">
        <v>-10</v>
      </c>
      <c r="AE5095" s="31">
        <v>-11</v>
      </c>
    </row>
    <row r="5096" spans="4:31" ht="7.5" customHeight="1" x14ac:dyDescent="0.25">
      <c r="D5096" s="5"/>
      <c r="E5096" s="23"/>
      <c r="F5096" s="5"/>
      <c r="G5096" s="18"/>
      <c r="H5096" s="16"/>
      <c r="K5096" s="23"/>
      <c r="AA5096" s="38"/>
      <c r="AC5096" s="20">
        <v>-10</v>
      </c>
      <c r="AD5096" s="30">
        <v>-10</v>
      </c>
      <c r="AE5096" s="31">
        <v>-11</v>
      </c>
    </row>
    <row r="5097" spans="4:31" ht="7.5" customHeight="1" x14ac:dyDescent="0.25">
      <c r="D5097" s="5"/>
      <c r="E5097" s="23"/>
      <c r="F5097" s="5"/>
      <c r="G5097" s="18"/>
      <c r="H5097" s="16"/>
      <c r="K5097" s="23"/>
      <c r="AA5097" s="38"/>
      <c r="AC5097" s="20">
        <v>-11</v>
      </c>
      <c r="AD5097" s="30">
        <v>-10</v>
      </c>
      <c r="AE5097" s="31">
        <v>-11</v>
      </c>
    </row>
    <row r="5098" spans="4:31" ht="7.5" customHeight="1" x14ac:dyDescent="0.25">
      <c r="D5098" s="5"/>
      <c r="E5098" s="23"/>
      <c r="F5098" s="5"/>
      <c r="G5098" s="18"/>
      <c r="H5098" s="16"/>
      <c r="K5098" s="23"/>
      <c r="AA5098" s="38"/>
      <c r="AC5098" s="20" t="s">
        <v>38</v>
      </c>
      <c r="AD5098" s="30">
        <v>0</v>
      </c>
      <c r="AE5098" s="31">
        <v>0</v>
      </c>
    </row>
    <row r="5099" spans="4:31" ht="7.5" customHeight="1" x14ac:dyDescent="0.25">
      <c r="D5099" s="5"/>
      <c r="E5099" s="23"/>
      <c r="F5099" s="5"/>
      <c r="G5099" s="18"/>
      <c r="H5099" s="16"/>
      <c r="K5099" s="23"/>
      <c r="AA5099" s="38"/>
      <c r="AC5099" s="20" t="s">
        <v>38</v>
      </c>
      <c r="AD5099" s="30">
        <v>0</v>
      </c>
      <c r="AE5099" s="31">
        <v>0</v>
      </c>
    </row>
    <row r="5100" spans="4:31" ht="7.5" customHeight="1" x14ac:dyDescent="0.25">
      <c r="D5100" s="5"/>
      <c r="E5100" s="23"/>
      <c r="F5100" s="5"/>
      <c r="G5100" s="18"/>
      <c r="H5100" s="16"/>
      <c r="K5100" s="23"/>
      <c r="AA5100" s="38"/>
      <c r="AC5100" s="20">
        <v>1</v>
      </c>
      <c r="AD5100" s="30">
        <v>0</v>
      </c>
      <c r="AE5100" s="31">
        <v>1</v>
      </c>
    </row>
    <row r="5101" spans="4:31" ht="7.5" customHeight="1" x14ac:dyDescent="0.25">
      <c r="D5101" s="5"/>
      <c r="E5101" s="23"/>
      <c r="F5101" s="5"/>
      <c r="G5101" s="18"/>
      <c r="H5101" s="16"/>
      <c r="K5101" s="23"/>
      <c r="AA5101" s="38"/>
      <c r="AC5101" s="20">
        <v>2</v>
      </c>
      <c r="AD5101" s="30">
        <v>2</v>
      </c>
      <c r="AE5101" s="31">
        <v>1</v>
      </c>
    </row>
    <row r="5102" spans="4:31" ht="7.5" customHeight="1" x14ac:dyDescent="0.25">
      <c r="D5102" s="5"/>
      <c r="E5102" s="23"/>
      <c r="F5102" s="5"/>
      <c r="G5102" s="18"/>
      <c r="H5102" s="16"/>
      <c r="K5102" s="23"/>
      <c r="AA5102" s="38"/>
      <c r="AC5102" s="20">
        <v>1</v>
      </c>
      <c r="AD5102" s="30">
        <v>2</v>
      </c>
      <c r="AE5102" s="31">
        <v>1</v>
      </c>
    </row>
    <row r="5103" spans="4:31" ht="7.5" customHeight="1" x14ac:dyDescent="0.25">
      <c r="D5103" s="5"/>
      <c r="E5103" s="23"/>
      <c r="F5103" s="5"/>
      <c r="G5103" s="18"/>
      <c r="H5103" s="16"/>
      <c r="K5103" s="23"/>
      <c r="AA5103" s="38"/>
      <c r="AC5103" s="20">
        <v>2</v>
      </c>
      <c r="AD5103" s="30">
        <v>2</v>
      </c>
      <c r="AE5103" s="31">
        <v>1</v>
      </c>
    </row>
    <row r="5104" spans="4:31" ht="7.5" customHeight="1" x14ac:dyDescent="0.25">
      <c r="D5104" s="5"/>
      <c r="E5104" s="23"/>
      <c r="F5104" s="5"/>
      <c r="G5104" s="18"/>
      <c r="H5104" s="16"/>
      <c r="K5104" s="23"/>
      <c r="AA5104" s="38"/>
      <c r="AC5104" s="20">
        <v>3</v>
      </c>
      <c r="AD5104" s="30">
        <v>2</v>
      </c>
      <c r="AE5104" s="31">
        <v>1</v>
      </c>
    </row>
    <row r="5105" spans="4:31" ht="7.5" customHeight="1" x14ac:dyDescent="0.25">
      <c r="D5105" s="5"/>
      <c r="E5105" s="23"/>
      <c r="F5105" s="5"/>
      <c r="G5105" s="18"/>
      <c r="H5105" s="16"/>
      <c r="K5105" s="23"/>
      <c r="AA5105" s="38"/>
      <c r="AC5105" s="20">
        <v>4</v>
      </c>
      <c r="AD5105" s="30">
        <v>4</v>
      </c>
      <c r="AE5105" s="31">
        <v>1</v>
      </c>
    </row>
    <row r="5106" spans="4:31" ht="7.5" customHeight="1" x14ac:dyDescent="0.25">
      <c r="D5106" s="5"/>
      <c r="E5106" s="23"/>
      <c r="F5106" s="5"/>
      <c r="G5106" s="18"/>
      <c r="H5106" s="16"/>
      <c r="K5106" s="23"/>
      <c r="AA5106" s="38"/>
      <c r="AC5106" s="20">
        <v>3</v>
      </c>
      <c r="AD5106" s="30">
        <v>4</v>
      </c>
      <c r="AE5106" s="31">
        <v>1</v>
      </c>
    </row>
    <row r="5107" spans="4:31" ht="7.5" customHeight="1" x14ac:dyDescent="0.25">
      <c r="D5107" s="5"/>
      <c r="E5107" s="23"/>
      <c r="F5107" s="5"/>
      <c r="G5107" s="18"/>
      <c r="H5107" s="16"/>
      <c r="K5107" s="23"/>
      <c r="AA5107" s="38"/>
      <c r="AC5107" s="20">
        <v>2</v>
      </c>
      <c r="AD5107" s="30">
        <v>4</v>
      </c>
      <c r="AE5107" s="31">
        <v>2</v>
      </c>
    </row>
    <row r="5108" spans="4:31" ht="7.5" customHeight="1" x14ac:dyDescent="0.25">
      <c r="D5108" s="5"/>
      <c r="E5108" s="23"/>
      <c r="F5108" s="5"/>
      <c r="G5108" s="18"/>
      <c r="H5108" s="16"/>
      <c r="K5108" s="23"/>
      <c r="AA5108" s="38"/>
      <c r="AC5108" s="20">
        <v>3</v>
      </c>
      <c r="AD5108" s="30">
        <v>4</v>
      </c>
      <c r="AE5108" s="31">
        <v>2</v>
      </c>
    </row>
    <row r="5109" spans="4:31" ht="7.5" customHeight="1" x14ac:dyDescent="0.25">
      <c r="D5109" s="5"/>
      <c r="E5109" s="23"/>
      <c r="F5109" s="5"/>
      <c r="G5109" s="18"/>
      <c r="H5109" s="16"/>
      <c r="K5109" s="23"/>
      <c r="AA5109" s="38"/>
      <c r="AC5109" s="20">
        <v>4</v>
      </c>
      <c r="AD5109" s="30">
        <v>4</v>
      </c>
      <c r="AE5109" s="31">
        <v>2</v>
      </c>
    </row>
    <row r="5110" spans="4:31" ht="7.5" customHeight="1" x14ac:dyDescent="0.25">
      <c r="D5110" s="5"/>
      <c r="E5110" s="23"/>
      <c r="F5110" s="5"/>
      <c r="G5110" s="18"/>
      <c r="H5110" s="16"/>
      <c r="K5110" s="23"/>
      <c r="AA5110" s="38"/>
      <c r="AC5110" s="20">
        <v>5</v>
      </c>
      <c r="AD5110" s="30">
        <v>5</v>
      </c>
      <c r="AE5110" s="31">
        <v>2</v>
      </c>
    </row>
    <row r="5111" spans="4:31" ht="7.5" customHeight="1" x14ac:dyDescent="0.25">
      <c r="D5111" s="5"/>
      <c r="E5111" s="23"/>
      <c r="F5111" s="5"/>
      <c r="G5111" s="18"/>
      <c r="H5111" s="16"/>
      <c r="K5111" s="23"/>
      <c r="AA5111" s="38"/>
      <c r="AC5111" s="20">
        <v>4</v>
      </c>
      <c r="AD5111" s="30">
        <v>5</v>
      </c>
      <c r="AE5111" s="31">
        <v>2</v>
      </c>
    </row>
    <row r="5112" spans="4:31" ht="7.5" customHeight="1" x14ac:dyDescent="0.25">
      <c r="D5112" s="5"/>
      <c r="E5112" s="23"/>
      <c r="F5112" s="5"/>
      <c r="G5112" s="18"/>
      <c r="H5112" s="16"/>
      <c r="K5112" s="23"/>
      <c r="AA5112" s="38"/>
      <c r="AC5112" s="20">
        <v>3</v>
      </c>
      <c r="AD5112" s="30">
        <v>5</v>
      </c>
      <c r="AE5112" s="31">
        <v>2</v>
      </c>
    </row>
    <row r="5113" spans="4:31" ht="7.5" customHeight="1" x14ac:dyDescent="0.25">
      <c r="D5113" s="5"/>
      <c r="E5113" s="23"/>
      <c r="F5113" s="5"/>
      <c r="G5113" s="18"/>
      <c r="H5113" s="16"/>
      <c r="K5113" s="23"/>
      <c r="AA5113" s="38"/>
      <c r="AC5113" s="20">
        <v>2</v>
      </c>
      <c r="AD5113" s="30">
        <v>5</v>
      </c>
      <c r="AE5113" s="31">
        <v>2</v>
      </c>
    </row>
    <row r="5114" spans="4:31" ht="7.5" customHeight="1" x14ac:dyDescent="0.25">
      <c r="D5114" s="5"/>
      <c r="E5114" s="23"/>
      <c r="F5114" s="5"/>
      <c r="G5114" s="18"/>
      <c r="H5114" s="16"/>
      <c r="K5114" s="23"/>
      <c r="AA5114" s="38"/>
      <c r="AC5114" s="20">
        <v>1</v>
      </c>
      <c r="AD5114" s="30">
        <v>5</v>
      </c>
      <c r="AE5114" s="31">
        <v>2</v>
      </c>
    </row>
    <row r="5115" spans="4:31" ht="7.5" customHeight="1" x14ac:dyDescent="0.25">
      <c r="D5115" s="5"/>
      <c r="E5115" s="23"/>
      <c r="F5115" s="5"/>
      <c r="G5115" s="18"/>
      <c r="H5115" s="16"/>
      <c r="K5115" s="23"/>
      <c r="AA5115" s="38"/>
      <c r="AC5115" s="20">
        <v>0</v>
      </c>
      <c r="AD5115" s="30">
        <v>5</v>
      </c>
      <c r="AE5115" s="31">
        <v>0</v>
      </c>
    </row>
    <row r="5116" spans="4:31" ht="7.5" customHeight="1" x14ac:dyDescent="0.25">
      <c r="D5116" s="5"/>
      <c r="E5116" s="23"/>
      <c r="F5116" s="5"/>
      <c r="G5116" s="18"/>
      <c r="H5116" s="16"/>
      <c r="K5116" s="23"/>
      <c r="AA5116" s="38"/>
      <c r="AC5116" s="20">
        <v>1</v>
      </c>
      <c r="AD5116" s="30">
        <v>5</v>
      </c>
      <c r="AE5116" s="31">
        <v>0</v>
      </c>
    </row>
    <row r="5117" spans="4:31" ht="7.5" customHeight="1" x14ac:dyDescent="0.25">
      <c r="D5117" s="5"/>
      <c r="E5117" s="23"/>
      <c r="F5117" s="5"/>
      <c r="G5117" s="18"/>
      <c r="H5117" s="16"/>
      <c r="K5117" s="23"/>
      <c r="AA5117" s="38"/>
      <c r="AC5117" s="20">
        <v>2</v>
      </c>
      <c r="AD5117" s="30">
        <v>5</v>
      </c>
      <c r="AE5117" s="31">
        <v>0</v>
      </c>
    </row>
    <row r="5118" spans="4:31" ht="7.5" customHeight="1" x14ac:dyDescent="0.25">
      <c r="D5118" s="5"/>
      <c r="E5118" s="23"/>
      <c r="F5118" s="5"/>
      <c r="G5118" s="18"/>
      <c r="H5118" s="16"/>
      <c r="K5118" s="23"/>
      <c r="AA5118" s="38"/>
      <c r="AC5118" s="20">
        <v>3</v>
      </c>
      <c r="AD5118" s="30">
        <v>5</v>
      </c>
      <c r="AE5118" s="31">
        <v>0</v>
      </c>
    </row>
    <row r="5119" spans="4:31" ht="7.5" customHeight="1" x14ac:dyDescent="0.25">
      <c r="D5119" s="5"/>
      <c r="E5119" s="23"/>
      <c r="F5119" s="5"/>
      <c r="G5119" s="18"/>
      <c r="H5119" s="16"/>
      <c r="K5119" s="23"/>
      <c r="AA5119" s="38"/>
      <c r="AC5119" s="20">
        <v>4</v>
      </c>
      <c r="AD5119" s="30">
        <v>4</v>
      </c>
      <c r="AE5119" s="31">
        <v>0</v>
      </c>
    </row>
    <row r="5120" spans="4:31" ht="7.5" customHeight="1" x14ac:dyDescent="0.25">
      <c r="D5120" s="5"/>
      <c r="E5120" s="23"/>
      <c r="F5120" s="5"/>
      <c r="G5120" s="18"/>
      <c r="H5120" s="16"/>
      <c r="K5120" s="23"/>
      <c r="AA5120" s="38"/>
      <c r="AC5120" s="20">
        <v>3</v>
      </c>
      <c r="AD5120" s="30">
        <v>4</v>
      </c>
      <c r="AE5120" s="31">
        <v>0</v>
      </c>
    </row>
    <row r="5121" spans="4:31" ht="7.5" customHeight="1" x14ac:dyDescent="0.25">
      <c r="D5121" s="5"/>
      <c r="E5121" s="23"/>
      <c r="F5121" s="5"/>
      <c r="G5121" s="18"/>
      <c r="H5121" s="16"/>
      <c r="K5121" s="23"/>
      <c r="AA5121" s="38"/>
      <c r="AC5121" s="20">
        <v>2</v>
      </c>
      <c r="AD5121" s="30">
        <v>4</v>
      </c>
      <c r="AE5121" s="31">
        <v>2</v>
      </c>
    </row>
    <row r="5122" spans="4:31" ht="7.5" customHeight="1" x14ac:dyDescent="0.25">
      <c r="D5122" s="5"/>
      <c r="E5122" s="23"/>
      <c r="F5122" s="5"/>
      <c r="G5122" s="18"/>
      <c r="H5122" s="16"/>
      <c r="K5122" s="23"/>
      <c r="AA5122" s="38"/>
      <c r="AC5122" s="20">
        <v>3</v>
      </c>
      <c r="AD5122" s="30">
        <v>3</v>
      </c>
      <c r="AE5122" s="31">
        <v>2</v>
      </c>
    </row>
    <row r="5123" spans="4:31" ht="7.5" customHeight="1" x14ac:dyDescent="0.25">
      <c r="D5123" s="5"/>
      <c r="E5123" s="23"/>
      <c r="F5123" s="5"/>
      <c r="G5123" s="18"/>
      <c r="H5123" s="16"/>
      <c r="K5123" s="23"/>
      <c r="AA5123" s="38"/>
      <c r="AC5123" s="20">
        <v>2</v>
      </c>
      <c r="AD5123" s="30">
        <v>3</v>
      </c>
      <c r="AE5123" s="31">
        <v>2</v>
      </c>
    </row>
    <row r="5124" spans="4:31" ht="7.5" customHeight="1" x14ac:dyDescent="0.25">
      <c r="D5124" s="5"/>
      <c r="E5124" s="23"/>
      <c r="F5124" s="5"/>
      <c r="G5124" s="18"/>
      <c r="H5124" s="16"/>
      <c r="K5124" s="23"/>
      <c r="AA5124" s="38"/>
      <c r="AC5124" s="20">
        <v>3</v>
      </c>
      <c r="AD5124" s="30">
        <v>3</v>
      </c>
      <c r="AE5124" s="31">
        <v>2</v>
      </c>
    </row>
    <row r="5125" spans="4:31" ht="7.5" customHeight="1" x14ac:dyDescent="0.25">
      <c r="D5125" s="5"/>
      <c r="E5125" s="23"/>
      <c r="F5125" s="5"/>
      <c r="G5125" s="18"/>
      <c r="H5125" s="16"/>
      <c r="K5125" s="23"/>
      <c r="AA5125" s="38"/>
      <c r="AC5125" s="20">
        <v>2</v>
      </c>
      <c r="AD5125" s="30">
        <v>3</v>
      </c>
      <c r="AE5125" s="31">
        <v>2</v>
      </c>
    </row>
    <row r="5126" spans="4:31" ht="7.5" customHeight="1" x14ac:dyDescent="0.25">
      <c r="D5126" s="5"/>
      <c r="E5126" s="23"/>
      <c r="F5126" s="5"/>
      <c r="G5126" s="18"/>
      <c r="H5126" s="16"/>
      <c r="K5126" s="23"/>
      <c r="AA5126" s="38"/>
      <c r="AC5126" s="20">
        <v>1</v>
      </c>
      <c r="AD5126" s="30">
        <v>3</v>
      </c>
      <c r="AE5126" s="31">
        <v>1</v>
      </c>
    </row>
    <row r="5127" spans="4:31" ht="7.5" customHeight="1" x14ac:dyDescent="0.25">
      <c r="D5127" s="5"/>
      <c r="E5127" s="23"/>
      <c r="F5127" s="5"/>
      <c r="G5127" s="18"/>
      <c r="H5127" s="16"/>
      <c r="K5127" s="23"/>
      <c r="AA5127" s="38"/>
      <c r="AC5127" s="20">
        <v>2</v>
      </c>
      <c r="AD5127" s="30">
        <v>3</v>
      </c>
      <c r="AE5127" s="31">
        <v>1</v>
      </c>
    </row>
    <row r="5128" spans="4:31" ht="7.5" customHeight="1" x14ac:dyDescent="0.25">
      <c r="D5128" s="5"/>
      <c r="E5128" s="23"/>
      <c r="F5128" s="5"/>
      <c r="G5128" s="18"/>
      <c r="H5128" s="16"/>
      <c r="K5128" s="23"/>
      <c r="AA5128" s="38"/>
      <c r="AC5128" s="20">
        <v>3</v>
      </c>
      <c r="AD5128" s="30">
        <v>3</v>
      </c>
      <c r="AE5128" s="31">
        <v>1</v>
      </c>
    </row>
    <row r="5129" spans="4:31" ht="7.5" customHeight="1" x14ac:dyDescent="0.25">
      <c r="D5129" s="5"/>
      <c r="E5129" s="23"/>
      <c r="F5129" s="5"/>
      <c r="G5129" s="18"/>
      <c r="H5129" s="16"/>
      <c r="K5129" s="23"/>
      <c r="AA5129" s="38"/>
      <c r="AC5129" s="20">
        <v>2</v>
      </c>
      <c r="AD5129" s="30">
        <v>3</v>
      </c>
      <c r="AE5129" s="31">
        <v>1</v>
      </c>
    </row>
    <row r="5130" spans="4:31" ht="7.5" customHeight="1" x14ac:dyDescent="0.25">
      <c r="D5130" s="5"/>
      <c r="E5130" s="23"/>
      <c r="F5130" s="5"/>
      <c r="G5130" s="18"/>
      <c r="H5130" s="16"/>
      <c r="K5130" s="23"/>
      <c r="AA5130" s="38"/>
      <c r="AC5130" s="20">
        <v>1</v>
      </c>
      <c r="AD5130" s="30">
        <v>3</v>
      </c>
      <c r="AE5130" s="31">
        <v>1</v>
      </c>
    </row>
    <row r="5131" spans="4:31" ht="7.5" customHeight="1" x14ac:dyDescent="0.25">
      <c r="D5131" s="5"/>
      <c r="E5131" s="23"/>
      <c r="F5131" s="5"/>
      <c r="G5131" s="18"/>
      <c r="H5131" s="16"/>
      <c r="K5131" s="23"/>
      <c r="AA5131" s="38"/>
      <c r="AC5131" s="20">
        <v>2</v>
      </c>
      <c r="AD5131" s="30">
        <v>2</v>
      </c>
      <c r="AE5131" s="31">
        <v>1</v>
      </c>
    </row>
    <row r="5132" spans="4:31" ht="7.5" customHeight="1" x14ac:dyDescent="0.25">
      <c r="D5132" s="5"/>
      <c r="E5132" s="23"/>
      <c r="F5132" s="5"/>
      <c r="G5132" s="18"/>
      <c r="H5132" s="16"/>
      <c r="K5132" s="23"/>
      <c r="AA5132" s="38"/>
      <c r="AC5132" s="20">
        <v>1</v>
      </c>
      <c r="AD5132" s="30">
        <v>2</v>
      </c>
      <c r="AE5132" s="31">
        <v>1</v>
      </c>
    </row>
    <row r="5133" spans="4:31" ht="7.5" customHeight="1" x14ac:dyDescent="0.25">
      <c r="D5133" s="5"/>
      <c r="E5133" s="23"/>
      <c r="F5133" s="5"/>
      <c r="G5133" s="18"/>
      <c r="H5133" s="16"/>
      <c r="K5133" s="23"/>
      <c r="AA5133" s="38"/>
      <c r="AC5133" s="20">
        <v>2</v>
      </c>
      <c r="AD5133" s="30">
        <v>2</v>
      </c>
      <c r="AE5133" s="31">
        <v>1</v>
      </c>
    </row>
    <row r="5134" spans="4:31" ht="7.5" customHeight="1" x14ac:dyDescent="0.25">
      <c r="D5134" s="5"/>
      <c r="E5134" s="23"/>
      <c r="F5134" s="5"/>
      <c r="G5134" s="18"/>
      <c r="H5134" s="16"/>
      <c r="K5134" s="23"/>
      <c r="AA5134" s="38"/>
      <c r="AC5134" s="20">
        <v>3</v>
      </c>
      <c r="AD5134" s="30">
        <v>3</v>
      </c>
      <c r="AE5134" s="31">
        <v>1</v>
      </c>
    </row>
    <row r="5135" spans="4:31" ht="7.5" customHeight="1" x14ac:dyDescent="0.25">
      <c r="D5135" s="5"/>
      <c r="E5135" s="23"/>
      <c r="F5135" s="5"/>
      <c r="G5135" s="18"/>
      <c r="H5135" s="16"/>
      <c r="K5135" s="23"/>
      <c r="AA5135" s="38"/>
      <c r="AC5135" s="20">
        <v>2</v>
      </c>
      <c r="AD5135" s="30">
        <v>3</v>
      </c>
      <c r="AE5135" s="31">
        <v>1</v>
      </c>
    </row>
    <row r="5136" spans="4:31" ht="7.5" customHeight="1" x14ac:dyDescent="0.25">
      <c r="D5136" s="5"/>
      <c r="E5136" s="23"/>
      <c r="F5136" s="5"/>
      <c r="G5136" s="18"/>
      <c r="H5136" s="16"/>
      <c r="K5136" s="23"/>
      <c r="AA5136" s="38"/>
      <c r="AC5136" s="20">
        <v>1</v>
      </c>
      <c r="AD5136" s="30">
        <v>3</v>
      </c>
      <c r="AE5136" s="31">
        <v>1</v>
      </c>
    </row>
    <row r="5137" spans="4:31" ht="7.5" customHeight="1" x14ac:dyDescent="0.25">
      <c r="D5137" s="5"/>
      <c r="E5137" s="23"/>
      <c r="F5137" s="5"/>
      <c r="G5137" s="18"/>
      <c r="H5137" s="16"/>
      <c r="K5137" s="23"/>
      <c r="AA5137" s="38"/>
      <c r="AC5137" s="20">
        <v>0</v>
      </c>
      <c r="AD5137" s="30">
        <v>3</v>
      </c>
      <c r="AE5137" s="31">
        <v>0</v>
      </c>
    </row>
    <row r="5138" spans="4:31" ht="7.5" customHeight="1" x14ac:dyDescent="0.25">
      <c r="D5138" s="5"/>
      <c r="E5138" s="23"/>
      <c r="F5138" s="5"/>
      <c r="G5138" s="18"/>
      <c r="H5138" s="16"/>
      <c r="K5138" s="23"/>
      <c r="AA5138" s="38"/>
      <c r="AC5138" s="20">
        <v>1</v>
      </c>
      <c r="AD5138" s="30">
        <v>3</v>
      </c>
      <c r="AE5138" s="31">
        <v>0</v>
      </c>
    </row>
    <row r="5139" spans="4:31" ht="7.5" customHeight="1" x14ac:dyDescent="0.25">
      <c r="D5139" s="5"/>
      <c r="E5139" s="23"/>
      <c r="F5139" s="5"/>
      <c r="G5139" s="18"/>
      <c r="H5139" s="16"/>
      <c r="K5139" s="23"/>
      <c r="AA5139" s="38"/>
      <c r="AC5139" s="20">
        <v>2</v>
      </c>
      <c r="AD5139" s="30">
        <v>2</v>
      </c>
      <c r="AE5139" s="31">
        <v>0</v>
      </c>
    </row>
    <row r="5140" spans="4:31" ht="7.5" customHeight="1" x14ac:dyDescent="0.25">
      <c r="D5140" s="5"/>
      <c r="E5140" s="23"/>
      <c r="F5140" s="5"/>
      <c r="G5140" s="18"/>
      <c r="H5140" s="16"/>
      <c r="K5140" s="23"/>
      <c r="AA5140" s="38"/>
      <c r="AC5140" s="20">
        <v>1</v>
      </c>
      <c r="AD5140" s="30">
        <v>2</v>
      </c>
      <c r="AE5140" s="31">
        <v>0</v>
      </c>
    </row>
    <row r="5141" spans="4:31" ht="7.5" customHeight="1" x14ac:dyDescent="0.25">
      <c r="D5141" s="5"/>
      <c r="E5141" s="23"/>
      <c r="F5141" s="5"/>
      <c r="G5141" s="18"/>
      <c r="H5141" s="16"/>
      <c r="K5141" s="23"/>
      <c r="AA5141" s="38"/>
      <c r="AC5141" s="20">
        <v>0</v>
      </c>
      <c r="AD5141" s="30">
        <v>2</v>
      </c>
      <c r="AE5141" s="31">
        <v>0</v>
      </c>
    </row>
    <row r="5142" spans="4:31" ht="7.5" customHeight="1" x14ac:dyDescent="0.25">
      <c r="D5142" s="5"/>
      <c r="E5142" s="23"/>
      <c r="F5142" s="5"/>
      <c r="G5142" s="18"/>
      <c r="H5142" s="16"/>
      <c r="K5142" s="23"/>
      <c r="AA5142" s="38"/>
      <c r="AC5142" s="20">
        <v>1</v>
      </c>
      <c r="AD5142" s="30">
        <v>2</v>
      </c>
      <c r="AE5142" s="31">
        <v>0</v>
      </c>
    </row>
    <row r="5143" spans="4:31" ht="7.5" customHeight="1" x14ac:dyDescent="0.25">
      <c r="D5143" s="5"/>
      <c r="E5143" s="23"/>
      <c r="F5143" s="5"/>
      <c r="G5143" s="18"/>
      <c r="H5143" s="16"/>
      <c r="K5143" s="23"/>
      <c r="AA5143" s="38"/>
      <c r="AC5143" s="20">
        <v>2</v>
      </c>
      <c r="AD5143" s="30">
        <v>2</v>
      </c>
      <c r="AE5143" s="31">
        <v>0</v>
      </c>
    </row>
    <row r="5144" spans="4:31" ht="7.5" customHeight="1" x14ac:dyDescent="0.25">
      <c r="D5144" s="5"/>
      <c r="E5144" s="23"/>
      <c r="F5144" s="5"/>
      <c r="G5144" s="18"/>
      <c r="H5144" s="16"/>
      <c r="K5144" s="23"/>
      <c r="AA5144" s="38"/>
      <c r="AC5144" s="20">
        <v>3</v>
      </c>
      <c r="AD5144" s="30">
        <v>2</v>
      </c>
      <c r="AE5144" s="31">
        <v>0</v>
      </c>
    </row>
    <row r="5145" spans="4:31" ht="7.5" customHeight="1" x14ac:dyDescent="0.25">
      <c r="D5145" s="5"/>
      <c r="E5145" s="23"/>
      <c r="F5145" s="5"/>
      <c r="G5145" s="18"/>
      <c r="H5145" s="16"/>
      <c r="K5145" s="23"/>
      <c r="AA5145" s="38"/>
      <c r="AC5145" s="20">
        <v>4</v>
      </c>
      <c r="AD5145" s="30">
        <v>4</v>
      </c>
      <c r="AE5145" s="31">
        <v>0</v>
      </c>
    </row>
    <row r="5146" spans="4:31" ht="7.5" customHeight="1" x14ac:dyDescent="0.25">
      <c r="D5146" s="5"/>
      <c r="E5146" s="23"/>
      <c r="F5146" s="5"/>
      <c r="G5146" s="18"/>
      <c r="H5146" s="16"/>
      <c r="K5146" s="23"/>
      <c r="AA5146" s="38"/>
      <c r="AC5146" s="20">
        <v>3</v>
      </c>
      <c r="AD5146" s="30">
        <v>4</v>
      </c>
      <c r="AE5146" s="31">
        <v>0</v>
      </c>
    </row>
    <row r="5147" spans="4:31" ht="7.5" customHeight="1" x14ac:dyDescent="0.25">
      <c r="D5147" s="5"/>
      <c r="E5147" s="23"/>
      <c r="F5147" s="5"/>
      <c r="G5147" s="18"/>
      <c r="H5147" s="16"/>
      <c r="K5147" s="23"/>
      <c r="AA5147" s="38"/>
      <c r="AC5147" s="20">
        <v>2</v>
      </c>
      <c r="AD5147" s="30">
        <v>4</v>
      </c>
      <c r="AE5147" s="31">
        <v>2</v>
      </c>
    </row>
    <row r="5148" spans="4:31" ht="7.5" customHeight="1" x14ac:dyDescent="0.25">
      <c r="D5148" s="5"/>
      <c r="E5148" s="23"/>
      <c r="F5148" s="5"/>
      <c r="G5148" s="18"/>
      <c r="H5148" s="16"/>
      <c r="K5148" s="23"/>
      <c r="AA5148" s="38"/>
      <c r="AC5148" s="20">
        <v>3</v>
      </c>
      <c r="AD5148" s="30">
        <v>3</v>
      </c>
      <c r="AE5148" s="31">
        <v>2</v>
      </c>
    </row>
    <row r="5149" spans="4:31" ht="7.5" customHeight="1" x14ac:dyDescent="0.25">
      <c r="D5149" s="5"/>
      <c r="E5149" s="23"/>
      <c r="F5149" s="5"/>
      <c r="G5149" s="18"/>
      <c r="H5149" s="16"/>
      <c r="K5149" s="23"/>
      <c r="AA5149" s="38"/>
      <c r="AC5149" s="20">
        <v>2</v>
      </c>
      <c r="AD5149" s="30">
        <v>3</v>
      </c>
      <c r="AE5149" s="31">
        <v>2</v>
      </c>
    </row>
    <row r="5150" spans="4:31" ht="7.5" customHeight="1" x14ac:dyDescent="0.25">
      <c r="D5150" s="5"/>
      <c r="E5150" s="23"/>
      <c r="F5150" s="5"/>
      <c r="G5150" s="18"/>
      <c r="H5150" s="16"/>
      <c r="K5150" s="23"/>
      <c r="AA5150" s="38"/>
      <c r="AC5150" s="20">
        <v>1</v>
      </c>
      <c r="AD5150" s="30">
        <v>3</v>
      </c>
      <c r="AE5150" s="31">
        <v>1</v>
      </c>
    </row>
    <row r="5151" spans="4:31" ht="7.5" customHeight="1" x14ac:dyDescent="0.25">
      <c r="D5151" s="5"/>
      <c r="E5151" s="23"/>
      <c r="F5151" s="5"/>
      <c r="G5151" s="18"/>
      <c r="H5151" s="16"/>
      <c r="K5151" s="23"/>
      <c r="AA5151" s="38"/>
      <c r="AC5151" s="20">
        <v>2</v>
      </c>
      <c r="AD5151" s="30">
        <v>3</v>
      </c>
      <c r="AE5151" s="31">
        <v>1</v>
      </c>
    </row>
    <row r="5152" spans="4:31" ht="7.5" customHeight="1" x14ac:dyDescent="0.25">
      <c r="D5152" s="5"/>
      <c r="E5152" s="23"/>
      <c r="F5152" s="5"/>
      <c r="G5152" s="18"/>
      <c r="H5152" s="16"/>
      <c r="K5152" s="23"/>
      <c r="AA5152" s="38"/>
      <c r="AC5152" s="20">
        <v>3</v>
      </c>
      <c r="AD5152" s="30">
        <v>3</v>
      </c>
      <c r="AE5152" s="31">
        <v>1</v>
      </c>
    </row>
    <row r="5153" spans="4:31" ht="7.5" customHeight="1" x14ac:dyDescent="0.25">
      <c r="D5153" s="5"/>
      <c r="E5153" s="23"/>
      <c r="F5153" s="5"/>
      <c r="G5153" s="18"/>
      <c r="H5153" s="16"/>
      <c r="K5153" s="23"/>
      <c r="AA5153" s="38"/>
      <c r="AC5153" s="20">
        <v>4</v>
      </c>
      <c r="AD5153" s="30">
        <v>4</v>
      </c>
      <c r="AE5153" s="31">
        <v>1</v>
      </c>
    </row>
    <row r="5154" spans="4:31" ht="7.5" customHeight="1" x14ac:dyDescent="0.25">
      <c r="D5154" s="5"/>
      <c r="E5154" s="23"/>
      <c r="F5154" s="5"/>
      <c r="G5154" s="18"/>
      <c r="H5154" s="16"/>
      <c r="K5154" s="23"/>
      <c r="AA5154" s="38"/>
      <c r="AC5154" s="20">
        <v>3</v>
      </c>
      <c r="AD5154" s="30">
        <v>4</v>
      </c>
      <c r="AE5154" s="31">
        <v>3</v>
      </c>
    </row>
    <row r="5155" spans="4:31" ht="7.5" customHeight="1" x14ac:dyDescent="0.25">
      <c r="D5155" s="5"/>
      <c r="E5155" s="23"/>
      <c r="F5155" s="5"/>
      <c r="G5155" s="18"/>
      <c r="H5155" s="16"/>
      <c r="K5155" s="23"/>
      <c r="AA5155" s="38"/>
      <c r="AC5155" s="20">
        <v>4</v>
      </c>
      <c r="AD5155" s="30">
        <v>4</v>
      </c>
      <c r="AE5155" s="31">
        <v>3</v>
      </c>
    </row>
    <row r="5156" spans="4:31" ht="7.5" customHeight="1" x14ac:dyDescent="0.25">
      <c r="D5156" s="5"/>
      <c r="E5156" s="23"/>
      <c r="F5156" s="5"/>
      <c r="G5156" s="18"/>
      <c r="H5156" s="16"/>
      <c r="K5156" s="23"/>
      <c r="AA5156" s="38"/>
      <c r="AC5156" s="20">
        <v>3</v>
      </c>
      <c r="AD5156" s="30">
        <v>4</v>
      </c>
      <c r="AE5156" s="31">
        <v>3</v>
      </c>
    </row>
    <row r="5157" spans="4:31" ht="7.5" customHeight="1" x14ac:dyDescent="0.25">
      <c r="D5157" s="5"/>
      <c r="E5157" s="23"/>
      <c r="F5157" s="5"/>
      <c r="G5157" s="18"/>
      <c r="H5157" s="16"/>
      <c r="K5157" s="23"/>
      <c r="AA5157" s="38"/>
      <c r="AC5157" s="20">
        <v>4</v>
      </c>
      <c r="AD5157" s="30">
        <v>4</v>
      </c>
      <c r="AE5157" s="31">
        <v>3</v>
      </c>
    </row>
    <row r="5158" spans="4:31" ht="7.5" customHeight="1" x14ac:dyDescent="0.25">
      <c r="D5158" s="5"/>
      <c r="E5158" s="23"/>
      <c r="F5158" s="5"/>
      <c r="G5158" s="18"/>
      <c r="H5158" s="16"/>
      <c r="K5158" s="23"/>
      <c r="AA5158" s="38"/>
      <c r="AC5158" s="20">
        <v>5</v>
      </c>
      <c r="AD5158" s="30">
        <v>4</v>
      </c>
      <c r="AE5158" s="31">
        <v>3</v>
      </c>
    </row>
    <row r="5159" spans="4:31" ht="7.5" customHeight="1" x14ac:dyDescent="0.25">
      <c r="D5159" s="5"/>
      <c r="E5159" s="23"/>
      <c r="F5159" s="5"/>
      <c r="G5159" s="18"/>
      <c r="H5159" s="16"/>
      <c r="K5159" s="23"/>
      <c r="AA5159" s="38"/>
      <c r="AC5159" s="20">
        <v>6</v>
      </c>
      <c r="AD5159" s="30">
        <v>4</v>
      </c>
      <c r="AE5159" s="31">
        <v>3</v>
      </c>
    </row>
    <row r="5160" spans="4:31" ht="7.5" customHeight="1" x14ac:dyDescent="0.25">
      <c r="D5160" s="5"/>
      <c r="E5160" s="23"/>
      <c r="F5160" s="5"/>
      <c r="G5160" s="18"/>
      <c r="H5160" s="16"/>
      <c r="K5160" s="23"/>
      <c r="AA5160" s="38"/>
      <c r="AC5160" s="20">
        <v>7</v>
      </c>
      <c r="AD5160" s="30">
        <v>7</v>
      </c>
      <c r="AE5160" s="31">
        <v>3</v>
      </c>
    </row>
    <row r="5161" spans="4:31" ht="7.5" customHeight="1" x14ac:dyDescent="0.25">
      <c r="D5161" s="5"/>
      <c r="E5161" s="23"/>
      <c r="F5161" s="5"/>
      <c r="G5161" s="18"/>
      <c r="H5161" s="16"/>
      <c r="K5161" s="23"/>
      <c r="AA5161" s="38"/>
      <c r="AC5161" s="20">
        <v>6</v>
      </c>
      <c r="AD5161" s="30">
        <v>7</v>
      </c>
      <c r="AE5161" s="31">
        <v>3</v>
      </c>
    </row>
    <row r="5162" spans="4:31" ht="7.5" customHeight="1" x14ac:dyDescent="0.25">
      <c r="D5162" s="5"/>
      <c r="E5162" s="23"/>
      <c r="F5162" s="5"/>
      <c r="G5162" s="18"/>
      <c r="H5162" s="16"/>
      <c r="K5162" s="23"/>
      <c r="AA5162" s="38"/>
      <c r="AC5162" s="20">
        <v>5</v>
      </c>
      <c r="AD5162" s="30">
        <v>7</v>
      </c>
      <c r="AE5162" s="31">
        <v>5</v>
      </c>
    </row>
    <row r="5163" spans="4:31" ht="7.5" customHeight="1" x14ac:dyDescent="0.25">
      <c r="D5163" s="5"/>
      <c r="E5163" s="23"/>
      <c r="F5163" s="5"/>
      <c r="G5163" s="18"/>
      <c r="H5163" s="16"/>
      <c r="K5163" s="23"/>
      <c r="AA5163" s="38"/>
      <c r="AC5163" s="20">
        <v>6</v>
      </c>
      <c r="AD5163" s="30">
        <v>7</v>
      </c>
      <c r="AE5163" s="31">
        <v>5</v>
      </c>
    </row>
    <row r="5164" spans="4:31" ht="7.5" customHeight="1" x14ac:dyDescent="0.25">
      <c r="D5164" s="5"/>
      <c r="E5164" s="23"/>
      <c r="F5164" s="5"/>
      <c r="G5164" s="18"/>
      <c r="H5164" s="16"/>
      <c r="K5164" s="23"/>
      <c r="AA5164" s="38"/>
      <c r="AC5164" s="20">
        <v>7</v>
      </c>
      <c r="AD5164" s="30">
        <v>7</v>
      </c>
      <c r="AE5164" s="31">
        <v>5</v>
      </c>
    </row>
    <row r="5165" spans="4:31" ht="7.5" customHeight="1" x14ac:dyDescent="0.25">
      <c r="D5165" s="5"/>
      <c r="E5165" s="23"/>
      <c r="F5165" s="5"/>
      <c r="G5165" s="18"/>
      <c r="H5165" s="16"/>
      <c r="K5165" s="23"/>
      <c r="AA5165" s="38"/>
      <c r="AC5165" s="20">
        <v>8</v>
      </c>
      <c r="AD5165" s="30">
        <v>7</v>
      </c>
      <c r="AE5165" s="31">
        <v>5</v>
      </c>
    </row>
    <row r="5166" spans="4:31" ht="7.5" customHeight="1" x14ac:dyDescent="0.25">
      <c r="D5166" s="5"/>
      <c r="E5166" s="23"/>
      <c r="F5166" s="5"/>
      <c r="G5166" s="18"/>
      <c r="H5166" s="16"/>
      <c r="K5166" s="23"/>
      <c r="AA5166" s="38"/>
      <c r="AC5166" s="20">
        <v>9</v>
      </c>
      <c r="AD5166" s="30">
        <v>7</v>
      </c>
      <c r="AE5166" s="31">
        <v>5</v>
      </c>
    </row>
    <row r="5167" spans="4:31" ht="7.5" customHeight="1" x14ac:dyDescent="0.25">
      <c r="D5167" s="5"/>
      <c r="E5167" s="23"/>
      <c r="F5167" s="5"/>
      <c r="G5167" s="18"/>
      <c r="H5167" s="16"/>
      <c r="K5167" s="23"/>
      <c r="AA5167" s="38"/>
      <c r="AC5167" s="20">
        <v>10</v>
      </c>
      <c r="AD5167" s="30">
        <v>10</v>
      </c>
      <c r="AE5167" s="31">
        <v>5</v>
      </c>
    </row>
    <row r="5168" spans="4:31" ht="7.5" customHeight="1" x14ac:dyDescent="0.25">
      <c r="D5168" s="5"/>
      <c r="E5168" s="23"/>
      <c r="F5168" s="5"/>
      <c r="G5168" s="18"/>
      <c r="H5168" s="16"/>
      <c r="K5168" s="23"/>
      <c r="AA5168" s="38"/>
      <c r="AC5168" s="20">
        <v>9</v>
      </c>
      <c r="AD5168" s="30">
        <v>10</v>
      </c>
      <c r="AE5168" s="31">
        <v>5</v>
      </c>
    </row>
    <row r="5169" spans="4:31" ht="7.5" customHeight="1" x14ac:dyDescent="0.25">
      <c r="D5169" s="5"/>
      <c r="E5169" s="23"/>
      <c r="F5169" s="5"/>
      <c r="G5169" s="18"/>
      <c r="H5169" s="16"/>
      <c r="K5169" s="23"/>
      <c r="AA5169" s="38"/>
      <c r="AC5169" s="20">
        <v>8</v>
      </c>
      <c r="AD5169" s="30">
        <v>10</v>
      </c>
      <c r="AE5169" s="31">
        <v>8</v>
      </c>
    </row>
    <row r="5170" spans="4:31" ht="7.5" customHeight="1" x14ac:dyDescent="0.25">
      <c r="D5170" s="5"/>
      <c r="E5170" s="23"/>
      <c r="F5170" s="5"/>
      <c r="G5170" s="18"/>
      <c r="H5170" s="16"/>
      <c r="K5170" s="23"/>
      <c r="AA5170" s="38"/>
      <c r="AC5170" s="20">
        <v>9</v>
      </c>
      <c r="AD5170" s="30">
        <v>10</v>
      </c>
      <c r="AE5170" s="31">
        <v>8</v>
      </c>
    </row>
    <row r="5171" spans="4:31" ht="7.5" customHeight="1" x14ac:dyDescent="0.25">
      <c r="D5171" s="5"/>
      <c r="E5171" s="23"/>
      <c r="F5171" s="5"/>
      <c r="G5171" s="18"/>
      <c r="H5171" s="16"/>
      <c r="K5171" s="23"/>
      <c r="AA5171" s="38"/>
      <c r="AC5171" s="20">
        <v>10</v>
      </c>
      <c r="AD5171" s="30">
        <v>10</v>
      </c>
      <c r="AE5171" s="31">
        <v>8</v>
      </c>
    </row>
    <row r="5172" spans="4:31" ht="7.5" customHeight="1" x14ac:dyDescent="0.25">
      <c r="D5172" s="5"/>
      <c r="E5172" s="23"/>
      <c r="F5172" s="5"/>
      <c r="G5172" s="18"/>
      <c r="H5172" s="16"/>
      <c r="K5172" s="23"/>
      <c r="AA5172" s="38"/>
      <c r="AC5172" s="20">
        <v>9</v>
      </c>
      <c r="AD5172" s="30">
        <v>10</v>
      </c>
      <c r="AE5172" s="31">
        <v>9</v>
      </c>
    </row>
    <row r="5173" spans="4:31" ht="7.5" customHeight="1" x14ac:dyDescent="0.25">
      <c r="D5173" s="5"/>
      <c r="E5173" s="23"/>
      <c r="F5173" s="5"/>
      <c r="G5173" s="18"/>
      <c r="H5173" s="16"/>
      <c r="K5173" s="23"/>
      <c r="AA5173" s="38"/>
      <c r="AC5173" s="20">
        <v>10</v>
      </c>
      <c r="AD5173" s="30">
        <v>10</v>
      </c>
      <c r="AE5173" s="31">
        <v>9</v>
      </c>
    </row>
    <row r="5174" spans="4:31" ht="7.5" customHeight="1" x14ac:dyDescent="0.25">
      <c r="D5174" s="5"/>
      <c r="E5174" s="23"/>
      <c r="F5174" s="5"/>
      <c r="G5174" s="18"/>
      <c r="H5174" s="16"/>
      <c r="K5174" s="23"/>
      <c r="AA5174" s="38"/>
      <c r="AC5174" s="20">
        <v>9</v>
      </c>
      <c r="AD5174" s="30">
        <v>10</v>
      </c>
      <c r="AE5174" s="31">
        <v>9</v>
      </c>
    </row>
    <row r="5175" spans="4:31" ht="7.5" customHeight="1" x14ac:dyDescent="0.25">
      <c r="D5175" s="5"/>
      <c r="E5175" s="23"/>
      <c r="F5175" s="5"/>
      <c r="G5175" s="18"/>
      <c r="H5175" s="16"/>
      <c r="K5175" s="23"/>
      <c r="AA5175" s="38"/>
      <c r="AC5175" s="20">
        <v>10</v>
      </c>
      <c r="AD5175" s="30">
        <v>10</v>
      </c>
      <c r="AE5175" s="31">
        <v>9</v>
      </c>
    </row>
    <row r="5176" spans="4:31" ht="7.5" customHeight="1" x14ac:dyDescent="0.25">
      <c r="D5176" s="5"/>
      <c r="E5176" s="23"/>
      <c r="F5176" s="5"/>
      <c r="G5176" s="18"/>
      <c r="H5176" s="16"/>
      <c r="K5176" s="23"/>
      <c r="AA5176" s="38"/>
      <c r="AC5176" s="20">
        <v>11</v>
      </c>
      <c r="AD5176" s="30">
        <v>11</v>
      </c>
      <c r="AE5176" s="31">
        <v>9</v>
      </c>
    </row>
    <row r="5177" spans="4:31" ht="7.5" customHeight="1" x14ac:dyDescent="0.25">
      <c r="D5177" s="5"/>
      <c r="E5177" s="23"/>
      <c r="F5177" s="5"/>
      <c r="G5177" s="18"/>
      <c r="H5177" s="16"/>
      <c r="K5177" s="23"/>
      <c r="AA5177" s="38"/>
      <c r="AC5177" s="20">
        <v>10</v>
      </c>
      <c r="AD5177" s="30">
        <v>11</v>
      </c>
      <c r="AE5177" s="31">
        <v>10</v>
      </c>
    </row>
    <row r="5178" spans="4:31" ht="7.5" customHeight="1" x14ac:dyDescent="0.25">
      <c r="D5178" s="5"/>
      <c r="E5178" s="23"/>
      <c r="F5178" s="5"/>
      <c r="G5178" s="18"/>
      <c r="H5178" s="16"/>
      <c r="K5178" s="23"/>
      <c r="AA5178" s="38"/>
      <c r="AC5178" s="20">
        <v>11</v>
      </c>
      <c r="AD5178" s="30">
        <v>11</v>
      </c>
      <c r="AE5178" s="31">
        <v>10</v>
      </c>
    </row>
    <row r="5179" spans="4:31" ht="7.5" customHeight="1" x14ac:dyDescent="0.25">
      <c r="D5179" s="5"/>
      <c r="E5179" s="23"/>
      <c r="F5179" s="5"/>
      <c r="G5179" s="18"/>
      <c r="H5179" s="16"/>
      <c r="K5179" s="23"/>
      <c r="AA5179" s="38"/>
      <c r="AC5179" s="20">
        <v>10</v>
      </c>
      <c r="AD5179" s="30">
        <v>11</v>
      </c>
      <c r="AE5179" s="31">
        <v>10</v>
      </c>
    </row>
    <row r="5180" spans="4:31" ht="7.5" customHeight="1" x14ac:dyDescent="0.25">
      <c r="D5180" s="5"/>
      <c r="E5180" s="23"/>
      <c r="F5180" s="5"/>
      <c r="G5180" s="18"/>
      <c r="H5180" s="16"/>
      <c r="K5180" s="23"/>
      <c r="AA5180" s="38"/>
      <c r="AC5180" s="20">
        <v>9</v>
      </c>
      <c r="AD5180" s="30">
        <v>11</v>
      </c>
      <c r="AE5180" s="31">
        <v>10</v>
      </c>
    </row>
    <row r="5181" spans="4:31" ht="7.5" customHeight="1" x14ac:dyDescent="0.25">
      <c r="D5181" s="5"/>
      <c r="E5181" s="23"/>
      <c r="F5181" s="5"/>
      <c r="G5181" s="18"/>
      <c r="H5181" s="16"/>
      <c r="K5181" s="23"/>
      <c r="AA5181" s="38"/>
      <c r="AC5181" s="20">
        <v>8</v>
      </c>
      <c r="AD5181" s="30">
        <v>11</v>
      </c>
      <c r="AE5181" s="31">
        <v>10</v>
      </c>
    </row>
    <row r="5182" spans="4:31" ht="7.5" customHeight="1" x14ac:dyDescent="0.25">
      <c r="D5182" s="5"/>
      <c r="E5182" s="23"/>
      <c r="F5182" s="5"/>
      <c r="G5182" s="18"/>
      <c r="H5182" s="16"/>
      <c r="K5182" s="23"/>
      <c r="AA5182" s="38"/>
      <c r="AC5182" s="20">
        <v>7</v>
      </c>
      <c r="AD5182" s="30">
        <v>11</v>
      </c>
      <c r="AE5182" s="31">
        <v>10</v>
      </c>
    </row>
    <row r="5183" spans="4:31" ht="7.5" customHeight="1" x14ac:dyDescent="0.25">
      <c r="D5183" s="5"/>
      <c r="E5183" s="23"/>
      <c r="F5183" s="5"/>
      <c r="G5183" s="18"/>
      <c r="H5183" s="16"/>
      <c r="K5183" s="23"/>
      <c r="AA5183" s="38"/>
      <c r="AC5183" s="20">
        <v>6</v>
      </c>
      <c r="AD5183" s="30">
        <v>11</v>
      </c>
      <c r="AE5183" s="31">
        <v>6</v>
      </c>
    </row>
    <row r="5184" spans="4:31" ht="7.5" customHeight="1" x14ac:dyDescent="0.25">
      <c r="D5184" s="5"/>
      <c r="E5184" s="23"/>
      <c r="F5184" s="5"/>
      <c r="G5184" s="18"/>
      <c r="H5184" s="16"/>
      <c r="K5184" s="23"/>
      <c r="AA5184" s="38"/>
      <c r="AC5184" s="20">
        <v>7</v>
      </c>
      <c r="AD5184" s="30">
        <v>7</v>
      </c>
      <c r="AE5184" s="31">
        <v>6</v>
      </c>
    </row>
    <row r="5185" spans="4:31" ht="7.5" customHeight="1" x14ac:dyDescent="0.25">
      <c r="D5185" s="5"/>
      <c r="E5185" s="23"/>
      <c r="F5185" s="5"/>
      <c r="G5185" s="18"/>
      <c r="H5185" s="16"/>
      <c r="K5185" s="23"/>
      <c r="AA5185" s="38"/>
      <c r="AC5185" s="20">
        <v>6</v>
      </c>
      <c r="AD5185" s="30">
        <v>7</v>
      </c>
      <c r="AE5185" s="31">
        <v>6</v>
      </c>
    </row>
    <row r="5186" spans="4:31" ht="7.5" customHeight="1" x14ac:dyDescent="0.25">
      <c r="D5186" s="5"/>
      <c r="E5186" s="23"/>
      <c r="F5186" s="5"/>
      <c r="G5186" s="18"/>
      <c r="H5186" s="16"/>
      <c r="K5186" s="23"/>
      <c r="AA5186" s="38"/>
      <c r="AC5186" s="20" t="s">
        <v>38</v>
      </c>
      <c r="AD5186" s="30">
        <v>0</v>
      </c>
      <c r="AE5186" s="31">
        <v>0</v>
      </c>
    </row>
    <row r="5187" spans="4:31" ht="7.5" customHeight="1" x14ac:dyDescent="0.25">
      <c r="D5187" s="5"/>
      <c r="E5187" s="23"/>
      <c r="F5187" s="5"/>
      <c r="G5187" s="18"/>
      <c r="H5187" s="16"/>
      <c r="K5187" s="23"/>
      <c r="AA5187" s="38"/>
      <c r="AC5187" s="20" t="s">
        <v>38</v>
      </c>
      <c r="AD5187" s="30">
        <v>0</v>
      </c>
      <c r="AE5187" s="31">
        <v>0</v>
      </c>
    </row>
    <row r="5188" spans="4:31" ht="7.5" customHeight="1" x14ac:dyDescent="0.25">
      <c r="D5188" s="5"/>
      <c r="E5188" s="23"/>
      <c r="F5188" s="5"/>
      <c r="G5188" s="18"/>
      <c r="H5188" s="16"/>
      <c r="K5188" s="23"/>
      <c r="AA5188" s="38"/>
      <c r="AC5188" s="20">
        <v>1</v>
      </c>
      <c r="AD5188" s="30">
        <v>0</v>
      </c>
      <c r="AE5188" s="31">
        <v>1</v>
      </c>
    </row>
    <row r="5189" spans="4:31" ht="7.5" customHeight="1" x14ac:dyDescent="0.25">
      <c r="D5189" s="5"/>
      <c r="E5189" s="23"/>
      <c r="F5189" s="5"/>
      <c r="G5189" s="18"/>
      <c r="H5189" s="16"/>
      <c r="K5189" s="23"/>
      <c r="AA5189" s="38"/>
      <c r="AC5189" s="20">
        <v>2</v>
      </c>
      <c r="AD5189" s="30">
        <v>2</v>
      </c>
      <c r="AE5189" s="31">
        <v>1</v>
      </c>
    </row>
    <row r="5190" spans="4:31" ht="7.5" customHeight="1" x14ac:dyDescent="0.25">
      <c r="D5190" s="5"/>
      <c r="E5190" s="23"/>
      <c r="F5190" s="5"/>
      <c r="G5190" s="18"/>
      <c r="H5190" s="16"/>
      <c r="K5190" s="23"/>
      <c r="AA5190" s="38"/>
      <c r="AC5190" s="20">
        <v>1</v>
      </c>
      <c r="AD5190" s="30">
        <v>2</v>
      </c>
      <c r="AE5190" s="31">
        <v>1</v>
      </c>
    </row>
    <row r="5191" spans="4:31" ht="7.5" customHeight="1" x14ac:dyDescent="0.25">
      <c r="D5191" s="5"/>
      <c r="E5191" s="23"/>
      <c r="F5191" s="5"/>
      <c r="G5191" s="18"/>
      <c r="H5191" s="16"/>
      <c r="K5191" s="23"/>
      <c r="AA5191" s="38"/>
      <c r="AC5191" s="20">
        <v>2</v>
      </c>
      <c r="AD5191" s="30">
        <v>2</v>
      </c>
      <c r="AE5191" s="31">
        <v>1</v>
      </c>
    </row>
    <row r="5192" spans="4:31" ht="7.5" customHeight="1" x14ac:dyDescent="0.25">
      <c r="D5192" s="5"/>
      <c r="E5192" s="23"/>
      <c r="F5192" s="5"/>
      <c r="G5192" s="18"/>
      <c r="H5192" s="16"/>
      <c r="K5192" s="23"/>
      <c r="AA5192" s="38"/>
      <c r="AC5192" s="20">
        <v>1</v>
      </c>
      <c r="AD5192" s="30">
        <v>2</v>
      </c>
      <c r="AE5192" s="31">
        <v>1</v>
      </c>
    </row>
    <row r="5193" spans="4:31" ht="7.5" customHeight="1" x14ac:dyDescent="0.25">
      <c r="D5193" s="5"/>
      <c r="E5193" s="23"/>
      <c r="F5193" s="5"/>
      <c r="G5193" s="18"/>
      <c r="H5193" s="16"/>
      <c r="K5193" s="23"/>
      <c r="AA5193" s="38"/>
      <c r="AC5193" s="20">
        <v>2</v>
      </c>
      <c r="AD5193" s="30">
        <v>2</v>
      </c>
      <c r="AE5193" s="31">
        <v>1</v>
      </c>
    </row>
    <row r="5194" spans="4:31" ht="7.5" customHeight="1" x14ac:dyDescent="0.25">
      <c r="D5194" s="5"/>
      <c r="E5194" s="23"/>
      <c r="F5194" s="5"/>
      <c r="G5194" s="18"/>
      <c r="H5194" s="16"/>
      <c r="K5194" s="23"/>
      <c r="AA5194" s="38"/>
      <c r="AC5194" s="20">
        <v>1</v>
      </c>
      <c r="AD5194" s="30">
        <v>2</v>
      </c>
      <c r="AE5194" s="31">
        <v>1</v>
      </c>
    </row>
    <row r="5195" spans="4:31" ht="7.5" customHeight="1" x14ac:dyDescent="0.25">
      <c r="D5195" s="5"/>
      <c r="E5195" s="23"/>
      <c r="F5195" s="5"/>
      <c r="G5195" s="18"/>
      <c r="H5195" s="16"/>
      <c r="K5195" s="23"/>
      <c r="AA5195" s="38"/>
      <c r="AC5195" s="20">
        <v>2</v>
      </c>
      <c r="AD5195" s="30">
        <v>2</v>
      </c>
      <c r="AE5195" s="31">
        <v>1</v>
      </c>
    </row>
    <row r="5196" spans="4:31" ht="7.5" customHeight="1" x14ac:dyDescent="0.25">
      <c r="D5196" s="5"/>
      <c r="E5196" s="23"/>
      <c r="F5196" s="5"/>
      <c r="G5196" s="18"/>
      <c r="H5196" s="16"/>
      <c r="K5196" s="23"/>
      <c r="AA5196" s="38"/>
      <c r="AC5196" s="20">
        <v>1</v>
      </c>
      <c r="AD5196" s="30">
        <v>2</v>
      </c>
      <c r="AE5196" s="31">
        <v>1</v>
      </c>
    </row>
    <row r="5197" spans="4:31" ht="7.5" customHeight="1" x14ac:dyDescent="0.25">
      <c r="D5197" s="5"/>
      <c r="E5197" s="23"/>
      <c r="F5197" s="5"/>
      <c r="G5197" s="18"/>
      <c r="H5197" s="16"/>
      <c r="K5197" s="23"/>
      <c r="AA5197" s="38"/>
      <c r="AC5197" s="20">
        <v>0</v>
      </c>
      <c r="AD5197" s="30">
        <v>2</v>
      </c>
      <c r="AE5197" s="31">
        <v>0</v>
      </c>
    </row>
    <row r="5198" spans="4:31" ht="7.5" customHeight="1" x14ac:dyDescent="0.25">
      <c r="D5198" s="5"/>
      <c r="E5198" s="23"/>
      <c r="F5198" s="5"/>
      <c r="G5198" s="18"/>
      <c r="H5198" s="16"/>
      <c r="K5198" s="23"/>
      <c r="AA5198" s="38"/>
      <c r="AC5198" s="20">
        <v>1</v>
      </c>
      <c r="AD5198" s="30">
        <v>1</v>
      </c>
      <c r="AE5198" s="31">
        <v>0</v>
      </c>
    </row>
    <row r="5199" spans="4:31" ht="7.5" customHeight="1" x14ac:dyDescent="0.25">
      <c r="D5199" s="5"/>
      <c r="E5199" s="23"/>
      <c r="F5199" s="5"/>
      <c r="G5199" s="18"/>
      <c r="H5199" s="16"/>
      <c r="K5199" s="23"/>
      <c r="AA5199" s="38"/>
      <c r="AC5199" s="20">
        <v>0</v>
      </c>
      <c r="AD5199" s="30">
        <v>1</v>
      </c>
      <c r="AE5199" s="31">
        <v>0</v>
      </c>
    </row>
    <row r="5200" spans="4:31" ht="7.5" customHeight="1" x14ac:dyDescent="0.25">
      <c r="D5200" s="5"/>
      <c r="E5200" s="23"/>
      <c r="F5200" s="5"/>
      <c r="G5200" s="18"/>
      <c r="H5200" s="16"/>
      <c r="K5200" s="23"/>
      <c r="AA5200" s="38"/>
      <c r="AC5200" s="20">
        <v>1</v>
      </c>
      <c r="AD5200" s="30">
        <v>1</v>
      </c>
      <c r="AE5200" s="31">
        <v>0</v>
      </c>
    </row>
    <row r="5201" spans="4:31" ht="7.5" customHeight="1" x14ac:dyDescent="0.25">
      <c r="D5201" s="5"/>
      <c r="E5201" s="23"/>
      <c r="F5201" s="5"/>
      <c r="G5201" s="18"/>
      <c r="H5201" s="16"/>
      <c r="K5201" s="23"/>
      <c r="AA5201" s="38"/>
      <c r="AC5201" s="20">
        <v>2</v>
      </c>
      <c r="AD5201" s="30">
        <v>2</v>
      </c>
      <c r="AE5201" s="31">
        <v>0</v>
      </c>
    </row>
    <row r="5202" spans="4:31" ht="7.5" customHeight="1" x14ac:dyDescent="0.25">
      <c r="D5202" s="5"/>
      <c r="E5202" s="23"/>
      <c r="F5202" s="5"/>
      <c r="G5202" s="18"/>
      <c r="H5202" s="16"/>
      <c r="K5202" s="23"/>
      <c r="AA5202" s="38"/>
      <c r="AC5202" s="20">
        <v>1</v>
      </c>
      <c r="AD5202" s="30">
        <v>2</v>
      </c>
      <c r="AE5202" s="31">
        <v>0</v>
      </c>
    </row>
    <row r="5203" spans="4:31" ht="7.5" customHeight="1" x14ac:dyDescent="0.25">
      <c r="D5203" s="5"/>
      <c r="E5203" s="23"/>
      <c r="F5203" s="5"/>
      <c r="G5203" s="18"/>
      <c r="H5203" s="16"/>
      <c r="K5203" s="23"/>
      <c r="AA5203" s="38"/>
      <c r="AC5203" s="20">
        <v>0</v>
      </c>
      <c r="AD5203" s="30">
        <v>2</v>
      </c>
      <c r="AE5203" s="31">
        <v>0</v>
      </c>
    </row>
    <row r="5204" spans="4:31" ht="7.5" customHeight="1" x14ac:dyDescent="0.25">
      <c r="D5204" s="5"/>
      <c r="E5204" s="23"/>
      <c r="F5204" s="5"/>
      <c r="G5204" s="18"/>
      <c r="H5204" s="16"/>
      <c r="K5204" s="23"/>
      <c r="AA5204" s="38"/>
      <c r="AC5204" s="20">
        <v>-1</v>
      </c>
      <c r="AD5204" s="30">
        <v>2</v>
      </c>
      <c r="AE5204" s="31">
        <v>-1</v>
      </c>
    </row>
    <row r="5205" spans="4:31" ht="7.5" customHeight="1" x14ac:dyDescent="0.25">
      <c r="D5205" s="5"/>
      <c r="E5205" s="23"/>
      <c r="F5205" s="5"/>
      <c r="G5205" s="18"/>
      <c r="H5205" s="16"/>
      <c r="K5205" s="23"/>
      <c r="AA5205" s="38"/>
      <c r="AC5205" s="20">
        <v>0</v>
      </c>
      <c r="AD5205" s="30">
        <v>0</v>
      </c>
      <c r="AE5205" s="31">
        <v>-1</v>
      </c>
    </row>
    <row r="5206" spans="4:31" ht="7.5" customHeight="1" x14ac:dyDescent="0.25">
      <c r="D5206" s="5"/>
      <c r="E5206" s="23"/>
      <c r="F5206" s="5"/>
      <c r="G5206" s="18"/>
      <c r="H5206" s="16"/>
      <c r="K5206" s="23"/>
      <c r="AA5206" s="38"/>
      <c r="AC5206" s="20">
        <v>-1</v>
      </c>
      <c r="AD5206" s="30">
        <v>0</v>
      </c>
      <c r="AE5206" s="31">
        <v>-1</v>
      </c>
    </row>
    <row r="5207" spans="4:31" ht="7.5" customHeight="1" x14ac:dyDescent="0.25">
      <c r="D5207" s="5"/>
      <c r="E5207" s="23"/>
      <c r="F5207" s="5"/>
      <c r="G5207" s="18"/>
      <c r="H5207" s="16"/>
      <c r="K5207" s="23"/>
      <c r="AA5207" s="38"/>
      <c r="AC5207" s="20">
        <v>-2</v>
      </c>
      <c r="AD5207" s="30">
        <v>0</v>
      </c>
      <c r="AE5207" s="31">
        <v>-2</v>
      </c>
    </row>
    <row r="5208" spans="4:31" ht="7.5" customHeight="1" x14ac:dyDescent="0.25">
      <c r="D5208" s="5"/>
      <c r="E5208" s="23"/>
      <c r="F5208" s="5"/>
      <c r="G5208" s="18"/>
      <c r="H5208" s="16"/>
      <c r="K5208" s="23"/>
      <c r="AA5208" s="38"/>
      <c r="AC5208" s="20">
        <v>-1</v>
      </c>
      <c r="AD5208" s="30">
        <v>0</v>
      </c>
      <c r="AE5208" s="31">
        <v>-2</v>
      </c>
    </row>
    <row r="5209" spans="4:31" ht="7.5" customHeight="1" x14ac:dyDescent="0.25">
      <c r="D5209" s="5"/>
      <c r="E5209" s="23"/>
      <c r="F5209" s="5"/>
      <c r="G5209" s="18"/>
      <c r="H5209" s="16"/>
      <c r="K5209" s="23"/>
      <c r="AA5209" s="38"/>
      <c r="AC5209" s="20">
        <v>0</v>
      </c>
      <c r="AD5209" s="30">
        <v>0</v>
      </c>
      <c r="AE5209" s="31">
        <v>-2</v>
      </c>
    </row>
    <row r="5210" spans="4:31" ht="7.5" customHeight="1" x14ac:dyDescent="0.25">
      <c r="D5210" s="5"/>
      <c r="E5210" s="23"/>
      <c r="F5210" s="5"/>
      <c r="G5210" s="18"/>
      <c r="H5210" s="16"/>
      <c r="K5210" s="23"/>
      <c r="AA5210" s="38"/>
      <c r="AC5210" s="20">
        <v>1</v>
      </c>
      <c r="AD5210" s="30">
        <v>0</v>
      </c>
      <c r="AE5210" s="31">
        <v>-2</v>
      </c>
    </row>
    <row r="5211" spans="4:31" ht="7.5" customHeight="1" x14ac:dyDescent="0.25">
      <c r="D5211" s="5"/>
      <c r="E5211" s="23"/>
      <c r="F5211" s="5"/>
      <c r="G5211" s="18"/>
      <c r="H5211" s="16"/>
      <c r="K5211" s="23"/>
      <c r="AA5211" s="38"/>
      <c r="AC5211" s="20">
        <v>2</v>
      </c>
      <c r="AD5211" s="30">
        <v>0</v>
      </c>
      <c r="AE5211" s="31">
        <v>-2</v>
      </c>
    </row>
    <row r="5212" spans="4:31" ht="7.5" customHeight="1" x14ac:dyDescent="0.25">
      <c r="D5212" s="5"/>
      <c r="E5212" s="23"/>
      <c r="F5212" s="5"/>
      <c r="G5212" s="18"/>
      <c r="H5212" s="16"/>
      <c r="K5212" s="23"/>
      <c r="AA5212" s="38"/>
      <c r="AC5212" s="20">
        <v>3</v>
      </c>
      <c r="AD5212" s="30">
        <v>0</v>
      </c>
      <c r="AE5212" s="31">
        <v>-2</v>
      </c>
    </row>
    <row r="5213" spans="4:31" ht="7.5" customHeight="1" x14ac:dyDescent="0.25">
      <c r="D5213" s="5"/>
      <c r="E5213" s="23"/>
      <c r="F5213" s="5"/>
      <c r="G5213" s="18"/>
      <c r="H5213" s="16"/>
      <c r="K5213" s="23"/>
      <c r="AA5213" s="38"/>
      <c r="AC5213" s="20">
        <v>4</v>
      </c>
      <c r="AD5213" s="30">
        <v>0</v>
      </c>
      <c r="AE5213" s="31">
        <v>-2</v>
      </c>
    </row>
    <row r="5214" spans="4:31" ht="7.5" customHeight="1" x14ac:dyDescent="0.25">
      <c r="D5214" s="5"/>
      <c r="E5214" s="23"/>
      <c r="F5214" s="5"/>
      <c r="G5214" s="18"/>
      <c r="H5214" s="16"/>
      <c r="K5214" s="23"/>
      <c r="AA5214" s="38"/>
      <c r="AC5214" s="20">
        <v>5</v>
      </c>
      <c r="AD5214" s="30">
        <v>5</v>
      </c>
      <c r="AE5214" s="31">
        <v>-2</v>
      </c>
    </row>
    <row r="5215" spans="4:31" ht="7.5" customHeight="1" x14ac:dyDescent="0.25">
      <c r="D5215" s="5"/>
      <c r="E5215" s="23"/>
      <c r="F5215" s="5"/>
      <c r="G5215" s="18"/>
      <c r="H5215" s="16"/>
      <c r="K5215" s="23"/>
      <c r="AA5215" s="38"/>
      <c r="AC5215" s="20">
        <v>4</v>
      </c>
      <c r="AD5215" s="30">
        <v>5</v>
      </c>
      <c r="AE5215" s="31">
        <v>-2</v>
      </c>
    </row>
    <row r="5216" spans="4:31" ht="7.5" customHeight="1" x14ac:dyDescent="0.25">
      <c r="D5216" s="5"/>
      <c r="E5216" s="23"/>
      <c r="F5216" s="5"/>
      <c r="G5216" s="18"/>
      <c r="H5216" s="16"/>
      <c r="K5216" s="23"/>
      <c r="AA5216" s="38"/>
      <c r="AC5216" s="20">
        <v>3</v>
      </c>
      <c r="AD5216" s="30">
        <v>5</v>
      </c>
      <c r="AE5216" s="31">
        <v>-2</v>
      </c>
    </row>
    <row r="5217" spans="4:31" ht="7.5" customHeight="1" x14ac:dyDescent="0.25">
      <c r="D5217" s="5"/>
      <c r="E5217" s="23"/>
      <c r="F5217" s="5"/>
      <c r="G5217" s="18"/>
      <c r="H5217" s="16"/>
      <c r="K5217" s="23"/>
      <c r="AA5217" s="38"/>
      <c r="AC5217" s="20">
        <v>2</v>
      </c>
      <c r="AD5217" s="30">
        <v>5</v>
      </c>
      <c r="AE5217" s="31">
        <v>2</v>
      </c>
    </row>
    <row r="5218" spans="4:31" ht="7.5" customHeight="1" x14ac:dyDescent="0.25">
      <c r="D5218" s="5"/>
      <c r="E5218" s="23"/>
      <c r="F5218" s="5"/>
      <c r="G5218" s="18"/>
      <c r="H5218" s="16"/>
      <c r="K5218" s="23"/>
      <c r="AA5218" s="38"/>
      <c r="AC5218" s="20">
        <v>3</v>
      </c>
      <c r="AD5218" s="30">
        <v>3</v>
      </c>
      <c r="AE5218" s="31">
        <v>2</v>
      </c>
    </row>
    <row r="5219" spans="4:31" ht="7.5" customHeight="1" x14ac:dyDescent="0.25">
      <c r="D5219" s="5"/>
      <c r="E5219" s="23"/>
      <c r="F5219" s="5"/>
      <c r="G5219" s="18"/>
      <c r="H5219" s="16"/>
      <c r="K5219" s="23"/>
      <c r="AA5219" s="38"/>
      <c r="AC5219" s="20">
        <v>2</v>
      </c>
      <c r="AD5219" s="30">
        <v>3</v>
      </c>
      <c r="AE5219" s="31">
        <v>2</v>
      </c>
    </row>
    <row r="5220" spans="4:31" ht="7.5" customHeight="1" x14ac:dyDescent="0.25">
      <c r="D5220" s="5"/>
      <c r="E5220" s="23"/>
      <c r="F5220" s="5"/>
      <c r="G5220" s="18"/>
      <c r="H5220" s="16"/>
      <c r="K5220" s="23"/>
      <c r="AA5220" s="38"/>
      <c r="AC5220" s="20">
        <v>1</v>
      </c>
      <c r="AD5220" s="30">
        <v>3</v>
      </c>
      <c r="AE5220" s="31">
        <v>2</v>
      </c>
    </row>
    <row r="5221" spans="4:31" ht="7.5" customHeight="1" x14ac:dyDescent="0.25">
      <c r="D5221" s="5"/>
      <c r="E5221" s="23"/>
      <c r="F5221" s="5"/>
      <c r="G5221" s="18"/>
      <c r="H5221" s="16"/>
      <c r="K5221" s="23"/>
      <c r="AA5221" s="38"/>
      <c r="AC5221" s="20">
        <v>0</v>
      </c>
      <c r="AD5221" s="30">
        <v>3</v>
      </c>
      <c r="AE5221" s="31">
        <v>2</v>
      </c>
    </row>
    <row r="5222" spans="4:31" ht="7.5" customHeight="1" x14ac:dyDescent="0.25">
      <c r="D5222" s="5"/>
      <c r="E5222" s="23"/>
      <c r="F5222" s="5"/>
      <c r="G5222" s="18"/>
      <c r="H5222" s="16"/>
      <c r="K5222" s="23"/>
      <c r="AA5222" s="38"/>
      <c r="AC5222" s="20">
        <v>-1</v>
      </c>
      <c r="AD5222" s="30">
        <v>3</v>
      </c>
      <c r="AE5222" s="31">
        <v>-1</v>
      </c>
    </row>
    <row r="5223" spans="4:31" ht="7.5" customHeight="1" x14ac:dyDescent="0.25">
      <c r="D5223" s="5"/>
      <c r="E5223" s="23"/>
      <c r="F5223" s="5"/>
      <c r="G5223" s="18"/>
      <c r="H5223" s="16"/>
      <c r="K5223" s="23"/>
      <c r="AA5223" s="38"/>
      <c r="AC5223" s="20">
        <v>0</v>
      </c>
      <c r="AD5223" s="30">
        <v>0</v>
      </c>
      <c r="AE5223" s="31">
        <v>-1</v>
      </c>
    </row>
    <row r="5224" spans="4:31" ht="7.5" customHeight="1" x14ac:dyDescent="0.25">
      <c r="D5224" s="5"/>
      <c r="E5224" s="23"/>
      <c r="F5224" s="5"/>
      <c r="G5224" s="18"/>
      <c r="H5224" s="16"/>
      <c r="K5224" s="23"/>
      <c r="AA5224" s="38"/>
      <c r="AC5224" s="20">
        <v>-1</v>
      </c>
      <c r="AD5224" s="30">
        <v>0</v>
      </c>
      <c r="AE5224" s="31">
        <v>-1</v>
      </c>
    </row>
    <row r="5225" spans="4:31" ht="7.5" customHeight="1" x14ac:dyDescent="0.25">
      <c r="D5225" s="5"/>
      <c r="E5225" s="23"/>
      <c r="F5225" s="5"/>
      <c r="G5225" s="18"/>
      <c r="H5225" s="16"/>
      <c r="K5225" s="23"/>
      <c r="AA5225" s="38"/>
      <c r="AC5225" s="20">
        <v>0</v>
      </c>
      <c r="AD5225" s="30">
        <v>0</v>
      </c>
      <c r="AE5225" s="31">
        <v>-1</v>
      </c>
    </row>
    <row r="5226" spans="4:31" ht="7.5" customHeight="1" x14ac:dyDescent="0.25">
      <c r="D5226" s="5"/>
      <c r="E5226" s="23"/>
      <c r="F5226" s="5"/>
      <c r="G5226" s="18"/>
      <c r="H5226" s="16"/>
      <c r="K5226" s="23"/>
      <c r="AA5226" s="38"/>
      <c r="AC5226" s="20">
        <v>1</v>
      </c>
      <c r="AD5226" s="30">
        <v>0</v>
      </c>
      <c r="AE5226" s="31">
        <v>-1</v>
      </c>
    </row>
    <row r="5227" spans="4:31" ht="7.5" customHeight="1" x14ac:dyDescent="0.25">
      <c r="D5227" s="5"/>
      <c r="E5227" s="23"/>
      <c r="F5227" s="5"/>
      <c r="G5227" s="18"/>
      <c r="H5227" s="16"/>
      <c r="K5227" s="23"/>
      <c r="AA5227" s="38"/>
      <c r="AC5227" s="20">
        <v>2</v>
      </c>
      <c r="AD5227" s="30">
        <v>0</v>
      </c>
      <c r="AE5227" s="31">
        <v>-1</v>
      </c>
    </row>
    <row r="5228" spans="4:31" ht="7.5" customHeight="1" x14ac:dyDescent="0.25">
      <c r="D5228" s="5"/>
      <c r="E5228" s="23"/>
      <c r="F5228" s="5"/>
      <c r="G5228" s="18"/>
      <c r="H5228" s="16"/>
      <c r="K5228" s="23"/>
      <c r="AA5228" s="38"/>
      <c r="AC5228" s="20">
        <v>3</v>
      </c>
      <c r="AD5228" s="30">
        <v>0</v>
      </c>
      <c r="AE5228" s="31">
        <v>-1</v>
      </c>
    </row>
    <row r="5229" spans="4:31" ht="7.5" customHeight="1" x14ac:dyDescent="0.25">
      <c r="D5229" s="5"/>
      <c r="E5229" s="23"/>
      <c r="F5229" s="5"/>
      <c r="G5229" s="18"/>
      <c r="H5229" s="16"/>
      <c r="K5229" s="23"/>
      <c r="AA5229" s="38"/>
      <c r="AC5229" s="20">
        <v>4</v>
      </c>
      <c r="AD5229" s="30">
        <v>4</v>
      </c>
      <c r="AE5229" s="31">
        <v>-1</v>
      </c>
    </row>
    <row r="5230" spans="4:31" ht="7.5" customHeight="1" x14ac:dyDescent="0.25">
      <c r="D5230" s="5"/>
      <c r="E5230" s="23"/>
      <c r="F5230" s="5"/>
      <c r="G5230" s="18"/>
      <c r="H5230" s="16"/>
      <c r="K5230" s="23"/>
      <c r="AA5230" s="38"/>
      <c r="AC5230" s="20">
        <v>3</v>
      </c>
      <c r="AD5230" s="30">
        <v>4</v>
      </c>
      <c r="AE5230" s="31">
        <v>-1</v>
      </c>
    </row>
    <row r="5231" spans="4:31" ht="7.5" customHeight="1" x14ac:dyDescent="0.25">
      <c r="D5231" s="5"/>
      <c r="E5231" s="23"/>
      <c r="F5231" s="5"/>
      <c r="G5231" s="18"/>
      <c r="H5231" s="16"/>
      <c r="K5231" s="23"/>
      <c r="AA5231" s="38"/>
      <c r="AC5231" s="20">
        <v>2</v>
      </c>
      <c r="AD5231" s="30">
        <v>4</v>
      </c>
      <c r="AE5231" s="31">
        <v>-1</v>
      </c>
    </row>
    <row r="5232" spans="4:31" ht="7.5" customHeight="1" x14ac:dyDescent="0.25">
      <c r="D5232" s="5"/>
      <c r="E5232" s="23"/>
      <c r="F5232" s="5"/>
      <c r="G5232" s="18"/>
      <c r="H5232" s="16"/>
      <c r="K5232" s="23"/>
      <c r="AA5232" s="38"/>
      <c r="AC5232" s="20">
        <v>1</v>
      </c>
      <c r="AD5232" s="30">
        <v>4</v>
      </c>
      <c r="AE5232" s="31">
        <v>1</v>
      </c>
    </row>
    <row r="5233" spans="4:31" ht="7.5" customHeight="1" x14ac:dyDescent="0.25">
      <c r="D5233" s="5"/>
      <c r="E5233" s="23"/>
      <c r="F5233" s="5"/>
      <c r="G5233" s="18"/>
      <c r="H5233" s="16"/>
      <c r="K5233" s="23"/>
      <c r="AA5233" s="38"/>
      <c r="AC5233" s="20">
        <v>2</v>
      </c>
      <c r="AD5233" s="30">
        <v>2</v>
      </c>
      <c r="AE5233" s="31">
        <v>1</v>
      </c>
    </row>
    <row r="5234" spans="4:31" ht="7.5" customHeight="1" x14ac:dyDescent="0.25">
      <c r="D5234" s="5"/>
      <c r="E5234" s="23"/>
      <c r="F5234" s="5"/>
      <c r="G5234" s="18"/>
      <c r="H5234" s="16"/>
      <c r="K5234" s="23"/>
      <c r="AA5234" s="38"/>
      <c r="AC5234" s="20">
        <v>1</v>
      </c>
      <c r="AD5234" s="30">
        <v>2</v>
      </c>
      <c r="AE5234" s="31">
        <v>1</v>
      </c>
    </row>
    <row r="5235" spans="4:31" ht="7.5" customHeight="1" x14ac:dyDescent="0.25">
      <c r="D5235" s="5"/>
      <c r="E5235" s="23"/>
      <c r="F5235" s="5"/>
      <c r="G5235" s="18"/>
      <c r="H5235" s="16"/>
      <c r="K5235" s="23"/>
      <c r="AA5235" s="38"/>
      <c r="AC5235" s="20">
        <v>0</v>
      </c>
      <c r="AD5235" s="30">
        <v>2</v>
      </c>
      <c r="AE5235" s="31">
        <v>1</v>
      </c>
    </row>
    <row r="5236" spans="4:31" ht="7.5" customHeight="1" x14ac:dyDescent="0.25">
      <c r="D5236" s="5"/>
      <c r="E5236" s="23"/>
      <c r="F5236" s="5"/>
      <c r="G5236" s="18"/>
      <c r="H5236" s="16"/>
      <c r="K5236" s="23"/>
      <c r="AA5236" s="38"/>
      <c r="AC5236" s="20">
        <v>-1</v>
      </c>
      <c r="AD5236" s="30">
        <v>2</v>
      </c>
      <c r="AE5236" s="31">
        <v>1</v>
      </c>
    </row>
    <row r="5237" spans="4:31" ht="7.5" customHeight="1" x14ac:dyDescent="0.25">
      <c r="D5237" s="5"/>
      <c r="E5237" s="23"/>
      <c r="F5237" s="5"/>
      <c r="G5237" s="18"/>
      <c r="H5237" s="16"/>
      <c r="K5237" s="23"/>
      <c r="AA5237" s="38"/>
      <c r="AC5237" s="20">
        <v>-2</v>
      </c>
      <c r="AD5237" s="30">
        <v>2</v>
      </c>
      <c r="AE5237" s="31">
        <v>1</v>
      </c>
    </row>
    <row r="5238" spans="4:31" ht="7.5" customHeight="1" x14ac:dyDescent="0.25">
      <c r="D5238" s="5"/>
      <c r="E5238" s="23"/>
      <c r="F5238" s="5"/>
      <c r="G5238" s="18"/>
      <c r="H5238" s="16"/>
      <c r="K5238" s="23"/>
      <c r="AA5238" s="38"/>
      <c r="AC5238" s="20">
        <v>-3</v>
      </c>
      <c r="AD5238" s="30">
        <v>2</v>
      </c>
      <c r="AE5238" s="31">
        <v>1</v>
      </c>
    </row>
    <row r="5239" spans="4:31" ht="7.5" customHeight="1" x14ac:dyDescent="0.25">
      <c r="D5239" s="5"/>
      <c r="E5239" s="23"/>
      <c r="F5239" s="5"/>
      <c r="G5239" s="18"/>
      <c r="H5239" s="16"/>
      <c r="K5239" s="23"/>
      <c r="AA5239" s="38"/>
      <c r="AC5239" s="20">
        <v>-4</v>
      </c>
      <c r="AD5239" s="30">
        <v>2</v>
      </c>
      <c r="AE5239" s="31">
        <v>-4</v>
      </c>
    </row>
    <row r="5240" spans="4:31" ht="7.5" customHeight="1" x14ac:dyDescent="0.25">
      <c r="D5240" s="5"/>
      <c r="E5240" s="23"/>
      <c r="F5240" s="5"/>
      <c r="G5240" s="18"/>
      <c r="H5240" s="16"/>
      <c r="K5240" s="23"/>
      <c r="AA5240" s="38"/>
      <c r="AC5240" s="20">
        <v>-3</v>
      </c>
      <c r="AD5240" s="30">
        <v>2</v>
      </c>
      <c r="AE5240" s="31">
        <v>-4</v>
      </c>
    </row>
    <row r="5241" spans="4:31" ht="7.5" customHeight="1" x14ac:dyDescent="0.25">
      <c r="D5241" s="5"/>
      <c r="E5241" s="23"/>
      <c r="F5241" s="5"/>
      <c r="G5241" s="18"/>
      <c r="H5241" s="16"/>
      <c r="K5241" s="23"/>
      <c r="AA5241" s="38"/>
      <c r="AC5241" s="20">
        <v>-2</v>
      </c>
      <c r="AD5241" s="30">
        <v>2</v>
      </c>
      <c r="AE5241" s="31">
        <v>-4</v>
      </c>
    </row>
    <row r="5242" spans="4:31" ht="7.5" customHeight="1" x14ac:dyDescent="0.25">
      <c r="D5242" s="5"/>
      <c r="E5242" s="23"/>
      <c r="F5242" s="5"/>
      <c r="G5242" s="18"/>
      <c r="H5242" s="16"/>
      <c r="K5242" s="23"/>
      <c r="AA5242" s="38"/>
      <c r="AC5242" s="20">
        <v>-1</v>
      </c>
      <c r="AD5242" s="30">
        <v>-1</v>
      </c>
      <c r="AE5242" s="31">
        <v>-4</v>
      </c>
    </row>
    <row r="5243" spans="4:31" ht="7.5" customHeight="1" x14ac:dyDescent="0.25">
      <c r="D5243" s="5"/>
      <c r="E5243" s="23"/>
      <c r="F5243" s="5"/>
      <c r="G5243" s="18"/>
      <c r="H5243" s="16"/>
      <c r="K5243" s="23"/>
      <c r="AA5243" s="38"/>
      <c r="AC5243" s="20">
        <v>-2</v>
      </c>
      <c r="AD5243" s="30">
        <v>-1</v>
      </c>
      <c r="AE5243" s="31">
        <v>-4</v>
      </c>
    </row>
    <row r="5244" spans="4:31" ht="7.5" customHeight="1" x14ac:dyDescent="0.25">
      <c r="D5244" s="5"/>
      <c r="E5244" s="23"/>
      <c r="F5244" s="5"/>
      <c r="G5244" s="18"/>
      <c r="H5244" s="16"/>
      <c r="K5244" s="23"/>
      <c r="AA5244" s="38"/>
      <c r="AC5244" s="20">
        <v>-3</v>
      </c>
      <c r="AD5244" s="30">
        <v>-1</v>
      </c>
      <c r="AE5244" s="31">
        <v>-3</v>
      </c>
    </row>
    <row r="5245" spans="4:31" ht="7.5" customHeight="1" x14ac:dyDescent="0.25">
      <c r="D5245" s="5"/>
      <c r="E5245" s="23"/>
      <c r="F5245" s="5"/>
      <c r="G5245" s="18"/>
      <c r="H5245" s="16"/>
      <c r="K5245" s="23"/>
      <c r="AA5245" s="38"/>
      <c r="AC5245" s="20">
        <v>-2</v>
      </c>
      <c r="AD5245" s="30">
        <v>-1</v>
      </c>
      <c r="AE5245" s="31">
        <v>-3</v>
      </c>
    </row>
    <row r="5246" spans="4:31" ht="7.5" customHeight="1" x14ac:dyDescent="0.25">
      <c r="D5246" s="5"/>
      <c r="E5246" s="23"/>
      <c r="F5246" s="5"/>
      <c r="G5246" s="18"/>
      <c r="H5246" s="16"/>
      <c r="K5246" s="23"/>
      <c r="AA5246" s="38"/>
      <c r="AC5246" s="20">
        <v>-1</v>
      </c>
      <c r="AD5246" s="30">
        <v>-1</v>
      </c>
      <c r="AE5246" s="31">
        <v>-3</v>
      </c>
    </row>
    <row r="5247" spans="4:31" ht="7.5" customHeight="1" x14ac:dyDescent="0.25">
      <c r="D5247" s="5"/>
      <c r="E5247" s="23"/>
      <c r="F5247" s="5"/>
      <c r="G5247" s="18"/>
      <c r="H5247" s="16"/>
      <c r="K5247" s="23"/>
      <c r="AA5247" s="38"/>
      <c r="AC5247" s="20">
        <v>0</v>
      </c>
      <c r="AD5247" s="30">
        <v>0</v>
      </c>
      <c r="AE5247" s="31">
        <v>-3</v>
      </c>
    </row>
    <row r="5248" spans="4:31" ht="7.5" customHeight="1" x14ac:dyDescent="0.25">
      <c r="D5248" s="5"/>
      <c r="E5248" s="23"/>
      <c r="F5248" s="5"/>
      <c r="G5248" s="18"/>
      <c r="H5248" s="16"/>
      <c r="K5248" s="23"/>
      <c r="AA5248" s="38"/>
      <c r="AC5248" s="20">
        <v>-1</v>
      </c>
      <c r="AD5248" s="30">
        <v>0</v>
      </c>
      <c r="AE5248" s="31">
        <v>-3</v>
      </c>
    </row>
    <row r="5249" spans="4:31" ht="7.5" customHeight="1" x14ac:dyDescent="0.25">
      <c r="D5249" s="5"/>
      <c r="E5249" s="23"/>
      <c r="F5249" s="5"/>
      <c r="G5249" s="18"/>
      <c r="H5249" s="16"/>
      <c r="K5249" s="23"/>
      <c r="AA5249" s="38"/>
      <c r="AC5249" s="20">
        <v>-2</v>
      </c>
      <c r="AD5249" s="30">
        <v>0</v>
      </c>
      <c r="AE5249" s="31">
        <v>-2</v>
      </c>
    </row>
    <row r="5250" spans="4:31" ht="7.5" customHeight="1" x14ac:dyDescent="0.25">
      <c r="D5250" s="5"/>
      <c r="E5250" s="23"/>
      <c r="F5250" s="5"/>
      <c r="G5250" s="18"/>
      <c r="H5250" s="16"/>
      <c r="K5250" s="23"/>
      <c r="AA5250" s="38"/>
      <c r="AC5250" s="20">
        <v>-1</v>
      </c>
      <c r="AD5250" s="30">
        <v>0</v>
      </c>
      <c r="AE5250" s="31">
        <v>-2</v>
      </c>
    </row>
    <row r="5251" spans="4:31" ht="7.5" customHeight="1" x14ac:dyDescent="0.25">
      <c r="D5251" s="5"/>
      <c r="E5251" s="23"/>
      <c r="F5251" s="5"/>
      <c r="G5251" s="18"/>
      <c r="H5251" s="16"/>
      <c r="K5251" s="23"/>
      <c r="AA5251" s="38"/>
      <c r="AC5251" s="20">
        <v>0</v>
      </c>
      <c r="AD5251" s="30">
        <v>0</v>
      </c>
      <c r="AE5251" s="31">
        <v>-2</v>
      </c>
    </row>
    <row r="5252" spans="4:31" ht="7.5" customHeight="1" x14ac:dyDescent="0.25">
      <c r="D5252" s="5"/>
      <c r="E5252" s="23"/>
      <c r="F5252" s="5"/>
      <c r="G5252" s="18"/>
      <c r="H5252" s="16"/>
      <c r="K5252" s="23"/>
      <c r="AA5252" s="38"/>
      <c r="AC5252" s="20">
        <v>1</v>
      </c>
      <c r="AD5252" s="30">
        <v>0</v>
      </c>
      <c r="AE5252" s="31">
        <v>-2</v>
      </c>
    </row>
    <row r="5253" spans="4:31" ht="7.5" customHeight="1" x14ac:dyDescent="0.25">
      <c r="D5253" s="5"/>
      <c r="E5253" s="23"/>
      <c r="F5253" s="5"/>
      <c r="G5253" s="18"/>
      <c r="H5253" s="16"/>
      <c r="K5253" s="23"/>
      <c r="AA5253" s="38"/>
      <c r="AC5253" s="20">
        <v>2</v>
      </c>
      <c r="AD5253" s="30">
        <v>0</v>
      </c>
      <c r="AE5253" s="31">
        <v>-2</v>
      </c>
    </row>
    <row r="5254" spans="4:31" ht="7.5" customHeight="1" x14ac:dyDescent="0.25">
      <c r="D5254" s="5"/>
      <c r="E5254" s="23"/>
      <c r="F5254" s="5"/>
      <c r="G5254" s="18"/>
      <c r="H5254" s="16"/>
      <c r="K5254" s="23"/>
      <c r="AA5254" s="38"/>
      <c r="AC5254" s="20">
        <v>3</v>
      </c>
      <c r="AD5254" s="30">
        <v>0</v>
      </c>
      <c r="AE5254" s="31">
        <v>-2</v>
      </c>
    </row>
    <row r="5255" spans="4:31" ht="7.5" customHeight="1" x14ac:dyDescent="0.25">
      <c r="D5255" s="5"/>
      <c r="E5255" s="23"/>
      <c r="F5255" s="5"/>
      <c r="G5255" s="18"/>
      <c r="H5255" s="16"/>
      <c r="K5255" s="23"/>
      <c r="AA5255" s="38"/>
      <c r="AC5255" s="20">
        <v>4</v>
      </c>
      <c r="AD5255" s="30">
        <v>4</v>
      </c>
      <c r="AE5255" s="31">
        <v>-2</v>
      </c>
    </row>
    <row r="5256" spans="4:31" ht="7.5" customHeight="1" x14ac:dyDescent="0.25">
      <c r="D5256" s="5"/>
      <c r="E5256" s="23"/>
      <c r="F5256" s="5"/>
      <c r="G5256" s="18"/>
      <c r="H5256" s="16"/>
      <c r="K5256" s="23"/>
      <c r="AA5256" s="38"/>
      <c r="AC5256" s="20">
        <v>3</v>
      </c>
      <c r="AD5256" s="30">
        <v>4</v>
      </c>
      <c r="AE5256" s="31">
        <v>-2</v>
      </c>
    </row>
    <row r="5257" spans="4:31" ht="7.5" customHeight="1" x14ac:dyDescent="0.25">
      <c r="D5257" s="5"/>
      <c r="E5257" s="23"/>
      <c r="F5257" s="5"/>
      <c r="G5257" s="18"/>
      <c r="H5257" s="16"/>
      <c r="K5257" s="23"/>
      <c r="AA5257" s="38"/>
      <c r="AC5257" s="20">
        <v>2</v>
      </c>
      <c r="AD5257" s="30">
        <v>4</v>
      </c>
      <c r="AE5257" s="31">
        <v>-2</v>
      </c>
    </row>
    <row r="5258" spans="4:31" ht="7.5" customHeight="1" x14ac:dyDescent="0.25">
      <c r="D5258" s="5"/>
      <c r="E5258" s="23"/>
      <c r="F5258" s="5"/>
      <c r="G5258" s="18"/>
      <c r="H5258" s="16"/>
      <c r="K5258" s="23"/>
      <c r="AA5258" s="38"/>
      <c r="AC5258" s="20">
        <v>1</v>
      </c>
      <c r="AD5258" s="30">
        <v>4</v>
      </c>
      <c r="AE5258" s="31">
        <v>1</v>
      </c>
    </row>
    <row r="5259" spans="4:31" ht="7.5" customHeight="1" x14ac:dyDescent="0.25">
      <c r="D5259" s="5"/>
      <c r="E5259" s="23"/>
      <c r="F5259" s="5"/>
      <c r="G5259" s="18"/>
      <c r="H5259" s="16"/>
      <c r="K5259" s="23"/>
      <c r="AA5259" s="38"/>
      <c r="AC5259" s="20">
        <v>2</v>
      </c>
      <c r="AD5259" s="30">
        <v>2</v>
      </c>
      <c r="AE5259" s="31">
        <v>1</v>
      </c>
    </row>
    <row r="5260" spans="4:31" ht="7.5" customHeight="1" x14ac:dyDescent="0.25">
      <c r="D5260" s="5"/>
      <c r="E5260" s="23"/>
      <c r="F5260" s="5"/>
      <c r="G5260" s="18"/>
      <c r="H5260" s="16"/>
      <c r="K5260" s="23"/>
      <c r="AA5260" s="38"/>
      <c r="AC5260" s="20">
        <v>1</v>
      </c>
      <c r="AD5260" s="30">
        <v>2</v>
      </c>
      <c r="AE5260" s="31">
        <v>1</v>
      </c>
    </row>
    <row r="5261" spans="4:31" ht="7.5" customHeight="1" x14ac:dyDescent="0.25">
      <c r="D5261" s="5"/>
      <c r="E5261" s="23"/>
      <c r="F5261" s="5"/>
      <c r="G5261" s="18"/>
      <c r="H5261" s="16"/>
      <c r="K5261" s="23"/>
      <c r="AA5261" s="38"/>
      <c r="AC5261" s="20">
        <v>2</v>
      </c>
      <c r="AD5261" s="30">
        <v>2</v>
      </c>
      <c r="AE5261" s="31">
        <v>1</v>
      </c>
    </row>
    <row r="5262" spans="4:31" ht="7.5" customHeight="1" x14ac:dyDescent="0.25">
      <c r="D5262" s="5"/>
      <c r="E5262" s="23"/>
      <c r="F5262" s="5"/>
      <c r="G5262" s="18"/>
      <c r="H5262" s="16"/>
      <c r="K5262" s="23"/>
      <c r="AA5262" s="38"/>
      <c r="AC5262" s="20">
        <v>1</v>
      </c>
      <c r="AD5262" s="30">
        <v>2</v>
      </c>
      <c r="AE5262" s="31">
        <v>1</v>
      </c>
    </row>
    <row r="5263" spans="4:31" ht="7.5" customHeight="1" x14ac:dyDescent="0.25">
      <c r="D5263" s="5"/>
      <c r="E5263" s="23"/>
      <c r="F5263" s="5"/>
      <c r="G5263" s="18"/>
      <c r="H5263" s="16"/>
      <c r="K5263" s="23"/>
      <c r="AA5263" s="38"/>
      <c r="AC5263" s="20">
        <v>2</v>
      </c>
      <c r="AD5263" s="30">
        <v>2</v>
      </c>
      <c r="AE5263" s="31">
        <v>1</v>
      </c>
    </row>
    <row r="5264" spans="4:31" ht="7.5" customHeight="1" x14ac:dyDescent="0.25">
      <c r="D5264" s="5"/>
      <c r="E5264" s="23"/>
      <c r="F5264" s="5"/>
      <c r="G5264" s="18"/>
      <c r="H5264" s="16"/>
      <c r="K5264" s="23"/>
      <c r="AA5264" s="38"/>
      <c r="AC5264" s="20">
        <v>3</v>
      </c>
      <c r="AD5264" s="30">
        <v>3</v>
      </c>
      <c r="AE5264" s="31">
        <v>1</v>
      </c>
    </row>
    <row r="5265" spans="4:31" ht="7.5" customHeight="1" x14ac:dyDescent="0.25">
      <c r="D5265" s="5"/>
      <c r="E5265" s="23"/>
      <c r="F5265" s="5"/>
      <c r="G5265" s="18"/>
      <c r="H5265" s="16"/>
      <c r="K5265" s="23"/>
      <c r="AA5265" s="38"/>
      <c r="AC5265" s="20">
        <v>2</v>
      </c>
      <c r="AD5265" s="30">
        <v>3</v>
      </c>
      <c r="AE5265" s="31">
        <v>2</v>
      </c>
    </row>
    <row r="5266" spans="4:31" ht="7.5" customHeight="1" x14ac:dyDescent="0.25">
      <c r="D5266" s="5"/>
      <c r="E5266" s="23"/>
      <c r="F5266" s="5"/>
      <c r="G5266" s="18"/>
      <c r="H5266" s="16"/>
      <c r="K5266" s="23"/>
      <c r="AA5266" s="38"/>
      <c r="AC5266" s="20">
        <v>3</v>
      </c>
      <c r="AD5266" s="30">
        <v>3</v>
      </c>
      <c r="AE5266" s="31">
        <v>2</v>
      </c>
    </row>
    <row r="5267" spans="4:31" ht="7.5" customHeight="1" x14ac:dyDescent="0.25">
      <c r="D5267" s="5"/>
      <c r="E5267" s="23"/>
      <c r="F5267" s="5"/>
      <c r="G5267" s="18"/>
      <c r="H5267" s="16"/>
      <c r="K5267" s="23"/>
      <c r="AA5267" s="38"/>
      <c r="AC5267" s="20">
        <v>4</v>
      </c>
      <c r="AD5267" s="30">
        <v>3</v>
      </c>
      <c r="AE5267" s="31">
        <v>2</v>
      </c>
    </row>
    <row r="5268" spans="4:31" ht="7.5" customHeight="1" x14ac:dyDescent="0.25">
      <c r="D5268" s="5"/>
      <c r="E5268" s="23"/>
      <c r="F5268" s="5"/>
      <c r="G5268" s="18"/>
      <c r="H5268" s="16"/>
      <c r="K5268" s="23"/>
      <c r="AA5268" s="38"/>
      <c r="AC5268" s="20">
        <v>5</v>
      </c>
      <c r="AD5268" s="30">
        <v>5</v>
      </c>
      <c r="AE5268" s="31">
        <v>2</v>
      </c>
    </row>
    <row r="5269" spans="4:31" ht="7.5" customHeight="1" x14ac:dyDescent="0.25">
      <c r="D5269" s="5"/>
      <c r="E5269" s="23"/>
      <c r="F5269" s="5"/>
      <c r="G5269" s="18"/>
      <c r="H5269" s="16"/>
      <c r="K5269" s="23"/>
      <c r="AA5269" s="38"/>
      <c r="AC5269" s="20">
        <v>4</v>
      </c>
      <c r="AD5269" s="30">
        <v>5</v>
      </c>
      <c r="AE5269" s="31">
        <v>2</v>
      </c>
    </row>
    <row r="5270" spans="4:31" ht="7.5" customHeight="1" x14ac:dyDescent="0.25">
      <c r="D5270" s="5"/>
      <c r="E5270" s="23"/>
      <c r="F5270" s="5"/>
      <c r="G5270" s="18"/>
      <c r="H5270" s="16"/>
      <c r="K5270" s="23"/>
      <c r="AA5270" s="38"/>
      <c r="AC5270" s="20">
        <v>3</v>
      </c>
      <c r="AD5270" s="30">
        <v>5</v>
      </c>
      <c r="AE5270" s="31">
        <v>3</v>
      </c>
    </row>
    <row r="5271" spans="4:31" ht="7.5" customHeight="1" x14ac:dyDescent="0.25">
      <c r="D5271" s="5"/>
      <c r="E5271" s="23"/>
      <c r="F5271" s="5"/>
      <c r="G5271" s="18"/>
      <c r="H5271" s="16"/>
      <c r="K5271" s="23"/>
      <c r="AA5271" s="38"/>
      <c r="AC5271" s="20">
        <v>4</v>
      </c>
      <c r="AD5271" s="30">
        <v>5</v>
      </c>
      <c r="AE5271" s="31">
        <v>3</v>
      </c>
    </row>
    <row r="5272" spans="4:31" ht="7.5" customHeight="1" x14ac:dyDescent="0.25">
      <c r="D5272" s="5"/>
      <c r="E5272" s="23"/>
      <c r="F5272" s="5"/>
      <c r="G5272" s="18"/>
      <c r="H5272" s="16"/>
      <c r="K5272" s="23"/>
      <c r="AA5272" s="38"/>
      <c r="AC5272" s="20">
        <v>5</v>
      </c>
      <c r="AD5272" s="30">
        <v>5</v>
      </c>
      <c r="AE5272" s="31">
        <v>3</v>
      </c>
    </row>
    <row r="5273" spans="4:31" ht="7.5" customHeight="1" x14ac:dyDescent="0.25">
      <c r="D5273" s="5"/>
      <c r="E5273" s="23"/>
      <c r="F5273" s="5"/>
      <c r="G5273" s="18"/>
      <c r="H5273" s="16"/>
      <c r="K5273" s="23"/>
      <c r="AA5273" s="38"/>
      <c r="AC5273" s="20">
        <v>6</v>
      </c>
      <c r="AD5273" s="30">
        <v>6</v>
      </c>
      <c r="AE5273" s="31">
        <v>3</v>
      </c>
    </row>
    <row r="5274" spans="4:31" ht="7.5" customHeight="1" x14ac:dyDescent="0.25">
      <c r="D5274" s="5"/>
      <c r="E5274" s="23"/>
      <c r="F5274" s="5"/>
      <c r="G5274" s="18"/>
      <c r="H5274" s="16"/>
      <c r="K5274" s="23"/>
      <c r="AA5274" s="38"/>
      <c r="AC5274" s="20">
        <v>5</v>
      </c>
      <c r="AD5274" s="30">
        <v>6</v>
      </c>
      <c r="AE5274" s="31">
        <v>5</v>
      </c>
    </row>
    <row r="5275" spans="4:31" ht="7.5" customHeight="1" x14ac:dyDescent="0.25">
      <c r="D5275" s="5"/>
      <c r="E5275" s="23"/>
      <c r="F5275" s="5"/>
      <c r="G5275" s="18"/>
      <c r="H5275" s="16"/>
      <c r="K5275" s="23"/>
      <c r="AA5275" s="38"/>
      <c r="AC5275" s="20">
        <v>6</v>
      </c>
      <c r="AD5275" s="30">
        <v>6</v>
      </c>
      <c r="AE5275" s="31">
        <v>5</v>
      </c>
    </row>
    <row r="5276" spans="4:31" ht="7.5" customHeight="1" x14ac:dyDescent="0.25">
      <c r="D5276" s="5"/>
      <c r="E5276" s="23"/>
      <c r="F5276" s="5"/>
      <c r="G5276" s="18"/>
      <c r="H5276" s="16"/>
      <c r="K5276" s="23"/>
      <c r="AA5276" s="38"/>
      <c r="AC5276" s="20">
        <v>7</v>
      </c>
      <c r="AD5276" s="30">
        <v>6</v>
      </c>
      <c r="AE5276" s="31">
        <v>5</v>
      </c>
    </row>
    <row r="5277" spans="4:31" ht="7.5" customHeight="1" x14ac:dyDescent="0.25">
      <c r="D5277" s="5"/>
      <c r="E5277" s="23"/>
      <c r="F5277" s="5"/>
      <c r="G5277" s="18"/>
      <c r="H5277" s="16"/>
      <c r="K5277" s="23"/>
      <c r="AA5277" s="38"/>
      <c r="AC5277" s="20">
        <v>8</v>
      </c>
      <c r="AD5277" s="30">
        <v>8</v>
      </c>
      <c r="AE5277" s="31">
        <v>5</v>
      </c>
    </row>
    <row r="5278" spans="4:31" ht="7.5" customHeight="1" x14ac:dyDescent="0.25">
      <c r="D5278" s="5"/>
      <c r="E5278" s="23"/>
      <c r="F5278" s="5"/>
      <c r="G5278" s="18"/>
      <c r="H5278" s="16"/>
      <c r="K5278" s="23"/>
      <c r="AA5278" s="38"/>
      <c r="AC5278" s="20">
        <v>7</v>
      </c>
      <c r="AD5278" s="30">
        <v>8</v>
      </c>
      <c r="AE5278" s="31">
        <v>5</v>
      </c>
    </row>
    <row r="5279" spans="4:31" ht="7.5" customHeight="1" x14ac:dyDescent="0.25">
      <c r="D5279" s="5"/>
      <c r="E5279" s="23"/>
      <c r="F5279" s="5"/>
      <c r="G5279" s="18"/>
      <c r="H5279" s="16"/>
      <c r="K5279" s="23"/>
      <c r="AA5279" s="38"/>
      <c r="AC5279" s="20">
        <v>6</v>
      </c>
      <c r="AD5279" s="30">
        <v>8</v>
      </c>
      <c r="AE5279" s="31">
        <v>6</v>
      </c>
    </row>
    <row r="5280" spans="4:31" ht="7.5" customHeight="1" x14ac:dyDescent="0.25">
      <c r="D5280" s="5"/>
      <c r="E5280" s="23"/>
      <c r="F5280" s="5"/>
      <c r="G5280" s="18"/>
      <c r="H5280" s="16"/>
      <c r="K5280" s="23"/>
      <c r="AA5280" s="38"/>
      <c r="AC5280" s="20">
        <v>7</v>
      </c>
      <c r="AD5280" s="30">
        <v>8</v>
      </c>
      <c r="AE5280" s="31">
        <v>6</v>
      </c>
    </row>
    <row r="5281" spans="4:31" ht="7.5" customHeight="1" x14ac:dyDescent="0.25">
      <c r="D5281" s="5"/>
      <c r="E5281" s="23"/>
      <c r="F5281" s="5"/>
      <c r="G5281" s="18"/>
      <c r="H5281" s="16"/>
      <c r="K5281" s="23"/>
      <c r="AA5281" s="38"/>
      <c r="AC5281" s="20">
        <v>8</v>
      </c>
      <c r="AD5281" s="30">
        <v>8</v>
      </c>
      <c r="AE5281" s="31">
        <v>6</v>
      </c>
    </row>
    <row r="5282" spans="4:31" ht="7.5" customHeight="1" x14ac:dyDescent="0.25">
      <c r="D5282" s="5"/>
      <c r="E5282" s="23"/>
      <c r="F5282" s="5"/>
      <c r="G5282" s="18"/>
      <c r="H5282" s="16"/>
      <c r="K5282" s="23"/>
      <c r="AA5282" s="38"/>
      <c r="AC5282" s="20">
        <v>9</v>
      </c>
      <c r="AD5282" s="30">
        <v>8</v>
      </c>
      <c r="AE5282" s="31">
        <v>6</v>
      </c>
    </row>
    <row r="5283" spans="4:31" ht="7.5" customHeight="1" x14ac:dyDescent="0.25">
      <c r="D5283" s="5"/>
      <c r="E5283" s="23"/>
      <c r="F5283" s="5"/>
      <c r="G5283" s="18"/>
      <c r="H5283" s="16"/>
      <c r="K5283" s="23"/>
      <c r="AA5283" s="38"/>
      <c r="AC5283" s="20">
        <v>10</v>
      </c>
      <c r="AD5283" s="30">
        <v>8</v>
      </c>
      <c r="AE5283" s="31">
        <v>6</v>
      </c>
    </row>
    <row r="5284" spans="4:31" ht="7.5" customHeight="1" x14ac:dyDescent="0.25">
      <c r="D5284" s="5"/>
      <c r="E5284" s="23"/>
      <c r="F5284" s="5"/>
      <c r="G5284" s="18"/>
      <c r="H5284" s="16"/>
      <c r="K5284" s="23"/>
      <c r="AA5284" s="38"/>
      <c r="AC5284" s="20">
        <v>11</v>
      </c>
      <c r="AD5284" s="30">
        <v>11</v>
      </c>
      <c r="AE5284" s="31">
        <v>6</v>
      </c>
    </row>
    <row r="5285" spans="4:31" ht="7.5" customHeight="1" x14ac:dyDescent="0.25">
      <c r="D5285" s="5"/>
      <c r="E5285" s="23"/>
      <c r="F5285" s="5"/>
      <c r="G5285" s="18"/>
      <c r="H5285" s="16"/>
      <c r="K5285" s="23"/>
      <c r="AA5285" s="38"/>
      <c r="AC5285" s="20">
        <v>10</v>
      </c>
      <c r="AD5285" s="30">
        <v>11</v>
      </c>
      <c r="AE5285" s="31">
        <v>10</v>
      </c>
    </row>
    <row r="5286" spans="4:31" ht="7.5" customHeight="1" x14ac:dyDescent="0.25">
      <c r="D5286" s="5"/>
      <c r="E5286" s="23"/>
      <c r="F5286" s="5"/>
      <c r="G5286" s="18"/>
      <c r="H5286" s="16"/>
      <c r="K5286" s="23"/>
      <c r="AA5286" s="38"/>
      <c r="AC5286" s="20" t="s">
        <v>38</v>
      </c>
      <c r="AD5286" s="30">
        <v>0</v>
      </c>
      <c r="AE5286" s="31">
        <v>0</v>
      </c>
    </row>
    <row r="5287" spans="4:31" ht="7.5" customHeight="1" x14ac:dyDescent="0.25">
      <c r="D5287" s="5"/>
      <c r="E5287" s="23"/>
      <c r="F5287" s="5"/>
      <c r="G5287" s="18"/>
      <c r="H5287" s="16"/>
      <c r="K5287" s="23"/>
      <c r="AA5287" s="38"/>
      <c r="AC5287" s="20" t="s">
        <v>38</v>
      </c>
      <c r="AD5287" s="30">
        <v>0</v>
      </c>
      <c r="AE5287" s="31">
        <v>0</v>
      </c>
    </row>
    <row r="5288" spans="4:31" ht="7.5" customHeight="1" x14ac:dyDescent="0.25">
      <c r="D5288" s="5"/>
      <c r="E5288" s="23"/>
      <c r="F5288" s="5"/>
      <c r="G5288" s="18"/>
      <c r="H5288" s="16"/>
      <c r="K5288" s="23"/>
      <c r="AA5288" s="38"/>
      <c r="AC5288" s="20">
        <v>1</v>
      </c>
      <c r="AD5288" s="30">
        <v>0</v>
      </c>
      <c r="AE5288" s="31">
        <v>0</v>
      </c>
    </row>
    <row r="5289" spans="4:31" ht="7.5" customHeight="1" x14ac:dyDescent="0.25">
      <c r="D5289" s="5"/>
      <c r="E5289" s="23"/>
      <c r="F5289" s="5"/>
      <c r="G5289" s="18"/>
      <c r="H5289" s="16"/>
      <c r="K5289" s="23"/>
      <c r="AA5289" s="38"/>
      <c r="AC5289" s="20">
        <v>0</v>
      </c>
      <c r="AD5289" s="30">
        <v>0</v>
      </c>
      <c r="AE5289" s="31">
        <v>0</v>
      </c>
    </row>
    <row r="5290" spans="4:31" ht="7.5" customHeight="1" x14ac:dyDescent="0.25">
      <c r="D5290" s="5"/>
      <c r="E5290" s="23"/>
      <c r="F5290" s="5"/>
      <c r="G5290" s="18"/>
      <c r="H5290" s="16"/>
      <c r="K5290" s="23"/>
      <c r="AA5290" s="38"/>
      <c r="AC5290" s="20">
        <v>-1</v>
      </c>
      <c r="AD5290" s="30">
        <v>0</v>
      </c>
      <c r="AE5290" s="31">
        <v>-1</v>
      </c>
    </row>
    <row r="5291" spans="4:31" ht="7.5" customHeight="1" x14ac:dyDescent="0.25">
      <c r="D5291" s="5"/>
      <c r="E5291" s="23"/>
      <c r="F5291" s="5"/>
      <c r="G5291" s="18"/>
      <c r="H5291" s="16"/>
      <c r="K5291" s="23"/>
      <c r="AA5291" s="38"/>
      <c r="AC5291" s="20">
        <v>0</v>
      </c>
      <c r="AD5291" s="30">
        <v>0</v>
      </c>
      <c r="AE5291" s="31">
        <v>-1</v>
      </c>
    </row>
    <row r="5292" spans="4:31" ht="7.5" customHeight="1" x14ac:dyDescent="0.25">
      <c r="D5292" s="5"/>
      <c r="E5292" s="23"/>
      <c r="F5292" s="5"/>
      <c r="G5292" s="18"/>
      <c r="H5292" s="16"/>
      <c r="K5292" s="23"/>
      <c r="AA5292" s="38"/>
      <c r="AC5292" s="20">
        <v>-1</v>
      </c>
      <c r="AD5292" s="30">
        <v>0</v>
      </c>
      <c r="AE5292" s="31">
        <v>-1</v>
      </c>
    </row>
    <row r="5293" spans="4:31" ht="7.5" customHeight="1" x14ac:dyDescent="0.25">
      <c r="D5293" s="5"/>
      <c r="E5293" s="23"/>
      <c r="F5293" s="5"/>
      <c r="G5293" s="18"/>
      <c r="H5293" s="16"/>
      <c r="K5293" s="23"/>
      <c r="AA5293" s="38"/>
      <c r="AC5293" s="20">
        <v>-2</v>
      </c>
      <c r="AD5293" s="30">
        <v>0</v>
      </c>
      <c r="AE5293" s="31">
        <v>-2</v>
      </c>
    </row>
    <row r="5294" spans="4:31" ht="7.5" customHeight="1" x14ac:dyDescent="0.25">
      <c r="D5294" s="5"/>
      <c r="E5294" s="23"/>
      <c r="F5294" s="5"/>
      <c r="G5294" s="18"/>
      <c r="H5294" s="16"/>
      <c r="K5294" s="23"/>
      <c r="AA5294" s="38"/>
      <c r="AC5294" s="20">
        <v>-1</v>
      </c>
      <c r="AD5294" s="30">
        <v>0</v>
      </c>
      <c r="AE5294" s="31">
        <v>-2</v>
      </c>
    </row>
    <row r="5295" spans="4:31" ht="7.5" customHeight="1" x14ac:dyDescent="0.25">
      <c r="D5295" s="5"/>
      <c r="E5295" s="23"/>
      <c r="F5295" s="5"/>
      <c r="G5295" s="18"/>
      <c r="H5295" s="16"/>
      <c r="K5295" s="23"/>
      <c r="AA5295" s="38"/>
      <c r="AC5295" s="20">
        <v>0</v>
      </c>
      <c r="AD5295" s="30">
        <v>0</v>
      </c>
      <c r="AE5295" s="31">
        <v>-2</v>
      </c>
    </row>
    <row r="5296" spans="4:31" ht="7.5" customHeight="1" x14ac:dyDescent="0.25">
      <c r="D5296" s="5"/>
      <c r="E5296" s="23"/>
      <c r="F5296" s="5"/>
      <c r="G5296" s="18"/>
      <c r="H5296" s="16"/>
      <c r="K5296" s="23"/>
      <c r="AA5296" s="38"/>
      <c r="AC5296" s="20">
        <v>-1</v>
      </c>
      <c r="AD5296" s="30">
        <v>0</v>
      </c>
      <c r="AE5296" s="31">
        <v>-1</v>
      </c>
    </row>
    <row r="5297" spans="4:31" ht="7.5" customHeight="1" x14ac:dyDescent="0.25">
      <c r="D5297" s="5"/>
      <c r="E5297" s="23"/>
      <c r="F5297" s="5"/>
      <c r="G5297" s="18"/>
      <c r="H5297" s="16"/>
      <c r="K5297" s="23"/>
      <c r="AA5297" s="38"/>
      <c r="AC5297" s="20">
        <v>0</v>
      </c>
      <c r="AD5297" s="30">
        <v>0</v>
      </c>
      <c r="AE5297" s="31">
        <v>-1</v>
      </c>
    </row>
    <row r="5298" spans="4:31" ht="7.5" customHeight="1" x14ac:dyDescent="0.25">
      <c r="D5298" s="5"/>
      <c r="E5298" s="23"/>
      <c r="F5298" s="5"/>
      <c r="G5298" s="18"/>
      <c r="H5298" s="16"/>
      <c r="K5298" s="23"/>
      <c r="AA5298" s="38"/>
      <c r="AC5298" s="20">
        <v>-1</v>
      </c>
      <c r="AD5298" s="30">
        <v>0</v>
      </c>
      <c r="AE5298" s="31">
        <v>-1</v>
      </c>
    </row>
    <row r="5299" spans="4:31" ht="7.5" customHeight="1" x14ac:dyDescent="0.25">
      <c r="D5299" s="5"/>
      <c r="E5299" s="23"/>
      <c r="F5299" s="5"/>
      <c r="G5299" s="18"/>
      <c r="H5299" s="16"/>
      <c r="K5299" s="23"/>
      <c r="AA5299" s="38"/>
      <c r="AC5299" s="20">
        <v>-2</v>
      </c>
      <c r="AD5299" s="30">
        <v>0</v>
      </c>
      <c r="AE5299" s="31">
        <v>-2</v>
      </c>
    </row>
    <row r="5300" spans="4:31" ht="7.5" customHeight="1" x14ac:dyDescent="0.25">
      <c r="D5300" s="5"/>
      <c r="E5300" s="23"/>
      <c r="F5300" s="5"/>
      <c r="G5300" s="18"/>
      <c r="H5300" s="16"/>
      <c r="K5300" s="23"/>
      <c r="AA5300" s="38"/>
      <c r="AC5300" s="20">
        <v>-1</v>
      </c>
      <c r="AD5300" s="30">
        <v>0</v>
      </c>
      <c r="AE5300" s="31">
        <v>-2</v>
      </c>
    </row>
    <row r="5301" spans="4:31" ht="7.5" customHeight="1" x14ac:dyDescent="0.25">
      <c r="D5301" s="5"/>
      <c r="E5301" s="23"/>
      <c r="F5301" s="5"/>
      <c r="G5301" s="18"/>
      <c r="H5301" s="16"/>
      <c r="K5301" s="23"/>
      <c r="AA5301" s="38"/>
      <c r="AC5301" s="20">
        <v>0</v>
      </c>
      <c r="AD5301" s="30">
        <v>0</v>
      </c>
      <c r="AE5301" s="31">
        <v>-2</v>
      </c>
    </row>
    <row r="5302" spans="4:31" ht="7.5" customHeight="1" x14ac:dyDescent="0.25">
      <c r="D5302" s="5"/>
      <c r="E5302" s="23"/>
      <c r="F5302" s="5"/>
      <c r="G5302" s="18"/>
      <c r="H5302" s="16"/>
      <c r="K5302" s="23"/>
      <c r="AA5302" s="38"/>
      <c r="AC5302" s="20">
        <v>-1</v>
      </c>
      <c r="AD5302" s="30">
        <v>0</v>
      </c>
      <c r="AE5302" s="31">
        <v>-2</v>
      </c>
    </row>
    <row r="5303" spans="4:31" ht="7.5" customHeight="1" x14ac:dyDescent="0.25">
      <c r="D5303" s="5"/>
      <c r="E5303" s="23"/>
      <c r="F5303" s="5"/>
      <c r="G5303" s="18"/>
      <c r="H5303" s="16"/>
      <c r="K5303" s="23"/>
      <c r="AA5303" s="38"/>
      <c r="AC5303" s="20">
        <v>-2</v>
      </c>
      <c r="AD5303" s="30">
        <v>0</v>
      </c>
      <c r="AE5303" s="31">
        <v>-2</v>
      </c>
    </row>
    <row r="5304" spans="4:31" ht="7.5" customHeight="1" x14ac:dyDescent="0.25">
      <c r="D5304" s="5"/>
      <c r="E5304" s="23"/>
      <c r="F5304" s="5"/>
      <c r="G5304" s="18"/>
      <c r="H5304" s="16"/>
      <c r="K5304" s="23"/>
      <c r="AA5304" s="38"/>
      <c r="AC5304" s="20">
        <v>-3</v>
      </c>
      <c r="AD5304" s="30">
        <v>0</v>
      </c>
      <c r="AE5304" s="31">
        <v>-3</v>
      </c>
    </row>
    <row r="5305" spans="4:31" ht="7.5" customHeight="1" x14ac:dyDescent="0.25">
      <c r="D5305" s="5"/>
      <c r="E5305" s="23"/>
      <c r="F5305" s="5"/>
      <c r="G5305" s="18"/>
      <c r="H5305" s="16"/>
      <c r="K5305" s="23"/>
      <c r="AA5305" s="38"/>
      <c r="AC5305" s="20">
        <v>-2</v>
      </c>
      <c r="AD5305" s="30">
        <v>-2</v>
      </c>
      <c r="AE5305" s="31">
        <v>-3</v>
      </c>
    </row>
    <row r="5306" spans="4:31" ht="7.5" customHeight="1" x14ac:dyDescent="0.25">
      <c r="D5306" s="5"/>
      <c r="E5306" s="23"/>
      <c r="F5306" s="5"/>
      <c r="G5306" s="18"/>
      <c r="H5306" s="16"/>
      <c r="K5306" s="23"/>
      <c r="AA5306" s="38"/>
      <c r="AC5306" s="20">
        <v>-3</v>
      </c>
      <c r="AD5306" s="30">
        <v>-2</v>
      </c>
      <c r="AE5306" s="31">
        <v>-3</v>
      </c>
    </row>
    <row r="5307" spans="4:31" ht="7.5" customHeight="1" x14ac:dyDescent="0.25">
      <c r="D5307" s="5"/>
      <c r="E5307" s="23"/>
      <c r="F5307" s="5"/>
      <c r="G5307" s="18"/>
      <c r="H5307" s="16"/>
      <c r="K5307" s="23"/>
      <c r="AA5307" s="38"/>
      <c r="AC5307" s="20">
        <v>-4</v>
      </c>
      <c r="AD5307" s="30">
        <v>-2</v>
      </c>
      <c r="AE5307" s="31">
        <v>-3</v>
      </c>
    </row>
    <row r="5308" spans="4:31" ht="7.5" customHeight="1" x14ac:dyDescent="0.25">
      <c r="D5308" s="5"/>
      <c r="E5308" s="23"/>
      <c r="F5308" s="5"/>
      <c r="G5308" s="18"/>
      <c r="H5308" s="16"/>
      <c r="K5308" s="23"/>
      <c r="AA5308" s="38"/>
      <c r="AC5308" s="20">
        <v>-5</v>
      </c>
      <c r="AD5308" s="30">
        <v>-2</v>
      </c>
      <c r="AE5308" s="31">
        <v>-3</v>
      </c>
    </row>
    <row r="5309" spans="4:31" ht="7.5" customHeight="1" x14ac:dyDescent="0.25">
      <c r="D5309" s="5"/>
      <c r="E5309" s="23"/>
      <c r="F5309" s="5"/>
      <c r="G5309" s="18"/>
      <c r="H5309" s="16"/>
      <c r="K5309" s="23"/>
      <c r="AA5309" s="38"/>
      <c r="AC5309" s="20">
        <v>-6</v>
      </c>
      <c r="AD5309" s="30">
        <v>-2</v>
      </c>
      <c r="AE5309" s="31">
        <v>-6</v>
      </c>
    </row>
    <row r="5310" spans="4:31" ht="7.5" customHeight="1" x14ac:dyDescent="0.25">
      <c r="D5310" s="5"/>
      <c r="E5310" s="23"/>
      <c r="F5310" s="5"/>
      <c r="G5310" s="18"/>
      <c r="H5310" s="16"/>
      <c r="K5310" s="23"/>
      <c r="AA5310" s="38"/>
      <c r="AC5310" s="20">
        <v>-5</v>
      </c>
      <c r="AD5310" s="30">
        <v>-2</v>
      </c>
      <c r="AE5310" s="31">
        <v>-6</v>
      </c>
    </row>
    <row r="5311" spans="4:31" ht="7.5" customHeight="1" x14ac:dyDescent="0.25">
      <c r="D5311" s="5"/>
      <c r="E5311" s="23"/>
      <c r="F5311" s="5"/>
      <c r="G5311" s="18"/>
      <c r="H5311" s="16"/>
      <c r="K5311" s="23"/>
      <c r="AA5311" s="38"/>
      <c r="AC5311" s="20">
        <v>-4</v>
      </c>
      <c r="AD5311" s="30">
        <v>-4</v>
      </c>
      <c r="AE5311" s="31">
        <v>-6</v>
      </c>
    </row>
    <row r="5312" spans="4:31" ht="7.5" customHeight="1" x14ac:dyDescent="0.25">
      <c r="D5312" s="5"/>
      <c r="E5312" s="23"/>
      <c r="F5312" s="5"/>
      <c r="G5312" s="18"/>
      <c r="H5312" s="16"/>
      <c r="K5312" s="23"/>
      <c r="AA5312" s="38"/>
      <c r="AC5312" s="20">
        <v>-5</v>
      </c>
      <c r="AD5312" s="30">
        <v>-4</v>
      </c>
      <c r="AE5312" s="31">
        <v>-6</v>
      </c>
    </row>
    <row r="5313" spans="4:31" ht="7.5" customHeight="1" x14ac:dyDescent="0.25">
      <c r="D5313" s="5"/>
      <c r="E5313" s="23"/>
      <c r="F5313" s="5"/>
      <c r="G5313" s="18"/>
      <c r="H5313" s="16"/>
      <c r="K5313" s="23"/>
      <c r="AA5313" s="38"/>
      <c r="AC5313" s="20">
        <v>-6</v>
      </c>
      <c r="AD5313" s="30">
        <v>-4</v>
      </c>
      <c r="AE5313" s="31">
        <v>-6</v>
      </c>
    </row>
    <row r="5314" spans="4:31" ht="7.5" customHeight="1" x14ac:dyDescent="0.25">
      <c r="D5314" s="5"/>
      <c r="E5314" s="23"/>
      <c r="F5314" s="5"/>
      <c r="G5314" s="18"/>
      <c r="H5314" s="16"/>
      <c r="K5314" s="23"/>
      <c r="AA5314" s="38"/>
      <c r="AC5314" s="20">
        <v>-7</v>
      </c>
      <c r="AD5314" s="30">
        <v>-4</v>
      </c>
      <c r="AE5314" s="31">
        <v>-6</v>
      </c>
    </row>
    <row r="5315" spans="4:31" ht="7.5" customHeight="1" x14ac:dyDescent="0.25">
      <c r="D5315" s="5"/>
      <c r="E5315" s="23"/>
      <c r="F5315" s="5"/>
      <c r="G5315" s="18"/>
      <c r="H5315" s="16"/>
      <c r="K5315" s="23"/>
      <c r="AA5315" s="38"/>
      <c r="AC5315" s="20">
        <v>-8</v>
      </c>
      <c r="AD5315" s="30">
        <v>-4</v>
      </c>
      <c r="AE5315" s="31">
        <v>-8</v>
      </c>
    </row>
    <row r="5316" spans="4:31" ht="7.5" customHeight="1" x14ac:dyDescent="0.25">
      <c r="D5316" s="5"/>
      <c r="E5316" s="23"/>
      <c r="F5316" s="5"/>
      <c r="G5316" s="18"/>
      <c r="H5316" s="16"/>
      <c r="K5316" s="23"/>
      <c r="AA5316" s="38"/>
      <c r="AC5316" s="20">
        <v>-7</v>
      </c>
      <c r="AD5316" s="30">
        <v>-4</v>
      </c>
      <c r="AE5316" s="31">
        <v>-8</v>
      </c>
    </row>
    <row r="5317" spans="4:31" ht="7.5" customHeight="1" x14ac:dyDescent="0.25">
      <c r="D5317" s="5"/>
      <c r="E5317" s="23"/>
      <c r="F5317" s="5"/>
      <c r="G5317" s="18"/>
      <c r="H5317" s="16"/>
      <c r="K5317" s="23"/>
      <c r="AA5317" s="38"/>
      <c r="AC5317" s="20">
        <v>-6</v>
      </c>
      <c r="AD5317" s="30">
        <v>-6</v>
      </c>
      <c r="AE5317" s="31">
        <v>-8</v>
      </c>
    </row>
    <row r="5318" spans="4:31" ht="7.5" customHeight="1" x14ac:dyDescent="0.25">
      <c r="D5318" s="5"/>
      <c r="E5318" s="23"/>
      <c r="F5318" s="5"/>
      <c r="G5318" s="18"/>
      <c r="H5318" s="16"/>
      <c r="K5318" s="23"/>
      <c r="AA5318" s="38"/>
      <c r="AC5318" s="20">
        <v>-7</v>
      </c>
      <c r="AD5318" s="30">
        <v>-6</v>
      </c>
      <c r="AE5318" s="31">
        <v>-8</v>
      </c>
    </row>
    <row r="5319" spans="4:31" ht="7.5" customHeight="1" x14ac:dyDescent="0.25">
      <c r="D5319" s="5"/>
      <c r="E5319" s="23"/>
      <c r="F5319" s="5"/>
      <c r="G5319" s="18"/>
      <c r="H5319" s="16"/>
      <c r="K5319" s="23"/>
      <c r="AA5319" s="38"/>
      <c r="AC5319" s="20">
        <v>-8</v>
      </c>
      <c r="AD5319" s="30">
        <v>-6</v>
      </c>
      <c r="AE5319" s="31">
        <v>-8</v>
      </c>
    </row>
    <row r="5320" spans="4:31" ht="7.5" customHeight="1" x14ac:dyDescent="0.25">
      <c r="D5320" s="5"/>
      <c r="E5320" s="23"/>
      <c r="F5320" s="5"/>
      <c r="G5320" s="18"/>
      <c r="H5320" s="16"/>
      <c r="K5320" s="23"/>
      <c r="AA5320" s="38"/>
      <c r="AC5320" s="20">
        <v>-9</v>
      </c>
      <c r="AD5320" s="30">
        <v>-6</v>
      </c>
      <c r="AE5320" s="31">
        <v>-9</v>
      </c>
    </row>
    <row r="5321" spans="4:31" ht="7.5" customHeight="1" x14ac:dyDescent="0.25">
      <c r="D5321" s="5"/>
      <c r="E5321" s="23"/>
      <c r="F5321" s="5"/>
      <c r="G5321" s="18"/>
      <c r="H5321" s="16"/>
      <c r="K5321" s="23"/>
      <c r="AA5321" s="38"/>
      <c r="AC5321" s="20">
        <v>-8</v>
      </c>
      <c r="AD5321" s="30">
        <v>-6</v>
      </c>
      <c r="AE5321" s="31">
        <v>-9</v>
      </c>
    </row>
    <row r="5322" spans="4:31" ht="7.5" customHeight="1" x14ac:dyDescent="0.25">
      <c r="D5322" s="5"/>
      <c r="E5322" s="23"/>
      <c r="F5322" s="5"/>
      <c r="G5322" s="18"/>
      <c r="H5322" s="16"/>
      <c r="K5322" s="23"/>
      <c r="AA5322" s="38"/>
      <c r="AC5322" s="20">
        <v>-7</v>
      </c>
      <c r="AD5322" s="30">
        <v>-7</v>
      </c>
      <c r="AE5322" s="31">
        <v>-9</v>
      </c>
    </row>
    <row r="5323" spans="4:31" ht="7.5" customHeight="1" x14ac:dyDescent="0.25">
      <c r="D5323" s="5"/>
      <c r="E5323" s="23"/>
      <c r="F5323" s="5"/>
      <c r="G5323" s="18"/>
      <c r="H5323" s="16"/>
      <c r="K5323" s="23"/>
      <c r="AA5323" s="38"/>
      <c r="AC5323" s="20">
        <v>-8</v>
      </c>
      <c r="AD5323" s="30">
        <v>-7</v>
      </c>
      <c r="AE5323" s="31">
        <v>-8</v>
      </c>
    </row>
    <row r="5324" spans="4:31" ht="7.5" customHeight="1" x14ac:dyDescent="0.25">
      <c r="D5324" s="5"/>
      <c r="E5324" s="23"/>
      <c r="F5324" s="5"/>
      <c r="G5324" s="18"/>
      <c r="H5324" s="16"/>
      <c r="K5324" s="23"/>
      <c r="AA5324" s="38"/>
      <c r="AC5324" s="20">
        <v>-7</v>
      </c>
      <c r="AD5324" s="30">
        <v>-7</v>
      </c>
      <c r="AE5324" s="31">
        <v>-8</v>
      </c>
    </row>
    <row r="5325" spans="4:31" ht="7.5" customHeight="1" x14ac:dyDescent="0.25">
      <c r="D5325" s="5"/>
      <c r="E5325" s="23"/>
      <c r="F5325" s="5"/>
      <c r="G5325" s="18"/>
      <c r="H5325" s="16"/>
      <c r="K5325" s="23"/>
      <c r="AA5325" s="38"/>
      <c r="AC5325" s="20">
        <v>-6</v>
      </c>
      <c r="AD5325" s="30">
        <v>-6</v>
      </c>
      <c r="AE5325" s="31">
        <v>-8</v>
      </c>
    </row>
    <row r="5326" spans="4:31" ht="7.5" customHeight="1" x14ac:dyDescent="0.25">
      <c r="D5326" s="5"/>
      <c r="E5326" s="23"/>
      <c r="F5326" s="5"/>
      <c r="G5326" s="18"/>
      <c r="H5326" s="16"/>
      <c r="K5326" s="23"/>
      <c r="AA5326" s="38"/>
      <c r="AC5326" s="20">
        <v>-7</v>
      </c>
      <c r="AD5326" s="30">
        <v>-6</v>
      </c>
      <c r="AE5326" s="31">
        <v>-7</v>
      </c>
    </row>
    <row r="5327" spans="4:31" ht="7.5" customHeight="1" x14ac:dyDescent="0.25">
      <c r="D5327" s="5"/>
      <c r="E5327" s="23"/>
      <c r="F5327" s="5"/>
      <c r="G5327" s="18"/>
      <c r="H5327" s="16"/>
      <c r="K5327" s="23"/>
      <c r="AA5327" s="38"/>
      <c r="AC5327" s="20">
        <v>-6</v>
      </c>
      <c r="AD5327" s="30">
        <v>-6</v>
      </c>
      <c r="AE5327" s="31">
        <v>-7</v>
      </c>
    </row>
    <row r="5328" spans="4:31" ht="7.5" customHeight="1" x14ac:dyDescent="0.25">
      <c r="D5328" s="5"/>
      <c r="E5328" s="23"/>
      <c r="F5328" s="5"/>
      <c r="G5328" s="18"/>
      <c r="H5328" s="16"/>
      <c r="K5328" s="23"/>
      <c r="AA5328" s="38"/>
      <c r="AC5328" s="20">
        <v>-5</v>
      </c>
      <c r="AD5328" s="30">
        <v>-6</v>
      </c>
      <c r="AE5328" s="31">
        <v>-7</v>
      </c>
    </row>
    <row r="5329" spans="4:31" ht="7.5" customHeight="1" x14ac:dyDescent="0.25">
      <c r="D5329" s="5"/>
      <c r="E5329" s="23"/>
      <c r="F5329" s="5"/>
      <c r="G5329" s="18"/>
      <c r="H5329" s="16"/>
      <c r="K5329" s="23"/>
      <c r="AA5329" s="38"/>
      <c r="AC5329" s="20">
        <v>-4</v>
      </c>
      <c r="AD5329" s="30">
        <v>-6</v>
      </c>
      <c r="AE5329" s="31">
        <v>-7</v>
      </c>
    </row>
    <row r="5330" spans="4:31" ht="7.5" customHeight="1" x14ac:dyDescent="0.25">
      <c r="D5330" s="5"/>
      <c r="E5330" s="23"/>
      <c r="F5330" s="5"/>
      <c r="G5330" s="18"/>
      <c r="H5330" s="16"/>
      <c r="K5330" s="23"/>
      <c r="AA5330" s="38"/>
      <c r="AC5330" s="20">
        <v>-3</v>
      </c>
      <c r="AD5330" s="30">
        <v>-6</v>
      </c>
      <c r="AE5330" s="31">
        <v>-7</v>
      </c>
    </row>
    <row r="5331" spans="4:31" ht="7.5" customHeight="1" x14ac:dyDescent="0.25">
      <c r="D5331" s="5"/>
      <c r="E5331" s="23"/>
      <c r="F5331" s="5"/>
      <c r="G5331" s="18"/>
      <c r="H5331" s="16"/>
      <c r="K5331" s="23"/>
      <c r="AA5331" s="38"/>
      <c r="AC5331" s="20">
        <v>-2</v>
      </c>
      <c r="AD5331" s="30">
        <v>-6</v>
      </c>
      <c r="AE5331" s="31">
        <v>-7</v>
      </c>
    </row>
    <row r="5332" spans="4:31" ht="7.5" customHeight="1" x14ac:dyDescent="0.25">
      <c r="D5332" s="5"/>
      <c r="E5332" s="23"/>
      <c r="F5332" s="5"/>
      <c r="G5332" s="18"/>
      <c r="H5332" s="16"/>
      <c r="K5332" s="23"/>
      <c r="AA5332" s="38"/>
      <c r="AC5332" s="20">
        <v>-1</v>
      </c>
      <c r="AD5332" s="30">
        <v>-6</v>
      </c>
      <c r="AE5332" s="31">
        <v>-7</v>
      </c>
    </row>
    <row r="5333" spans="4:31" ht="7.5" customHeight="1" x14ac:dyDescent="0.25">
      <c r="D5333" s="5"/>
      <c r="E5333" s="23"/>
      <c r="F5333" s="5"/>
      <c r="G5333" s="18"/>
      <c r="H5333" s="16"/>
      <c r="K5333" s="23"/>
      <c r="AA5333" s="38"/>
      <c r="AC5333" s="20">
        <v>0</v>
      </c>
      <c r="AD5333" s="30">
        <v>-6</v>
      </c>
      <c r="AE5333" s="31">
        <v>-7</v>
      </c>
    </row>
    <row r="5334" spans="4:31" ht="7.5" customHeight="1" x14ac:dyDescent="0.25">
      <c r="D5334" s="5"/>
      <c r="E5334" s="23"/>
      <c r="F5334" s="5"/>
      <c r="G5334" s="18"/>
      <c r="H5334" s="16"/>
      <c r="K5334" s="23"/>
      <c r="AA5334" s="38"/>
      <c r="AC5334" s="20">
        <v>1</v>
      </c>
      <c r="AD5334" s="30">
        <v>-6</v>
      </c>
      <c r="AE5334" s="31">
        <v>-7</v>
      </c>
    </row>
    <row r="5335" spans="4:31" ht="7.5" customHeight="1" x14ac:dyDescent="0.25">
      <c r="D5335" s="5"/>
      <c r="E5335" s="23"/>
      <c r="F5335" s="5"/>
      <c r="G5335" s="18"/>
      <c r="H5335" s="16"/>
      <c r="K5335" s="23"/>
      <c r="AA5335" s="38"/>
      <c r="AC5335" s="20">
        <v>2</v>
      </c>
      <c r="AD5335" s="30">
        <v>2</v>
      </c>
      <c r="AE5335" s="31">
        <v>-7</v>
      </c>
    </row>
    <row r="5336" spans="4:31" ht="7.5" customHeight="1" x14ac:dyDescent="0.25">
      <c r="D5336" s="5"/>
      <c r="E5336" s="23"/>
      <c r="F5336" s="5"/>
      <c r="G5336" s="18"/>
      <c r="H5336" s="16"/>
      <c r="K5336" s="23"/>
      <c r="AA5336" s="38"/>
      <c r="AC5336" s="20">
        <v>1</v>
      </c>
      <c r="AD5336" s="30">
        <v>2</v>
      </c>
      <c r="AE5336" s="31">
        <v>-7</v>
      </c>
    </row>
    <row r="5337" spans="4:31" ht="7.5" customHeight="1" x14ac:dyDescent="0.25">
      <c r="D5337" s="5"/>
      <c r="E5337" s="23"/>
      <c r="F5337" s="5"/>
      <c r="G5337" s="18"/>
      <c r="H5337" s="16"/>
      <c r="K5337" s="23"/>
      <c r="AA5337" s="38"/>
      <c r="AC5337" s="20">
        <v>0</v>
      </c>
      <c r="AD5337" s="30">
        <v>2</v>
      </c>
      <c r="AE5337" s="31">
        <v>-7</v>
      </c>
    </row>
    <row r="5338" spans="4:31" ht="7.5" customHeight="1" x14ac:dyDescent="0.25">
      <c r="D5338" s="5"/>
      <c r="E5338" s="23"/>
      <c r="F5338" s="5"/>
      <c r="G5338" s="18"/>
      <c r="H5338" s="16"/>
      <c r="K5338" s="23"/>
      <c r="AA5338" s="38"/>
      <c r="AC5338" s="20">
        <v>-1</v>
      </c>
      <c r="AD5338" s="30">
        <v>2</v>
      </c>
      <c r="AE5338" s="31">
        <v>-7</v>
      </c>
    </row>
    <row r="5339" spans="4:31" ht="7.5" customHeight="1" x14ac:dyDescent="0.25">
      <c r="D5339" s="5"/>
      <c r="E5339" s="23"/>
      <c r="F5339" s="5"/>
      <c r="G5339" s="18"/>
      <c r="H5339" s="16"/>
      <c r="K5339" s="23"/>
      <c r="AA5339" s="38"/>
      <c r="AC5339" s="20">
        <v>-2</v>
      </c>
      <c r="AD5339" s="30">
        <v>2</v>
      </c>
      <c r="AE5339" s="31">
        <v>-7</v>
      </c>
    </row>
    <row r="5340" spans="4:31" ht="7.5" customHeight="1" x14ac:dyDescent="0.25">
      <c r="D5340" s="5"/>
      <c r="E5340" s="23"/>
      <c r="F5340" s="5"/>
      <c r="G5340" s="18"/>
      <c r="H5340" s="16"/>
      <c r="K5340" s="23"/>
      <c r="AA5340" s="38"/>
      <c r="AC5340" s="20">
        <v>-3</v>
      </c>
      <c r="AD5340" s="30">
        <v>2</v>
      </c>
      <c r="AE5340" s="31">
        <v>-3</v>
      </c>
    </row>
    <row r="5341" spans="4:31" ht="7.5" customHeight="1" x14ac:dyDescent="0.25">
      <c r="D5341" s="5"/>
      <c r="E5341" s="23"/>
      <c r="F5341" s="5"/>
      <c r="G5341" s="18"/>
      <c r="H5341" s="16"/>
      <c r="K5341" s="23"/>
      <c r="AA5341" s="38"/>
      <c r="AC5341" s="20">
        <v>-2</v>
      </c>
      <c r="AD5341" s="30">
        <v>2</v>
      </c>
      <c r="AE5341" s="31">
        <v>-3</v>
      </c>
    </row>
    <row r="5342" spans="4:31" ht="7.5" customHeight="1" x14ac:dyDescent="0.25">
      <c r="D5342" s="5"/>
      <c r="E5342" s="23"/>
      <c r="F5342" s="5"/>
      <c r="G5342" s="18"/>
      <c r="H5342" s="16"/>
      <c r="K5342" s="23"/>
      <c r="AA5342" s="38"/>
      <c r="AC5342" s="20">
        <v>-1</v>
      </c>
      <c r="AD5342" s="30">
        <v>-1</v>
      </c>
      <c r="AE5342" s="31">
        <v>-3</v>
      </c>
    </row>
    <row r="5343" spans="4:31" ht="7.5" customHeight="1" x14ac:dyDescent="0.25">
      <c r="D5343" s="5"/>
      <c r="E5343" s="23"/>
      <c r="F5343" s="5"/>
      <c r="G5343" s="18"/>
      <c r="H5343" s="16"/>
      <c r="K5343" s="23"/>
      <c r="AA5343" s="38"/>
      <c r="AC5343" s="20">
        <v>-2</v>
      </c>
      <c r="AD5343" s="30">
        <v>-1</v>
      </c>
      <c r="AE5343" s="31">
        <v>-3</v>
      </c>
    </row>
    <row r="5344" spans="4:31" ht="7.5" customHeight="1" x14ac:dyDescent="0.25">
      <c r="D5344" s="5"/>
      <c r="E5344" s="23"/>
      <c r="F5344" s="5"/>
      <c r="G5344" s="18"/>
      <c r="H5344" s="16"/>
      <c r="K5344" s="23"/>
      <c r="AA5344" s="38"/>
      <c r="AC5344" s="20">
        <v>-3</v>
      </c>
      <c r="AD5344" s="30">
        <v>-1</v>
      </c>
      <c r="AE5344" s="31">
        <v>-3</v>
      </c>
    </row>
    <row r="5345" spans="4:31" ht="7.5" customHeight="1" x14ac:dyDescent="0.25">
      <c r="D5345" s="5"/>
      <c r="E5345" s="23"/>
      <c r="F5345" s="5"/>
      <c r="G5345" s="18"/>
      <c r="H5345" s="16"/>
      <c r="K5345" s="23"/>
      <c r="AA5345" s="38"/>
      <c r="AC5345" s="20">
        <v>-2</v>
      </c>
      <c r="AD5345" s="30">
        <v>-2</v>
      </c>
      <c r="AE5345" s="31">
        <v>-3</v>
      </c>
    </row>
    <row r="5346" spans="4:31" ht="7.5" customHeight="1" x14ac:dyDescent="0.25">
      <c r="D5346" s="5"/>
      <c r="E5346" s="23"/>
      <c r="F5346" s="5"/>
      <c r="G5346" s="18"/>
      <c r="H5346" s="16"/>
      <c r="K5346" s="23"/>
      <c r="AA5346" s="38"/>
      <c r="AC5346" s="20">
        <v>-3</v>
      </c>
      <c r="AD5346" s="30">
        <v>-2</v>
      </c>
      <c r="AE5346" s="31">
        <v>-3</v>
      </c>
    </row>
    <row r="5347" spans="4:31" ht="7.5" customHeight="1" x14ac:dyDescent="0.25">
      <c r="D5347" s="5"/>
      <c r="E5347" s="23"/>
      <c r="F5347" s="5"/>
      <c r="G5347" s="18"/>
      <c r="H5347" s="16"/>
      <c r="K5347" s="23"/>
      <c r="AA5347" s="38"/>
      <c r="AC5347" s="20">
        <v>-2</v>
      </c>
      <c r="AD5347" s="30">
        <v>-2</v>
      </c>
      <c r="AE5347" s="31">
        <v>-3</v>
      </c>
    </row>
    <row r="5348" spans="4:31" ht="7.5" customHeight="1" x14ac:dyDescent="0.25">
      <c r="D5348" s="5"/>
      <c r="E5348" s="23"/>
      <c r="F5348" s="5"/>
      <c r="G5348" s="18"/>
      <c r="H5348" s="16"/>
      <c r="K5348" s="23"/>
      <c r="AA5348" s="38"/>
      <c r="AC5348" s="20">
        <v>-3</v>
      </c>
      <c r="AD5348" s="30">
        <v>-2</v>
      </c>
      <c r="AE5348" s="31">
        <v>-3</v>
      </c>
    </row>
    <row r="5349" spans="4:31" ht="7.5" customHeight="1" x14ac:dyDescent="0.25">
      <c r="D5349" s="5"/>
      <c r="E5349" s="23"/>
      <c r="F5349" s="5"/>
      <c r="G5349" s="18"/>
      <c r="H5349" s="16"/>
      <c r="K5349" s="23"/>
      <c r="AA5349" s="38"/>
      <c r="AC5349" s="20">
        <v>-2</v>
      </c>
      <c r="AD5349" s="30">
        <v>-2</v>
      </c>
      <c r="AE5349" s="31">
        <v>-3</v>
      </c>
    </row>
    <row r="5350" spans="4:31" ht="7.5" customHeight="1" x14ac:dyDescent="0.25">
      <c r="D5350" s="5"/>
      <c r="E5350" s="23"/>
      <c r="F5350" s="5"/>
      <c r="G5350" s="18"/>
      <c r="H5350" s="16"/>
      <c r="K5350" s="23"/>
      <c r="AA5350" s="38"/>
      <c r="AC5350" s="20">
        <v>-1</v>
      </c>
      <c r="AD5350" s="30">
        <v>-2</v>
      </c>
      <c r="AE5350" s="31">
        <v>-3</v>
      </c>
    </row>
    <row r="5351" spans="4:31" ht="7.5" customHeight="1" x14ac:dyDescent="0.25">
      <c r="D5351" s="5"/>
      <c r="E5351" s="23"/>
      <c r="F5351" s="5"/>
      <c r="G5351" s="18"/>
      <c r="H5351" s="16"/>
      <c r="K5351" s="23"/>
      <c r="AA5351" s="38"/>
      <c r="AC5351" s="20">
        <v>0</v>
      </c>
      <c r="AD5351" s="30">
        <v>-2</v>
      </c>
      <c r="AE5351" s="31">
        <v>-3</v>
      </c>
    </row>
    <row r="5352" spans="4:31" ht="7.5" customHeight="1" x14ac:dyDescent="0.25">
      <c r="D5352" s="5"/>
      <c r="E5352" s="23"/>
      <c r="F5352" s="5"/>
      <c r="G5352" s="18"/>
      <c r="H5352" s="16"/>
      <c r="K5352" s="23"/>
      <c r="AA5352" s="38"/>
      <c r="AC5352" s="20">
        <v>1</v>
      </c>
      <c r="AD5352" s="30">
        <v>1</v>
      </c>
      <c r="AE5352" s="31">
        <v>-3</v>
      </c>
    </row>
    <row r="5353" spans="4:31" ht="7.5" customHeight="1" x14ac:dyDescent="0.25">
      <c r="D5353" s="5"/>
      <c r="E5353" s="23"/>
      <c r="F5353" s="5"/>
      <c r="G5353" s="18"/>
      <c r="H5353" s="16"/>
      <c r="K5353" s="23"/>
      <c r="AA5353" s="38"/>
      <c r="AC5353" s="20">
        <v>0</v>
      </c>
      <c r="AD5353" s="30">
        <v>1</v>
      </c>
      <c r="AE5353" s="31">
        <v>-3</v>
      </c>
    </row>
    <row r="5354" spans="4:31" ht="7.5" customHeight="1" x14ac:dyDescent="0.25">
      <c r="D5354" s="5"/>
      <c r="E5354" s="23"/>
      <c r="F5354" s="5"/>
      <c r="G5354" s="18"/>
      <c r="H5354" s="16"/>
      <c r="K5354" s="23"/>
      <c r="AA5354" s="38"/>
      <c r="AC5354" s="20">
        <v>-1</v>
      </c>
      <c r="AD5354" s="30">
        <v>1</v>
      </c>
      <c r="AE5354" s="31">
        <v>-1</v>
      </c>
    </row>
    <row r="5355" spans="4:31" ht="7.5" customHeight="1" x14ac:dyDescent="0.25">
      <c r="D5355" s="5"/>
      <c r="E5355" s="23"/>
      <c r="F5355" s="5"/>
      <c r="G5355" s="18"/>
      <c r="H5355" s="16"/>
      <c r="K5355" s="23"/>
      <c r="AA5355" s="38"/>
      <c r="AC5355" s="20">
        <v>0</v>
      </c>
      <c r="AD5355" s="30">
        <v>1</v>
      </c>
      <c r="AE5355" s="31">
        <v>-1</v>
      </c>
    </row>
    <row r="5356" spans="4:31" ht="7.5" customHeight="1" x14ac:dyDescent="0.25">
      <c r="D5356" s="5"/>
      <c r="E5356" s="23"/>
      <c r="F5356" s="5"/>
      <c r="G5356" s="18"/>
      <c r="H5356" s="16"/>
      <c r="K5356" s="23"/>
      <c r="AA5356" s="38"/>
      <c r="AC5356" s="20">
        <v>1</v>
      </c>
      <c r="AD5356" s="30">
        <v>1</v>
      </c>
      <c r="AE5356" s="31">
        <v>-1</v>
      </c>
    </row>
    <row r="5357" spans="4:31" ht="7.5" customHeight="1" x14ac:dyDescent="0.25">
      <c r="D5357" s="5"/>
      <c r="E5357" s="23"/>
      <c r="F5357" s="5"/>
      <c r="G5357" s="18"/>
      <c r="H5357" s="16"/>
      <c r="K5357" s="23"/>
      <c r="AA5357" s="38"/>
      <c r="AC5357" s="20">
        <v>2</v>
      </c>
      <c r="AD5357" s="30">
        <v>1</v>
      </c>
      <c r="AE5357" s="31">
        <v>-1</v>
      </c>
    </row>
    <row r="5358" spans="4:31" ht="7.5" customHeight="1" x14ac:dyDescent="0.25">
      <c r="D5358" s="5"/>
      <c r="E5358" s="23"/>
      <c r="F5358" s="5"/>
      <c r="G5358" s="18"/>
      <c r="H5358" s="16"/>
      <c r="K5358" s="23"/>
      <c r="AA5358" s="38"/>
      <c r="AC5358" s="20">
        <v>3</v>
      </c>
      <c r="AD5358" s="30">
        <v>3</v>
      </c>
      <c r="AE5358" s="31">
        <v>-1</v>
      </c>
    </row>
    <row r="5359" spans="4:31" ht="7.5" customHeight="1" x14ac:dyDescent="0.25">
      <c r="D5359" s="5"/>
      <c r="E5359" s="23"/>
      <c r="F5359" s="5"/>
      <c r="G5359" s="18"/>
      <c r="H5359" s="16"/>
      <c r="K5359" s="23"/>
      <c r="AA5359" s="38"/>
      <c r="AC5359" s="20">
        <v>2</v>
      </c>
      <c r="AD5359" s="30">
        <v>3</v>
      </c>
      <c r="AE5359" s="31">
        <v>2</v>
      </c>
    </row>
    <row r="5360" spans="4:31" ht="7.5" customHeight="1" x14ac:dyDescent="0.25">
      <c r="D5360" s="5"/>
      <c r="E5360" s="23"/>
      <c r="F5360" s="5"/>
      <c r="G5360" s="18"/>
      <c r="H5360" s="16"/>
      <c r="K5360" s="23"/>
      <c r="AA5360" s="38"/>
      <c r="AC5360" s="20">
        <v>3</v>
      </c>
      <c r="AD5360" s="30">
        <v>3</v>
      </c>
      <c r="AE5360" s="31">
        <v>2</v>
      </c>
    </row>
    <row r="5361" spans="4:31" ht="7.5" customHeight="1" x14ac:dyDescent="0.25">
      <c r="D5361" s="5"/>
      <c r="E5361" s="23"/>
      <c r="F5361" s="5"/>
      <c r="G5361" s="18"/>
      <c r="H5361" s="16"/>
      <c r="K5361" s="23"/>
      <c r="AA5361" s="38"/>
      <c r="AC5361" s="20">
        <v>4</v>
      </c>
      <c r="AD5361" s="30">
        <v>3</v>
      </c>
      <c r="AE5361" s="31">
        <v>2</v>
      </c>
    </row>
    <row r="5362" spans="4:31" ht="7.5" customHeight="1" x14ac:dyDescent="0.25">
      <c r="D5362" s="5"/>
      <c r="E5362" s="23"/>
      <c r="F5362" s="5"/>
      <c r="G5362" s="18"/>
      <c r="H5362" s="16"/>
      <c r="K5362" s="23"/>
      <c r="AA5362" s="38"/>
      <c r="AC5362" s="20">
        <v>5</v>
      </c>
      <c r="AD5362" s="30">
        <v>3</v>
      </c>
      <c r="AE5362" s="31">
        <v>2</v>
      </c>
    </row>
    <row r="5363" spans="4:31" ht="7.5" customHeight="1" x14ac:dyDescent="0.25">
      <c r="D5363" s="5"/>
      <c r="E5363" s="23"/>
      <c r="F5363" s="5"/>
      <c r="G5363" s="18"/>
      <c r="H5363" s="16"/>
      <c r="K5363" s="23"/>
      <c r="AA5363" s="38"/>
      <c r="AC5363" s="20">
        <v>6</v>
      </c>
      <c r="AD5363" s="30">
        <v>6</v>
      </c>
      <c r="AE5363" s="31">
        <v>2</v>
      </c>
    </row>
    <row r="5364" spans="4:31" ht="7.5" customHeight="1" x14ac:dyDescent="0.25">
      <c r="D5364" s="5"/>
      <c r="E5364" s="23"/>
      <c r="F5364" s="5"/>
      <c r="G5364" s="18"/>
      <c r="H5364" s="16"/>
      <c r="K5364" s="23"/>
      <c r="AA5364" s="38"/>
      <c r="AC5364" s="20">
        <v>5</v>
      </c>
      <c r="AD5364" s="30">
        <v>6</v>
      </c>
      <c r="AE5364" s="31">
        <v>2</v>
      </c>
    </row>
    <row r="5365" spans="4:31" ht="7.5" customHeight="1" x14ac:dyDescent="0.25">
      <c r="D5365" s="5"/>
      <c r="E5365" s="23"/>
      <c r="F5365" s="5"/>
      <c r="G5365" s="18"/>
      <c r="H5365" s="16"/>
      <c r="K5365" s="23"/>
      <c r="AA5365" s="38"/>
      <c r="AC5365" s="20">
        <v>4</v>
      </c>
      <c r="AD5365" s="30">
        <v>6</v>
      </c>
      <c r="AE5365" s="31">
        <v>2</v>
      </c>
    </row>
    <row r="5366" spans="4:31" ht="7.5" customHeight="1" x14ac:dyDescent="0.25">
      <c r="D5366" s="5"/>
      <c r="E5366" s="23"/>
      <c r="F5366" s="5"/>
      <c r="G5366" s="18"/>
      <c r="H5366" s="16"/>
      <c r="K5366" s="23"/>
      <c r="AA5366" s="38"/>
      <c r="AC5366" s="20">
        <v>3</v>
      </c>
      <c r="AD5366" s="30">
        <v>6</v>
      </c>
      <c r="AE5366" s="31">
        <v>3</v>
      </c>
    </row>
    <row r="5367" spans="4:31" ht="7.5" customHeight="1" x14ac:dyDescent="0.25">
      <c r="D5367" s="5"/>
      <c r="E5367" s="23"/>
      <c r="F5367" s="5"/>
      <c r="G5367" s="18"/>
      <c r="H5367" s="16"/>
      <c r="K5367" s="23"/>
      <c r="AA5367" s="38"/>
      <c r="AC5367" s="20">
        <v>4</v>
      </c>
      <c r="AD5367" s="30">
        <v>6</v>
      </c>
      <c r="AE5367" s="31">
        <v>3</v>
      </c>
    </row>
    <row r="5368" spans="4:31" ht="7.5" customHeight="1" x14ac:dyDescent="0.25">
      <c r="D5368" s="5"/>
      <c r="E5368" s="23"/>
      <c r="F5368" s="5"/>
      <c r="G5368" s="18"/>
      <c r="H5368" s="16"/>
      <c r="K5368" s="23"/>
      <c r="AA5368" s="38"/>
      <c r="AC5368" s="20">
        <v>5</v>
      </c>
      <c r="AD5368" s="30">
        <v>6</v>
      </c>
      <c r="AE5368" s="31">
        <v>3</v>
      </c>
    </row>
    <row r="5369" spans="4:31" ht="7.5" customHeight="1" x14ac:dyDescent="0.25">
      <c r="D5369" s="5"/>
      <c r="E5369" s="23"/>
      <c r="F5369" s="5"/>
      <c r="G5369" s="18"/>
      <c r="H5369" s="16"/>
      <c r="K5369" s="23"/>
      <c r="AA5369" s="38"/>
      <c r="AC5369" s="20">
        <v>6</v>
      </c>
      <c r="AD5369" s="30">
        <v>6</v>
      </c>
      <c r="AE5369" s="31">
        <v>3</v>
      </c>
    </row>
    <row r="5370" spans="4:31" ht="7.5" customHeight="1" x14ac:dyDescent="0.25">
      <c r="D5370" s="5"/>
      <c r="E5370" s="23"/>
      <c r="F5370" s="5"/>
      <c r="G5370" s="18"/>
      <c r="H5370" s="16"/>
      <c r="K5370" s="23"/>
      <c r="AA5370" s="38"/>
      <c r="AC5370" s="20">
        <v>7</v>
      </c>
      <c r="AD5370" s="30">
        <v>7</v>
      </c>
      <c r="AE5370" s="31">
        <v>3</v>
      </c>
    </row>
    <row r="5371" spans="4:31" ht="7.5" customHeight="1" x14ac:dyDescent="0.25">
      <c r="D5371" s="5"/>
      <c r="E5371" s="23"/>
      <c r="F5371" s="5"/>
      <c r="G5371" s="18"/>
      <c r="H5371" s="16"/>
      <c r="K5371" s="23"/>
      <c r="AA5371" s="38"/>
      <c r="AC5371" s="20">
        <v>6</v>
      </c>
      <c r="AD5371" s="30">
        <v>7</v>
      </c>
      <c r="AE5371" s="31">
        <v>3</v>
      </c>
    </row>
    <row r="5372" spans="4:31" ht="7.5" customHeight="1" x14ac:dyDescent="0.25">
      <c r="D5372" s="5"/>
      <c r="E5372" s="23"/>
      <c r="F5372" s="5"/>
      <c r="G5372" s="18"/>
      <c r="H5372" s="16"/>
      <c r="K5372" s="23"/>
      <c r="AA5372" s="38"/>
      <c r="AC5372" s="20">
        <v>5</v>
      </c>
      <c r="AD5372" s="30">
        <v>7</v>
      </c>
      <c r="AE5372" s="31">
        <v>3</v>
      </c>
    </row>
    <row r="5373" spans="4:31" ht="7.5" customHeight="1" x14ac:dyDescent="0.25">
      <c r="D5373" s="5"/>
      <c r="E5373" s="23"/>
      <c r="F5373" s="5"/>
      <c r="G5373" s="18"/>
      <c r="H5373" s="16"/>
      <c r="K5373" s="23"/>
      <c r="AA5373" s="38"/>
      <c r="AC5373" s="20">
        <v>4</v>
      </c>
      <c r="AD5373" s="30">
        <v>7</v>
      </c>
      <c r="AE5373" s="31">
        <v>3</v>
      </c>
    </row>
    <row r="5374" spans="4:31" ht="7.5" customHeight="1" x14ac:dyDescent="0.25">
      <c r="D5374" s="5"/>
      <c r="E5374" s="23"/>
      <c r="F5374" s="5"/>
      <c r="G5374" s="18"/>
      <c r="H5374" s="16"/>
      <c r="K5374" s="23"/>
      <c r="AA5374" s="38"/>
      <c r="AC5374" s="20">
        <v>3</v>
      </c>
      <c r="AD5374" s="30">
        <v>7</v>
      </c>
      <c r="AE5374" s="31">
        <v>3</v>
      </c>
    </row>
    <row r="5375" spans="4:31" ht="7.5" customHeight="1" x14ac:dyDescent="0.25">
      <c r="D5375" s="5"/>
      <c r="E5375" s="23"/>
      <c r="F5375" s="5"/>
      <c r="G5375" s="18"/>
      <c r="H5375" s="16"/>
      <c r="K5375" s="23"/>
      <c r="AA5375" s="38"/>
      <c r="AC5375" s="20">
        <v>2</v>
      </c>
      <c r="AD5375" s="30">
        <v>7</v>
      </c>
      <c r="AE5375" s="31">
        <v>3</v>
      </c>
    </row>
    <row r="5376" spans="4:31" ht="7.5" customHeight="1" x14ac:dyDescent="0.25">
      <c r="D5376" s="5"/>
      <c r="E5376" s="23"/>
      <c r="F5376" s="5"/>
      <c r="G5376" s="18"/>
      <c r="H5376" s="16"/>
      <c r="K5376" s="23"/>
      <c r="AA5376" s="38"/>
      <c r="AC5376" s="20">
        <v>1</v>
      </c>
      <c r="AD5376" s="30">
        <v>7</v>
      </c>
      <c r="AE5376" s="31">
        <v>1</v>
      </c>
    </row>
    <row r="5377" spans="4:31" ht="7.5" customHeight="1" x14ac:dyDescent="0.25">
      <c r="D5377" s="5"/>
      <c r="E5377" s="23"/>
      <c r="F5377" s="5"/>
      <c r="G5377" s="18"/>
      <c r="H5377" s="16"/>
      <c r="K5377" s="23"/>
      <c r="AA5377" s="38"/>
      <c r="AC5377" s="20">
        <v>2</v>
      </c>
      <c r="AD5377" s="30">
        <v>2</v>
      </c>
      <c r="AE5377" s="31">
        <v>1</v>
      </c>
    </row>
    <row r="5378" spans="4:31" ht="7.5" customHeight="1" x14ac:dyDescent="0.25">
      <c r="D5378" s="5"/>
      <c r="E5378" s="23"/>
      <c r="F5378" s="5"/>
      <c r="G5378" s="18"/>
      <c r="H5378" s="16"/>
      <c r="K5378" s="23"/>
      <c r="AA5378" s="38"/>
      <c r="AC5378" s="20">
        <v>1</v>
      </c>
      <c r="AD5378" s="30">
        <v>2</v>
      </c>
      <c r="AE5378" s="31">
        <v>1</v>
      </c>
    </row>
    <row r="5379" spans="4:31" ht="7.5" customHeight="1" x14ac:dyDescent="0.25">
      <c r="D5379" s="5"/>
      <c r="E5379" s="23"/>
      <c r="F5379" s="5"/>
      <c r="G5379" s="18"/>
      <c r="H5379" s="16"/>
      <c r="K5379" s="23"/>
      <c r="AA5379" s="38"/>
      <c r="AC5379" s="20">
        <v>0</v>
      </c>
      <c r="AD5379" s="30">
        <v>2</v>
      </c>
      <c r="AE5379" s="31">
        <v>0</v>
      </c>
    </row>
    <row r="5380" spans="4:31" ht="7.5" customHeight="1" x14ac:dyDescent="0.25">
      <c r="D5380" s="5"/>
      <c r="E5380" s="23"/>
      <c r="F5380" s="5"/>
      <c r="G5380" s="18"/>
      <c r="H5380" s="16"/>
      <c r="K5380" s="23"/>
      <c r="AA5380" s="38"/>
      <c r="AC5380" s="20">
        <v>1</v>
      </c>
      <c r="AD5380" s="30">
        <v>2</v>
      </c>
      <c r="AE5380" s="31">
        <v>0</v>
      </c>
    </row>
    <row r="5381" spans="4:31" ht="7.5" customHeight="1" x14ac:dyDescent="0.25">
      <c r="D5381" s="5"/>
      <c r="E5381" s="23"/>
      <c r="F5381" s="5"/>
      <c r="G5381" s="18"/>
      <c r="H5381" s="16"/>
      <c r="K5381" s="23"/>
      <c r="AA5381" s="38"/>
      <c r="AC5381" s="20">
        <v>2</v>
      </c>
      <c r="AD5381" s="30">
        <v>2</v>
      </c>
      <c r="AE5381" s="31">
        <v>0</v>
      </c>
    </row>
    <row r="5382" spans="4:31" ht="7.5" customHeight="1" x14ac:dyDescent="0.25">
      <c r="D5382" s="5"/>
      <c r="E5382" s="23"/>
      <c r="F5382" s="5"/>
      <c r="G5382" s="18"/>
      <c r="H5382" s="16"/>
      <c r="K5382" s="23"/>
      <c r="AA5382" s="38"/>
      <c r="AC5382" s="20">
        <v>3</v>
      </c>
      <c r="AD5382" s="30">
        <v>2</v>
      </c>
      <c r="AE5382" s="31">
        <v>0</v>
      </c>
    </row>
    <row r="5383" spans="4:31" ht="7.5" customHeight="1" x14ac:dyDescent="0.25">
      <c r="D5383" s="5"/>
      <c r="E5383" s="23"/>
      <c r="F5383" s="5"/>
      <c r="G5383" s="18"/>
      <c r="H5383" s="16"/>
      <c r="K5383" s="23"/>
      <c r="AA5383" s="38"/>
      <c r="AC5383" s="20">
        <v>4</v>
      </c>
      <c r="AD5383" s="30">
        <v>2</v>
      </c>
      <c r="AE5383" s="31">
        <v>0</v>
      </c>
    </row>
    <row r="5384" spans="4:31" ht="7.5" customHeight="1" x14ac:dyDescent="0.25">
      <c r="D5384" s="5"/>
      <c r="E5384" s="23"/>
      <c r="F5384" s="5"/>
      <c r="G5384" s="18"/>
      <c r="H5384" s="16"/>
      <c r="K5384" s="23"/>
      <c r="AA5384" s="38"/>
      <c r="AC5384" s="20">
        <v>5</v>
      </c>
      <c r="AD5384" s="30">
        <v>5</v>
      </c>
      <c r="AE5384" s="31">
        <v>0</v>
      </c>
    </row>
    <row r="5385" spans="4:31" ht="7.5" customHeight="1" x14ac:dyDescent="0.25">
      <c r="D5385" s="5"/>
      <c r="E5385" s="23"/>
      <c r="F5385" s="5"/>
      <c r="G5385" s="18"/>
      <c r="H5385" s="16"/>
      <c r="K5385" s="23"/>
      <c r="AA5385" s="38"/>
      <c r="AC5385" s="20">
        <v>4</v>
      </c>
      <c r="AD5385" s="30">
        <v>5</v>
      </c>
      <c r="AE5385" s="31">
        <v>4</v>
      </c>
    </row>
    <row r="5386" spans="4:31" ht="7.5" customHeight="1" x14ac:dyDescent="0.25">
      <c r="D5386" s="5"/>
      <c r="E5386" s="23"/>
      <c r="F5386" s="5"/>
      <c r="G5386" s="18"/>
      <c r="H5386" s="16"/>
      <c r="K5386" s="23"/>
      <c r="AA5386" s="38"/>
      <c r="AC5386" s="20">
        <v>5</v>
      </c>
      <c r="AD5386" s="30">
        <v>5</v>
      </c>
      <c r="AE5386" s="31">
        <v>4</v>
      </c>
    </row>
    <row r="5387" spans="4:31" ht="7.5" customHeight="1" x14ac:dyDescent="0.25">
      <c r="D5387" s="5"/>
      <c r="E5387" s="23"/>
      <c r="F5387" s="5"/>
      <c r="G5387" s="18"/>
      <c r="H5387" s="16"/>
      <c r="K5387" s="23"/>
      <c r="AA5387" s="38"/>
      <c r="AC5387" s="20">
        <v>6</v>
      </c>
      <c r="AD5387" s="30">
        <v>6</v>
      </c>
      <c r="AE5387" s="31">
        <v>4</v>
      </c>
    </row>
    <row r="5388" spans="4:31" ht="7.5" customHeight="1" x14ac:dyDescent="0.25">
      <c r="D5388" s="5"/>
      <c r="E5388" s="23"/>
      <c r="F5388" s="5"/>
      <c r="G5388" s="18"/>
      <c r="H5388" s="16"/>
      <c r="K5388" s="23"/>
      <c r="AA5388" s="38"/>
      <c r="AC5388" s="20">
        <v>5</v>
      </c>
      <c r="AD5388" s="30">
        <v>6</v>
      </c>
      <c r="AE5388" s="31">
        <v>5</v>
      </c>
    </row>
    <row r="5389" spans="4:31" ht="7.5" customHeight="1" x14ac:dyDescent="0.25">
      <c r="D5389" s="5"/>
      <c r="E5389" s="23"/>
      <c r="F5389" s="5"/>
      <c r="G5389" s="18"/>
      <c r="H5389" s="16"/>
      <c r="K5389" s="23"/>
      <c r="AA5389" s="38"/>
      <c r="AC5389" s="20">
        <v>6</v>
      </c>
      <c r="AD5389" s="30">
        <v>6</v>
      </c>
      <c r="AE5389" s="31">
        <v>5</v>
      </c>
    </row>
    <row r="5390" spans="4:31" ht="7.5" customHeight="1" x14ac:dyDescent="0.25">
      <c r="D5390" s="5"/>
      <c r="E5390" s="23"/>
      <c r="F5390" s="5"/>
      <c r="G5390" s="18"/>
      <c r="H5390" s="16"/>
      <c r="K5390" s="23"/>
      <c r="AA5390" s="38"/>
      <c r="AC5390" s="20">
        <v>5</v>
      </c>
      <c r="AD5390" s="30">
        <v>6</v>
      </c>
      <c r="AE5390" s="31">
        <v>5</v>
      </c>
    </row>
    <row r="5391" spans="4:31" ht="7.5" customHeight="1" x14ac:dyDescent="0.25">
      <c r="D5391" s="5"/>
      <c r="E5391" s="23"/>
      <c r="F5391" s="5"/>
      <c r="G5391" s="18"/>
      <c r="H5391" s="16"/>
      <c r="K5391" s="23"/>
      <c r="AA5391" s="38"/>
      <c r="AC5391" s="20">
        <v>6</v>
      </c>
      <c r="AD5391" s="30">
        <v>6</v>
      </c>
      <c r="AE5391" s="31">
        <v>5</v>
      </c>
    </row>
    <row r="5392" spans="4:31" ht="7.5" customHeight="1" x14ac:dyDescent="0.25">
      <c r="D5392" s="5"/>
      <c r="E5392" s="23"/>
      <c r="F5392" s="5"/>
      <c r="G5392" s="18"/>
      <c r="H5392" s="16"/>
      <c r="K5392" s="23"/>
      <c r="AA5392" s="38"/>
      <c r="AC5392" s="20">
        <v>7</v>
      </c>
      <c r="AD5392" s="30">
        <v>6</v>
      </c>
      <c r="AE5392" s="31">
        <v>5</v>
      </c>
    </row>
    <row r="5393" spans="4:31" ht="7.5" customHeight="1" x14ac:dyDescent="0.25">
      <c r="D5393" s="5"/>
      <c r="E5393" s="23"/>
      <c r="F5393" s="5"/>
      <c r="G5393" s="18"/>
      <c r="H5393" s="16"/>
      <c r="K5393" s="23"/>
      <c r="AA5393" s="38"/>
      <c r="AC5393" s="20">
        <v>8</v>
      </c>
      <c r="AD5393" s="30">
        <v>8</v>
      </c>
      <c r="AE5393" s="31">
        <v>5</v>
      </c>
    </row>
    <row r="5394" spans="4:31" ht="7.5" customHeight="1" x14ac:dyDescent="0.25">
      <c r="D5394" s="5"/>
      <c r="E5394" s="23"/>
      <c r="F5394" s="5"/>
      <c r="G5394" s="18"/>
      <c r="H5394" s="16"/>
      <c r="K5394" s="23"/>
      <c r="AA5394" s="38"/>
      <c r="AC5394" s="20">
        <v>7</v>
      </c>
      <c r="AD5394" s="30">
        <v>8</v>
      </c>
      <c r="AE5394" s="31">
        <v>5</v>
      </c>
    </row>
    <row r="5395" spans="4:31" ht="7.5" customHeight="1" x14ac:dyDescent="0.25">
      <c r="D5395" s="5"/>
      <c r="E5395" s="23"/>
      <c r="F5395" s="5"/>
      <c r="G5395" s="18"/>
      <c r="H5395" s="16"/>
      <c r="K5395" s="23"/>
      <c r="AA5395" s="38"/>
      <c r="AC5395" s="20">
        <v>6</v>
      </c>
      <c r="AD5395" s="30">
        <v>8</v>
      </c>
      <c r="AE5395" s="31">
        <v>6</v>
      </c>
    </row>
    <row r="5396" spans="4:31" ht="7.5" customHeight="1" x14ac:dyDescent="0.25">
      <c r="D5396" s="5"/>
      <c r="E5396" s="23"/>
      <c r="F5396" s="5"/>
      <c r="G5396" s="18"/>
      <c r="H5396" s="16"/>
      <c r="K5396" s="23"/>
      <c r="AA5396" s="38"/>
      <c r="AC5396" s="20">
        <v>7</v>
      </c>
      <c r="AD5396" s="30">
        <v>7</v>
      </c>
      <c r="AE5396" s="31">
        <v>6</v>
      </c>
    </row>
    <row r="5397" spans="4:31" ht="7.5" customHeight="1" x14ac:dyDescent="0.25">
      <c r="D5397" s="5"/>
      <c r="E5397" s="23"/>
      <c r="F5397" s="5"/>
      <c r="G5397" s="18"/>
      <c r="H5397" s="16"/>
      <c r="K5397" s="23"/>
      <c r="AA5397" s="38"/>
      <c r="AC5397" s="20">
        <v>6</v>
      </c>
      <c r="AD5397" s="30">
        <v>7</v>
      </c>
      <c r="AE5397" s="31">
        <v>6</v>
      </c>
    </row>
    <row r="5398" spans="4:31" ht="7.5" customHeight="1" x14ac:dyDescent="0.25">
      <c r="D5398" s="5"/>
      <c r="E5398" s="23"/>
      <c r="F5398" s="5"/>
      <c r="G5398" s="18"/>
      <c r="H5398" s="16"/>
      <c r="K5398" s="23"/>
      <c r="AA5398" s="38"/>
      <c r="AC5398" s="20">
        <v>5</v>
      </c>
      <c r="AD5398" s="30">
        <v>7</v>
      </c>
      <c r="AE5398" s="31">
        <v>5</v>
      </c>
    </row>
    <row r="5399" spans="4:31" ht="7.5" customHeight="1" x14ac:dyDescent="0.25">
      <c r="D5399" s="5"/>
      <c r="E5399" s="23"/>
      <c r="F5399" s="5"/>
      <c r="G5399" s="18"/>
      <c r="H5399" s="16"/>
      <c r="K5399" s="23"/>
      <c r="AA5399" s="38"/>
      <c r="AC5399" s="20">
        <v>6</v>
      </c>
      <c r="AD5399" s="30">
        <v>7</v>
      </c>
      <c r="AE5399" s="31">
        <v>5</v>
      </c>
    </row>
    <row r="5400" spans="4:31" ht="7.5" customHeight="1" x14ac:dyDescent="0.25">
      <c r="D5400" s="5"/>
      <c r="E5400" s="23"/>
      <c r="F5400" s="5"/>
      <c r="G5400" s="18"/>
      <c r="H5400" s="16"/>
      <c r="K5400" s="23"/>
      <c r="AA5400" s="38"/>
      <c r="AC5400" s="20">
        <v>7</v>
      </c>
      <c r="AD5400" s="30">
        <v>7</v>
      </c>
      <c r="AE5400" s="31">
        <v>5</v>
      </c>
    </row>
    <row r="5401" spans="4:31" ht="7.5" customHeight="1" x14ac:dyDescent="0.25">
      <c r="D5401" s="5"/>
      <c r="E5401" s="23"/>
      <c r="F5401" s="5"/>
      <c r="G5401" s="18"/>
      <c r="H5401" s="16"/>
      <c r="K5401" s="23"/>
      <c r="AA5401" s="38"/>
      <c r="AC5401" s="20">
        <v>6</v>
      </c>
      <c r="AD5401" s="30">
        <v>7</v>
      </c>
      <c r="AE5401" s="31">
        <v>5</v>
      </c>
    </row>
    <row r="5402" spans="4:31" ht="7.5" customHeight="1" x14ac:dyDescent="0.25">
      <c r="D5402" s="5"/>
      <c r="E5402" s="23"/>
      <c r="F5402" s="5"/>
      <c r="G5402" s="18"/>
      <c r="H5402" s="16"/>
      <c r="K5402" s="23"/>
      <c r="AA5402" s="38"/>
      <c r="AC5402" s="20">
        <v>5</v>
      </c>
      <c r="AD5402" s="30">
        <v>7</v>
      </c>
      <c r="AE5402" s="31">
        <v>5</v>
      </c>
    </row>
    <row r="5403" spans="4:31" ht="7.5" customHeight="1" x14ac:dyDescent="0.25">
      <c r="D5403" s="5"/>
      <c r="E5403" s="23"/>
      <c r="F5403" s="5"/>
      <c r="G5403" s="18"/>
      <c r="H5403" s="16"/>
      <c r="K5403" s="23"/>
      <c r="AA5403" s="38"/>
      <c r="AC5403" s="20">
        <v>6</v>
      </c>
      <c r="AD5403" s="30">
        <v>6</v>
      </c>
      <c r="AE5403" s="31">
        <v>5</v>
      </c>
    </row>
    <row r="5404" spans="4:31" ht="7.5" customHeight="1" x14ac:dyDescent="0.25">
      <c r="D5404" s="5"/>
      <c r="E5404" s="23"/>
      <c r="F5404" s="5"/>
      <c r="G5404" s="18"/>
      <c r="H5404" s="16"/>
      <c r="K5404" s="23"/>
      <c r="AA5404" s="38"/>
      <c r="AC5404" s="20">
        <v>5</v>
      </c>
      <c r="AD5404" s="30">
        <v>6</v>
      </c>
      <c r="AE5404" s="31">
        <v>5</v>
      </c>
    </row>
    <row r="5405" spans="4:31" ht="7.5" customHeight="1" x14ac:dyDescent="0.25">
      <c r="D5405" s="5"/>
      <c r="E5405" s="23"/>
      <c r="F5405" s="5"/>
      <c r="G5405" s="18"/>
      <c r="H5405" s="16"/>
      <c r="K5405" s="23"/>
      <c r="AA5405" s="38"/>
      <c r="AC5405" s="20" t="s">
        <v>38</v>
      </c>
      <c r="AD5405" s="30">
        <v>0</v>
      </c>
      <c r="AE5405" s="31">
        <v>0</v>
      </c>
    </row>
    <row r="5406" spans="4:31" ht="7.5" customHeight="1" x14ac:dyDescent="0.25">
      <c r="D5406" s="5"/>
      <c r="E5406" s="23"/>
      <c r="F5406" s="5"/>
      <c r="G5406" s="18"/>
      <c r="H5406" s="16"/>
      <c r="K5406" s="23"/>
      <c r="AA5406" s="38"/>
      <c r="AC5406" s="20" t="s">
        <v>38</v>
      </c>
      <c r="AD5406" s="30">
        <v>0</v>
      </c>
      <c r="AE5406" s="31">
        <v>0</v>
      </c>
    </row>
    <row r="5407" spans="4:31" ht="7.5" customHeight="1" x14ac:dyDescent="0.25">
      <c r="D5407" s="5"/>
      <c r="E5407" s="23"/>
      <c r="F5407" s="5"/>
      <c r="G5407" s="18"/>
      <c r="H5407" s="16"/>
      <c r="K5407" s="23"/>
      <c r="AA5407" s="38"/>
      <c r="AC5407" s="20">
        <v>1</v>
      </c>
      <c r="AD5407" s="30">
        <v>0</v>
      </c>
      <c r="AE5407" s="31">
        <v>0</v>
      </c>
    </row>
    <row r="5408" spans="4:31" ht="7.5" customHeight="1" x14ac:dyDescent="0.25">
      <c r="D5408" s="5"/>
      <c r="E5408" s="23"/>
      <c r="F5408" s="5"/>
      <c r="G5408" s="18"/>
      <c r="H5408" s="16"/>
      <c r="K5408" s="23"/>
      <c r="AA5408" s="38"/>
      <c r="AC5408" s="20">
        <v>0</v>
      </c>
      <c r="AD5408" s="30">
        <v>0</v>
      </c>
      <c r="AE5408" s="31">
        <v>0</v>
      </c>
    </row>
    <row r="5409" spans="4:31" ht="7.5" customHeight="1" x14ac:dyDescent="0.25">
      <c r="D5409" s="5"/>
      <c r="E5409" s="23"/>
      <c r="F5409" s="5"/>
      <c r="G5409" s="18"/>
      <c r="H5409" s="16"/>
      <c r="K5409" s="23"/>
      <c r="AA5409" s="38"/>
      <c r="AC5409" s="20">
        <v>1</v>
      </c>
      <c r="AD5409" s="30">
        <v>1</v>
      </c>
      <c r="AE5409" s="31">
        <v>0</v>
      </c>
    </row>
    <row r="5410" spans="4:31" ht="7.5" customHeight="1" x14ac:dyDescent="0.25">
      <c r="D5410" s="5"/>
      <c r="E5410" s="23"/>
      <c r="F5410" s="5"/>
      <c r="G5410" s="18"/>
      <c r="H5410" s="16"/>
      <c r="K5410" s="23"/>
      <c r="AA5410" s="38"/>
      <c r="AC5410" s="20">
        <v>0</v>
      </c>
      <c r="AD5410" s="30">
        <v>1</v>
      </c>
      <c r="AE5410" s="31">
        <v>0</v>
      </c>
    </row>
    <row r="5411" spans="4:31" ht="7.5" customHeight="1" x14ac:dyDescent="0.25">
      <c r="D5411" s="5"/>
      <c r="E5411" s="23"/>
      <c r="F5411" s="5"/>
      <c r="G5411" s="18"/>
      <c r="H5411" s="16"/>
      <c r="K5411" s="23"/>
      <c r="AA5411" s="38"/>
      <c r="AC5411" s="20">
        <v>-1</v>
      </c>
      <c r="AD5411" s="30">
        <v>1</v>
      </c>
      <c r="AE5411" s="31">
        <v>-1</v>
      </c>
    </row>
    <row r="5412" spans="4:31" ht="7.5" customHeight="1" x14ac:dyDescent="0.25">
      <c r="D5412" s="5"/>
      <c r="E5412" s="23"/>
      <c r="F5412" s="5"/>
      <c r="G5412" s="18"/>
      <c r="H5412" s="16"/>
      <c r="K5412" s="23"/>
      <c r="AA5412" s="38"/>
      <c r="AC5412" s="20">
        <v>0</v>
      </c>
      <c r="AD5412" s="30">
        <v>1</v>
      </c>
      <c r="AE5412" s="31">
        <v>-1</v>
      </c>
    </row>
    <row r="5413" spans="4:31" ht="7.5" customHeight="1" x14ac:dyDescent="0.25">
      <c r="D5413" s="5"/>
      <c r="E5413" s="23"/>
      <c r="F5413" s="5"/>
      <c r="G5413" s="18"/>
      <c r="H5413" s="16"/>
      <c r="K5413" s="23"/>
      <c r="AA5413" s="38"/>
      <c r="AC5413" s="20">
        <v>1</v>
      </c>
      <c r="AD5413" s="30">
        <v>1</v>
      </c>
      <c r="AE5413" s="31">
        <v>-1</v>
      </c>
    </row>
    <row r="5414" spans="4:31" ht="7.5" customHeight="1" x14ac:dyDescent="0.25">
      <c r="D5414" s="5"/>
      <c r="E5414" s="23"/>
      <c r="F5414" s="5"/>
      <c r="G5414" s="18"/>
      <c r="H5414" s="16"/>
      <c r="K5414" s="23"/>
      <c r="AA5414" s="38"/>
      <c r="AC5414" s="20">
        <v>2</v>
      </c>
      <c r="AD5414" s="30">
        <v>1</v>
      </c>
      <c r="AE5414" s="31">
        <v>-1</v>
      </c>
    </row>
    <row r="5415" spans="4:31" ht="7.5" customHeight="1" x14ac:dyDescent="0.25">
      <c r="D5415" s="5"/>
      <c r="E5415" s="23"/>
      <c r="F5415" s="5"/>
      <c r="G5415" s="18"/>
      <c r="H5415" s="16"/>
      <c r="K5415" s="23"/>
      <c r="AA5415" s="38"/>
      <c r="AC5415" s="20">
        <v>3</v>
      </c>
      <c r="AD5415" s="30">
        <v>3</v>
      </c>
      <c r="AE5415" s="31">
        <v>-1</v>
      </c>
    </row>
    <row r="5416" spans="4:31" ht="7.5" customHeight="1" x14ac:dyDescent="0.25">
      <c r="D5416" s="5"/>
      <c r="E5416" s="23"/>
      <c r="F5416" s="5"/>
      <c r="G5416" s="18"/>
      <c r="H5416" s="16"/>
      <c r="K5416" s="23"/>
      <c r="AA5416" s="38"/>
      <c r="AC5416" s="20">
        <v>2</v>
      </c>
      <c r="AD5416" s="30">
        <v>3</v>
      </c>
      <c r="AE5416" s="31">
        <v>2</v>
      </c>
    </row>
    <row r="5417" spans="4:31" ht="7.5" customHeight="1" x14ac:dyDescent="0.25">
      <c r="D5417" s="5"/>
      <c r="E5417" s="23"/>
      <c r="F5417" s="5"/>
      <c r="G5417" s="18"/>
      <c r="H5417" s="16"/>
      <c r="K5417" s="23"/>
      <c r="AA5417" s="38"/>
      <c r="AC5417" s="20">
        <v>3</v>
      </c>
      <c r="AD5417" s="30">
        <v>3</v>
      </c>
      <c r="AE5417" s="31">
        <v>2</v>
      </c>
    </row>
    <row r="5418" spans="4:31" ht="7.5" customHeight="1" x14ac:dyDescent="0.25">
      <c r="D5418" s="5"/>
      <c r="E5418" s="23"/>
      <c r="F5418" s="5"/>
      <c r="G5418" s="18"/>
      <c r="H5418" s="16"/>
      <c r="K5418" s="23"/>
      <c r="AA5418" s="38"/>
      <c r="AC5418" s="20">
        <v>4</v>
      </c>
      <c r="AD5418" s="30">
        <v>4</v>
      </c>
      <c r="AE5418" s="31">
        <v>2</v>
      </c>
    </row>
    <row r="5419" spans="4:31" ht="7.5" customHeight="1" x14ac:dyDescent="0.25">
      <c r="D5419" s="5"/>
      <c r="E5419" s="23"/>
      <c r="F5419" s="5"/>
      <c r="G5419" s="18"/>
      <c r="H5419" s="16"/>
      <c r="K5419" s="23"/>
      <c r="AA5419" s="38"/>
      <c r="AC5419" s="20">
        <v>3</v>
      </c>
      <c r="AD5419" s="30">
        <v>4</v>
      </c>
      <c r="AE5419" s="31">
        <v>3</v>
      </c>
    </row>
    <row r="5420" spans="4:31" ht="7.5" customHeight="1" x14ac:dyDescent="0.25">
      <c r="D5420" s="5"/>
      <c r="E5420" s="23"/>
      <c r="F5420" s="5"/>
      <c r="G5420" s="18"/>
      <c r="H5420" s="16"/>
      <c r="K5420" s="23"/>
      <c r="AA5420" s="38"/>
      <c r="AC5420" s="20">
        <v>4</v>
      </c>
      <c r="AD5420" s="30">
        <v>4</v>
      </c>
      <c r="AE5420" s="31">
        <v>3</v>
      </c>
    </row>
    <row r="5421" spans="4:31" ht="7.5" customHeight="1" x14ac:dyDescent="0.25">
      <c r="D5421" s="5"/>
      <c r="E5421" s="23"/>
      <c r="F5421" s="5"/>
      <c r="G5421" s="18"/>
      <c r="H5421" s="16"/>
      <c r="K5421" s="23"/>
      <c r="AA5421" s="38"/>
      <c r="AC5421" s="20">
        <v>5</v>
      </c>
      <c r="AD5421" s="30">
        <v>4</v>
      </c>
      <c r="AE5421" s="31">
        <v>3</v>
      </c>
    </row>
    <row r="5422" spans="4:31" ht="7.5" customHeight="1" x14ac:dyDescent="0.25">
      <c r="D5422" s="5"/>
      <c r="E5422" s="23"/>
      <c r="F5422" s="5"/>
      <c r="G5422" s="18"/>
      <c r="H5422" s="16"/>
      <c r="K5422" s="23"/>
      <c r="AA5422" s="38"/>
      <c r="AC5422" s="20">
        <v>6</v>
      </c>
      <c r="AD5422" s="30">
        <v>4</v>
      </c>
      <c r="AE5422" s="31">
        <v>3</v>
      </c>
    </row>
    <row r="5423" spans="4:31" ht="7.5" customHeight="1" x14ac:dyDescent="0.25">
      <c r="D5423" s="5"/>
      <c r="E5423" s="23"/>
      <c r="F5423" s="5"/>
      <c r="G5423" s="18"/>
      <c r="H5423" s="16"/>
      <c r="K5423" s="23"/>
      <c r="AA5423" s="38"/>
      <c r="AC5423" s="20">
        <v>7</v>
      </c>
      <c r="AD5423" s="30">
        <v>4</v>
      </c>
      <c r="AE5423" s="31">
        <v>3</v>
      </c>
    </row>
    <row r="5424" spans="4:31" ht="7.5" customHeight="1" x14ac:dyDescent="0.25">
      <c r="D5424" s="5"/>
      <c r="E5424" s="23"/>
      <c r="F5424" s="5"/>
      <c r="G5424" s="18"/>
      <c r="H5424" s="16"/>
      <c r="K5424" s="23"/>
      <c r="AA5424" s="38"/>
      <c r="AC5424" s="20">
        <v>8</v>
      </c>
      <c r="AD5424" s="30">
        <v>4</v>
      </c>
      <c r="AE5424" s="31">
        <v>3</v>
      </c>
    </row>
    <row r="5425" spans="4:31" ht="7.5" customHeight="1" x14ac:dyDescent="0.25">
      <c r="D5425" s="5"/>
      <c r="E5425" s="23"/>
      <c r="F5425" s="5"/>
      <c r="G5425" s="18"/>
      <c r="H5425" s="16"/>
      <c r="K5425" s="23"/>
      <c r="AA5425" s="38"/>
      <c r="AC5425" s="20">
        <v>9</v>
      </c>
      <c r="AD5425" s="30">
        <v>4</v>
      </c>
      <c r="AE5425" s="31">
        <v>3</v>
      </c>
    </row>
    <row r="5426" spans="4:31" ht="7.5" customHeight="1" x14ac:dyDescent="0.25">
      <c r="D5426" s="5"/>
      <c r="E5426" s="23"/>
      <c r="F5426" s="5"/>
      <c r="G5426" s="18"/>
      <c r="H5426" s="16"/>
      <c r="K5426" s="23"/>
      <c r="AA5426" s="38"/>
      <c r="AC5426" s="20">
        <v>10</v>
      </c>
      <c r="AD5426" s="30">
        <v>10</v>
      </c>
      <c r="AE5426" s="31">
        <v>3</v>
      </c>
    </row>
    <row r="5427" spans="4:31" ht="7.5" customHeight="1" x14ac:dyDescent="0.25">
      <c r="D5427" s="5"/>
      <c r="E5427" s="23"/>
      <c r="F5427" s="5"/>
      <c r="G5427" s="18"/>
      <c r="H5427" s="16"/>
      <c r="K5427" s="23"/>
      <c r="AA5427" s="38"/>
      <c r="AC5427" s="20">
        <v>9</v>
      </c>
      <c r="AD5427" s="30">
        <v>10</v>
      </c>
      <c r="AE5427" s="31">
        <v>3</v>
      </c>
    </row>
    <row r="5428" spans="4:31" ht="7.5" customHeight="1" x14ac:dyDescent="0.25">
      <c r="D5428" s="5"/>
      <c r="E5428" s="23"/>
      <c r="F5428" s="5"/>
      <c r="G5428" s="18"/>
      <c r="H5428" s="16"/>
      <c r="K5428" s="23"/>
      <c r="AA5428" s="38"/>
      <c r="AC5428" s="20">
        <v>8</v>
      </c>
      <c r="AD5428" s="30">
        <v>10</v>
      </c>
      <c r="AE5428" s="31">
        <v>3</v>
      </c>
    </row>
    <row r="5429" spans="4:31" ht="7.5" customHeight="1" x14ac:dyDescent="0.25">
      <c r="D5429" s="5"/>
      <c r="E5429" s="23"/>
      <c r="F5429" s="5"/>
      <c r="G5429" s="18"/>
      <c r="H5429" s="16"/>
      <c r="K5429" s="23"/>
      <c r="AA5429" s="38"/>
      <c r="AC5429" s="20">
        <v>7</v>
      </c>
      <c r="AD5429" s="30">
        <v>10</v>
      </c>
      <c r="AE5429" s="31">
        <v>7</v>
      </c>
    </row>
    <row r="5430" spans="4:31" ht="7.5" customHeight="1" x14ac:dyDescent="0.25">
      <c r="D5430" s="5"/>
      <c r="E5430" s="23"/>
      <c r="F5430" s="5"/>
      <c r="G5430" s="18"/>
      <c r="H5430" s="16"/>
      <c r="K5430" s="23"/>
      <c r="AA5430" s="38"/>
      <c r="AC5430" s="20">
        <v>8</v>
      </c>
      <c r="AD5430" s="30">
        <v>10</v>
      </c>
      <c r="AE5430" s="31">
        <v>7</v>
      </c>
    </row>
    <row r="5431" spans="4:31" ht="7.5" customHeight="1" x14ac:dyDescent="0.25">
      <c r="D5431" s="5"/>
      <c r="E5431" s="23"/>
      <c r="F5431" s="5"/>
      <c r="G5431" s="18"/>
      <c r="H5431" s="16"/>
      <c r="K5431" s="23"/>
      <c r="AA5431" s="38"/>
      <c r="AC5431" s="20">
        <v>9</v>
      </c>
      <c r="AD5431" s="30">
        <v>9</v>
      </c>
      <c r="AE5431" s="31">
        <v>7</v>
      </c>
    </row>
    <row r="5432" spans="4:31" ht="7.5" customHeight="1" x14ac:dyDescent="0.25">
      <c r="D5432" s="5"/>
      <c r="E5432" s="23"/>
      <c r="F5432" s="5"/>
      <c r="G5432" s="18"/>
      <c r="H5432" s="16"/>
      <c r="K5432" s="23"/>
      <c r="AA5432" s="38"/>
      <c r="AC5432" s="20">
        <v>8</v>
      </c>
      <c r="AD5432" s="30">
        <v>9</v>
      </c>
      <c r="AE5432" s="31">
        <v>8</v>
      </c>
    </row>
    <row r="5433" spans="4:31" ht="7.5" customHeight="1" x14ac:dyDescent="0.25">
      <c r="D5433" s="5"/>
      <c r="E5433" s="23"/>
      <c r="F5433" s="5"/>
      <c r="G5433" s="18"/>
      <c r="H5433" s="16"/>
      <c r="K5433" s="23"/>
      <c r="AA5433" s="38"/>
      <c r="AC5433" s="20">
        <v>9</v>
      </c>
      <c r="AD5433" s="30">
        <v>9</v>
      </c>
      <c r="AE5433" s="31">
        <v>8</v>
      </c>
    </row>
    <row r="5434" spans="4:31" ht="7.5" customHeight="1" x14ac:dyDescent="0.25">
      <c r="D5434" s="5"/>
      <c r="E5434" s="23"/>
      <c r="F5434" s="5"/>
      <c r="G5434" s="18"/>
      <c r="H5434" s="16"/>
      <c r="K5434" s="23"/>
      <c r="AA5434" s="38"/>
      <c r="AC5434" s="20">
        <v>8</v>
      </c>
      <c r="AD5434" s="30">
        <v>9</v>
      </c>
      <c r="AE5434" s="31">
        <v>8</v>
      </c>
    </row>
    <row r="5435" spans="4:31" ht="7.5" customHeight="1" x14ac:dyDescent="0.25">
      <c r="D5435" s="5"/>
      <c r="E5435" s="23"/>
      <c r="F5435" s="5"/>
      <c r="G5435" s="18"/>
      <c r="H5435" s="16"/>
      <c r="K5435" s="23"/>
      <c r="AA5435" s="38"/>
      <c r="AC5435" s="20">
        <v>9</v>
      </c>
      <c r="AD5435" s="30">
        <v>9</v>
      </c>
      <c r="AE5435" s="31">
        <v>8</v>
      </c>
    </row>
    <row r="5436" spans="4:31" ht="7.5" customHeight="1" x14ac:dyDescent="0.25">
      <c r="D5436" s="5"/>
      <c r="E5436" s="23"/>
      <c r="F5436" s="5"/>
      <c r="G5436" s="18"/>
      <c r="H5436" s="16"/>
      <c r="K5436" s="23"/>
      <c r="AA5436" s="38"/>
      <c r="AC5436" s="20">
        <v>10</v>
      </c>
      <c r="AD5436" s="30">
        <v>10</v>
      </c>
      <c r="AE5436" s="31">
        <v>8</v>
      </c>
    </row>
    <row r="5437" spans="4:31" ht="7.5" customHeight="1" x14ac:dyDescent="0.25">
      <c r="D5437" s="5"/>
      <c r="E5437" s="23"/>
      <c r="F5437" s="5"/>
      <c r="G5437" s="18"/>
      <c r="H5437" s="16"/>
      <c r="K5437" s="23"/>
      <c r="AA5437" s="38"/>
      <c r="AC5437" s="20">
        <v>9</v>
      </c>
      <c r="AD5437" s="30">
        <v>10</v>
      </c>
      <c r="AE5437" s="31">
        <v>8</v>
      </c>
    </row>
    <row r="5438" spans="4:31" ht="7.5" customHeight="1" x14ac:dyDescent="0.25">
      <c r="D5438" s="5"/>
      <c r="E5438" s="23"/>
      <c r="F5438" s="5"/>
      <c r="G5438" s="18"/>
      <c r="H5438" s="16"/>
      <c r="K5438" s="23"/>
      <c r="AA5438" s="38"/>
      <c r="AC5438" s="20">
        <v>8</v>
      </c>
      <c r="AD5438" s="30">
        <v>10</v>
      </c>
      <c r="AE5438" s="31">
        <v>8</v>
      </c>
    </row>
    <row r="5439" spans="4:31" ht="7.5" customHeight="1" x14ac:dyDescent="0.25">
      <c r="D5439" s="5"/>
      <c r="E5439" s="23"/>
      <c r="F5439" s="5"/>
      <c r="G5439" s="18"/>
      <c r="H5439" s="16"/>
      <c r="K5439" s="23"/>
      <c r="AA5439" s="38"/>
      <c r="AC5439" s="20">
        <v>7</v>
      </c>
      <c r="AD5439" s="30">
        <v>10</v>
      </c>
      <c r="AE5439" s="31">
        <v>8</v>
      </c>
    </row>
    <row r="5440" spans="4:31" ht="7.5" customHeight="1" x14ac:dyDescent="0.25">
      <c r="D5440" s="5"/>
      <c r="E5440" s="23"/>
      <c r="F5440" s="5"/>
      <c r="G5440" s="18"/>
      <c r="H5440" s="16"/>
      <c r="K5440" s="23"/>
      <c r="AA5440" s="38"/>
      <c r="AC5440" s="20">
        <v>6</v>
      </c>
      <c r="AD5440" s="30">
        <v>10</v>
      </c>
      <c r="AE5440" s="31">
        <v>8</v>
      </c>
    </row>
    <row r="5441" spans="4:31" ht="7.5" customHeight="1" x14ac:dyDescent="0.25">
      <c r="D5441" s="5"/>
      <c r="E5441" s="23"/>
      <c r="F5441" s="5"/>
      <c r="G5441" s="18"/>
      <c r="H5441" s="16"/>
      <c r="K5441" s="23"/>
      <c r="AA5441" s="38"/>
      <c r="AC5441" s="20">
        <v>5</v>
      </c>
      <c r="AD5441" s="30">
        <v>10</v>
      </c>
      <c r="AE5441" s="31">
        <v>5</v>
      </c>
    </row>
    <row r="5442" spans="4:31" ht="7.5" customHeight="1" x14ac:dyDescent="0.25">
      <c r="D5442" s="5"/>
      <c r="E5442" s="23"/>
      <c r="F5442" s="5"/>
      <c r="G5442" s="18"/>
      <c r="H5442" s="16"/>
      <c r="K5442" s="23"/>
      <c r="AA5442" s="38"/>
      <c r="AC5442" s="20">
        <v>6</v>
      </c>
      <c r="AD5442" s="30">
        <v>6</v>
      </c>
      <c r="AE5442" s="31">
        <v>5</v>
      </c>
    </row>
    <row r="5443" spans="4:31" ht="7.5" customHeight="1" x14ac:dyDescent="0.25">
      <c r="D5443" s="5"/>
      <c r="E5443" s="23"/>
      <c r="F5443" s="5"/>
      <c r="G5443" s="18"/>
      <c r="H5443" s="16"/>
      <c r="K5443" s="23"/>
      <c r="AA5443" s="38"/>
      <c r="AC5443" s="20">
        <v>5</v>
      </c>
      <c r="AD5443" s="30">
        <v>6</v>
      </c>
      <c r="AE5443" s="31">
        <v>5</v>
      </c>
    </row>
    <row r="5444" spans="4:31" ht="7.5" customHeight="1" x14ac:dyDescent="0.25">
      <c r="D5444" s="5"/>
      <c r="E5444" s="23"/>
      <c r="F5444" s="5"/>
      <c r="G5444" s="18"/>
      <c r="H5444" s="16"/>
      <c r="K5444" s="23"/>
      <c r="AA5444" s="38"/>
      <c r="AC5444" s="20">
        <v>4</v>
      </c>
      <c r="AD5444" s="30">
        <v>6</v>
      </c>
      <c r="AE5444" s="31">
        <v>4</v>
      </c>
    </row>
    <row r="5445" spans="4:31" ht="7.5" customHeight="1" x14ac:dyDescent="0.25">
      <c r="D5445" s="5"/>
      <c r="E5445" s="23"/>
      <c r="F5445" s="5"/>
      <c r="G5445" s="18"/>
      <c r="H5445" s="16"/>
      <c r="K5445" s="23"/>
      <c r="AA5445" s="38"/>
      <c r="AC5445" s="20">
        <v>5</v>
      </c>
      <c r="AD5445" s="30">
        <v>5</v>
      </c>
      <c r="AE5445" s="31">
        <v>4</v>
      </c>
    </row>
    <row r="5446" spans="4:31" ht="7.5" customHeight="1" x14ac:dyDescent="0.25">
      <c r="D5446" s="5"/>
      <c r="E5446" s="23"/>
      <c r="F5446" s="5"/>
      <c r="G5446" s="18"/>
      <c r="H5446" s="16"/>
      <c r="K5446" s="23"/>
      <c r="AA5446" s="38"/>
      <c r="AC5446" s="20">
        <v>4</v>
      </c>
      <c r="AD5446" s="30">
        <v>5</v>
      </c>
      <c r="AE5446" s="31">
        <v>4</v>
      </c>
    </row>
    <row r="5447" spans="4:31" ht="7.5" customHeight="1" x14ac:dyDescent="0.25">
      <c r="D5447" s="5"/>
      <c r="E5447" s="23"/>
      <c r="F5447" s="5"/>
      <c r="G5447" s="18"/>
      <c r="H5447" s="16"/>
      <c r="K5447" s="23"/>
      <c r="AA5447" s="38"/>
      <c r="AC5447" s="20">
        <v>3</v>
      </c>
      <c r="AD5447" s="30">
        <v>5</v>
      </c>
      <c r="AE5447" s="31">
        <v>3</v>
      </c>
    </row>
    <row r="5448" spans="4:31" ht="7.5" customHeight="1" x14ac:dyDescent="0.25">
      <c r="D5448" s="5"/>
      <c r="E5448" s="23"/>
      <c r="F5448" s="5"/>
      <c r="G5448" s="18"/>
      <c r="H5448" s="16"/>
      <c r="K5448" s="23"/>
      <c r="AA5448" s="38"/>
      <c r="AC5448" s="20">
        <v>4</v>
      </c>
      <c r="AD5448" s="30">
        <v>4</v>
      </c>
      <c r="AE5448" s="31">
        <v>3</v>
      </c>
    </row>
    <row r="5449" spans="4:31" ht="7.5" customHeight="1" x14ac:dyDescent="0.25">
      <c r="D5449" s="5"/>
      <c r="E5449" s="23"/>
      <c r="F5449" s="5"/>
      <c r="G5449" s="18"/>
      <c r="H5449" s="16"/>
      <c r="K5449" s="23"/>
      <c r="AA5449" s="38"/>
      <c r="AC5449" s="20">
        <v>3</v>
      </c>
      <c r="AD5449" s="30">
        <v>4</v>
      </c>
      <c r="AE5449" s="31">
        <v>3</v>
      </c>
    </row>
    <row r="5450" spans="4:31" ht="7.5" customHeight="1" x14ac:dyDescent="0.25">
      <c r="D5450" s="5"/>
      <c r="E5450" s="23"/>
      <c r="F5450" s="5"/>
      <c r="G5450" s="18"/>
      <c r="H5450" s="16"/>
      <c r="K5450" s="23"/>
      <c r="AA5450" s="38"/>
      <c r="AC5450" s="20">
        <v>4</v>
      </c>
      <c r="AD5450" s="30">
        <v>4</v>
      </c>
      <c r="AE5450" s="31">
        <v>3</v>
      </c>
    </row>
    <row r="5451" spans="4:31" ht="7.5" customHeight="1" x14ac:dyDescent="0.25">
      <c r="D5451" s="5"/>
      <c r="E5451" s="23"/>
      <c r="F5451" s="5"/>
      <c r="G5451" s="18"/>
      <c r="H5451" s="16"/>
      <c r="K5451" s="23"/>
      <c r="AA5451" s="38"/>
      <c r="AC5451" s="20">
        <v>3</v>
      </c>
      <c r="AD5451" s="30">
        <v>4</v>
      </c>
      <c r="AE5451" s="31">
        <v>3</v>
      </c>
    </row>
    <row r="5452" spans="4:31" ht="7.5" customHeight="1" x14ac:dyDescent="0.25">
      <c r="D5452" s="5"/>
      <c r="E5452" s="23"/>
      <c r="F5452" s="5"/>
      <c r="G5452" s="18"/>
      <c r="H5452" s="16"/>
      <c r="K5452" s="23"/>
      <c r="AA5452" s="38"/>
      <c r="AC5452" s="20">
        <v>2</v>
      </c>
      <c r="AD5452" s="30">
        <v>4</v>
      </c>
      <c r="AE5452" s="31">
        <v>3</v>
      </c>
    </row>
    <row r="5453" spans="4:31" ht="7.5" customHeight="1" x14ac:dyDescent="0.25">
      <c r="D5453" s="5"/>
      <c r="E5453" s="23"/>
      <c r="F5453" s="5"/>
      <c r="G5453" s="18"/>
      <c r="H5453" s="16"/>
      <c r="K5453" s="23"/>
      <c r="AA5453" s="38"/>
      <c r="AC5453" s="20">
        <v>1</v>
      </c>
      <c r="AD5453" s="30">
        <v>4</v>
      </c>
      <c r="AE5453" s="31">
        <v>1</v>
      </c>
    </row>
    <row r="5454" spans="4:31" ht="7.5" customHeight="1" x14ac:dyDescent="0.25">
      <c r="D5454" s="5"/>
      <c r="E5454" s="23"/>
      <c r="F5454" s="5"/>
      <c r="G5454" s="18"/>
      <c r="H5454" s="16"/>
      <c r="K5454" s="23"/>
      <c r="AA5454" s="38"/>
      <c r="AC5454" s="20">
        <v>2</v>
      </c>
      <c r="AD5454" s="30">
        <v>4</v>
      </c>
      <c r="AE5454" s="31">
        <v>1</v>
      </c>
    </row>
    <row r="5455" spans="4:31" ht="7.5" customHeight="1" x14ac:dyDescent="0.25">
      <c r="D5455" s="5"/>
      <c r="E5455" s="23"/>
      <c r="F5455" s="5"/>
      <c r="G5455" s="18"/>
      <c r="H5455" s="16"/>
      <c r="K5455" s="23"/>
      <c r="AA5455" s="38"/>
      <c r="AC5455" s="20">
        <v>3</v>
      </c>
      <c r="AD5455" s="30">
        <v>3</v>
      </c>
      <c r="AE5455" s="31">
        <v>1</v>
      </c>
    </row>
    <row r="5456" spans="4:31" ht="7.5" customHeight="1" x14ac:dyDescent="0.25">
      <c r="D5456" s="5"/>
      <c r="E5456" s="23"/>
      <c r="F5456" s="5"/>
      <c r="G5456" s="18"/>
      <c r="H5456" s="16"/>
      <c r="K5456" s="23"/>
      <c r="AA5456" s="38"/>
      <c r="AC5456" s="20">
        <v>2</v>
      </c>
      <c r="AD5456" s="30">
        <v>3</v>
      </c>
      <c r="AE5456" s="31">
        <v>2</v>
      </c>
    </row>
    <row r="5457" spans="4:31" ht="7.5" customHeight="1" x14ac:dyDescent="0.25">
      <c r="D5457" s="5"/>
      <c r="E5457" s="23"/>
      <c r="F5457" s="5"/>
      <c r="G5457" s="18"/>
      <c r="H5457" s="16"/>
      <c r="K5457" s="23"/>
      <c r="AA5457" s="38"/>
      <c r="AC5457" s="20">
        <v>3</v>
      </c>
      <c r="AD5457" s="30">
        <v>3</v>
      </c>
      <c r="AE5457" s="31">
        <v>2</v>
      </c>
    </row>
    <row r="5458" spans="4:31" ht="7.5" customHeight="1" x14ac:dyDescent="0.25">
      <c r="D5458" s="5"/>
      <c r="E5458" s="23"/>
      <c r="F5458" s="5"/>
      <c r="G5458" s="18"/>
      <c r="H5458" s="16"/>
      <c r="K5458" s="23"/>
      <c r="AA5458" s="38"/>
      <c r="AC5458" s="20">
        <v>2</v>
      </c>
      <c r="AD5458" s="30">
        <v>3</v>
      </c>
      <c r="AE5458" s="31">
        <v>2</v>
      </c>
    </row>
    <row r="5459" spans="4:31" ht="7.5" customHeight="1" x14ac:dyDescent="0.25">
      <c r="D5459" s="5"/>
      <c r="E5459" s="23"/>
      <c r="F5459" s="5"/>
      <c r="G5459" s="18"/>
      <c r="H5459" s="16"/>
      <c r="K5459" s="23"/>
      <c r="AA5459" s="38"/>
      <c r="AC5459" s="20">
        <v>3</v>
      </c>
      <c r="AD5459" s="30">
        <v>3</v>
      </c>
      <c r="AE5459" s="31">
        <v>2</v>
      </c>
    </row>
    <row r="5460" spans="4:31" ht="7.5" customHeight="1" x14ac:dyDescent="0.25">
      <c r="D5460" s="5"/>
      <c r="E5460" s="23"/>
      <c r="F5460" s="5"/>
      <c r="G5460" s="18"/>
      <c r="H5460" s="16"/>
      <c r="K5460" s="23"/>
      <c r="AA5460" s="38"/>
      <c r="AC5460" s="20">
        <v>2</v>
      </c>
      <c r="AD5460" s="30">
        <v>3</v>
      </c>
      <c r="AE5460" s="31">
        <v>2</v>
      </c>
    </row>
    <row r="5461" spans="4:31" ht="7.5" customHeight="1" x14ac:dyDescent="0.25">
      <c r="D5461" s="5"/>
      <c r="E5461" s="23"/>
      <c r="F5461" s="5"/>
      <c r="G5461" s="18"/>
      <c r="H5461" s="16"/>
      <c r="K5461" s="23"/>
      <c r="AA5461" s="38"/>
      <c r="AC5461" s="20">
        <v>1</v>
      </c>
      <c r="AD5461" s="30">
        <v>3</v>
      </c>
      <c r="AE5461" s="31">
        <v>2</v>
      </c>
    </row>
    <row r="5462" spans="4:31" ht="7.5" customHeight="1" x14ac:dyDescent="0.25">
      <c r="D5462" s="5"/>
      <c r="E5462" s="23"/>
      <c r="F5462" s="5"/>
      <c r="G5462" s="18"/>
      <c r="H5462" s="16"/>
      <c r="K5462" s="23"/>
      <c r="AA5462" s="38"/>
      <c r="AC5462" s="20">
        <v>0</v>
      </c>
      <c r="AD5462" s="30">
        <v>3</v>
      </c>
      <c r="AE5462" s="31">
        <v>2</v>
      </c>
    </row>
    <row r="5463" spans="4:31" ht="7.5" customHeight="1" x14ac:dyDescent="0.25">
      <c r="D5463" s="5"/>
      <c r="E5463" s="23"/>
      <c r="F5463" s="5"/>
      <c r="G5463" s="18"/>
      <c r="H5463" s="16"/>
      <c r="K5463" s="23"/>
      <c r="AA5463" s="38"/>
      <c r="AC5463" s="20">
        <v>-1</v>
      </c>
      <c r="AD5463" s="30">
        <v>3</v>
      </c>
      <c r="AE5463" s="31">
        <v>-1</v>
      </c>
    </row>
    <row r="5464" spans="4:31" ht="7.5" customHeight="1" x14ac:dyDescent="0.25">
      <c r="D5464" s="5"/>
      <c r="E5464" s="23"/>
      <c r="F5464" s="5"/>
      <c r="G5464" s="18"/>
      <c r="H5464" s="16"/>
      <c r="K5464" s="23"/>
      <c r="AA5464" s="38"/>
      <c r="AC5464" s="20">
        <v>0</v>
      </c>
      <c r="AD5464" s="30">
        <v>0</v>
      </c>
      <c r="AE5464" s="31">
        <v>-1</v>
      </c>
    </row>
    <row r="5465" spans="4:31" ht="7.5" customHeight="1" x14ac:dyDescent="0.25">
      <c r="D5465" s="5"/>
      <c r="E5465" s="23"/>
      <c r="F5465" s="5"/>
      <c r="G5465" s="18"/>
      <c r="H5465" s="16"/>
      <c r="K5465" s="23"/>
      <c r="AA5465" s="38"/>
      <c r="AC5465" s="20">
        <v>-1</v>
      </c>
      <c r="AD5465" s="30">
        <v>0</v>
      </c>
      <c r="AE5465" s="31">
        <v>-1</v>
      </c>
    </row>
    <row r="5466" spans="4:31" ht="7.5" customHeight="1" x14ac:dyDescent="0.25">
      <c r="D5466" s="5"/>
      <c r="E5466" s="23"/>
      <c r="F5466" s="5"/>
      <c r="G5466" s="18"/>
      <c r="H5466" s="16"/>
      <c r="K5466" s="23"/>
      <c r="AA5466" s="38"/>
      <c r="AC5466" s="20">
        <v>0</v>
      </c>
      <c r="AD5466" s="30">
        <v>0</v>
      </c>
      <c r="AE5466" s="31">
        <v>-1</v>
      </c>
    </row>
    <row r="5467" spans="4:31" ht="7.5" customHeight="1" x14ac:dyDescent="0.25">
      <c r="D5467" s="5"/>
      <c r="E5467" s="23"/>
      <c r="F5467" s="5"/>
      <c r="G5467" s="18"/>
      <c r="H5467" s="16"/>
      <c r="K5467" s="23"/>
      <c r="AA5467" s="38"/>
      <c r="AC5467" s="20">
        <v>-1</v>
      </c>
      <c r="AD5467" s="30">
        <v>0</v>
      </c>
      <c r="AE5467" s="31">
        <v>-1</v>
      </c>
    </row>
    <row r="5468" spans="4:31" ht="7.5" customHeight="1" x14ac:dyDescent="0.25">
      <c r="D5468" s="5"/>
      <c r="E5468" s="23"/>
      <c r="F5468" s="5"/>
      <c r="G5468" s="18"/>
      <c r="H5468" s="16"/>
      <c r="K5468" s="23"/>
      <c r="AA5468" s="38"/>
      <c r="AC5468" s="20">
        <v>0</v>
      </c>
      <c r="AD5468" s="30">
        <v>0</v>
      </c>
      <c r="AE5468" s="31">
        <v>-1</v>
      </c>
    </row>
    <row r="5469" spans="4:31" ht="7.5" customHeight="1" x14ac:dyDescent="0.25">
      <c r="D5469" s="5"/>
      <c r="E5469" s="23"/>
      <c r="F5469" s="5"/>
      <c r="G5469" s="18"/>
      <c r="H5469" s="16"/>
      <c r="K5469" s="23"/>
      <c r="AA5469" s="38"/>
      <c r="AC5469" s="20">
        <v>-1</v>
      </c>
      <c r="AD5469" s="30">
        <v>0</v>
      </c>
      <c r="AE5469" s="31">
        <v>-1</v>
      </c>
    </row>
    <row r="5470" spans="4:31" ht="7.5" customHeight="1" x14ac:dyDescent="0.25">
      <c r="D5470" s="5"/>
      <c r="E5470" s="23"/>
      <c r="F5470" s="5"/>
      <c r="G5470" s="18"/>
      <c r="H5470" s="16"/>
      <c r="K5470" s="23"/>
      <c r="AA5470" s="38"/>
      <c r="AC5470" s="20">
        <v>-2</v>
      </c>
      <c r="AD5470" s="30">
        <v>0</v>
      </c>
      <c r="AE5470" s="31">
        <v>-1</v>
      </c>
    </row>
    <row r="5471" spans="4:31" ht="7.5" customHeight="1" x14ac:dyDescent="0.25">
      <c r="D5471" s="5"/>
      <c r="E5471" s="23"/>
      <c r="F5471" s="5"/>
      <c r="G5471" s="18"/>
      <c r="H5471" s="16"/>
      <c r="K5471" s="23"/>
      <c r="AA5471" s="38"/>
      <c r="AC5471" s="20">
        <v>-3</v>
      </c>
      <c r="AD5471" s="30">
        <v>0</v>
      </c>
      <c r="AE5471" s="31">
        <v>-1</v>
      </c>
    </row>
    <row r="5472" spans="4:31" ht="7.5" customHeight="1" x14ac:dyDescent="0.25">
      <c r="D5472" s="5"/>
      <c r="E5472" s="23"/>
      <c r="F5472" s="5"/>
      <c r="G5472" s="18"/>
      <c r="H5472" s="16"/>
      <c r="K5472" s="23"/>
      <c r="AA5472" s="38"/>
      <c r="AC5472" s="20">
        <v>-4</v>
      </c>
      <c r="AD5472" s="30">
        <v>0</v>
      </c>
      <c r="AE5472" s="31">
        <v>-4</v>
      </c>
    </row>
    <row r="5473" spans="4:31" ht="7.5" customHeight="1" x14ac:dyDescent="0.25">
      <c r="D5473" s="5"/>
      <c r="E5473" s="23"/>
      <c r="F5473" s="5"/>
      <c r="G5473" s="18"/>
      <c r="H5473" s="16"/>
      <c r="K5473" s="23"/>
      <c r="AA5473" s="38"/>
      <c r="AC5473" s="20">
        <v>-3</v>
      </c>
      <c r="AD5473" s="30">
        <v>0</v>
      </c>
      <c r="AE5473" s="31">
        <v>-4</v>
      </c>
    </row>
    <row r="5474" spans="4:31" ht="7.5" customHeight="1" x14ac:dyDescent="0.25">
      <c r="D5474" s="5"/>
      <c r="E5474" s="23"/>
      <c r="F5474" s="5"/>
      <c r="G5474" s="18"/>
      <c r="H5474" s="16"/>
      <c r="K5474" s="23"/>
      <c r="AA5474" s="38"/>
      <c r="AC5474" s="20">
        <v>-2</v>
      </c>
      <c r="AD5474" s="30">
        <v>0</v>
      </c>
      <c r="AE5474" s="31">
        <v>-4</v>
      </c>
    </row>
    <row r="5475" spans="4:31" ht="7.5" customHeight="1" x14ac:dyDescent="0.25">
      <c r="D5475" s="5"/>
      <c r="E5475" s="23"/>
      <c r="F5475" s="5"/>
      <c r="G5475" s="18"/>
      <c r="H5475" s="16"/>
      <c r="K5475" s="23"/>
      <c r="AA5475" s="38"/>
      <c r="AC5475" s="20">
        <v>-1</v>
      </c>
      <c r="AD5475" s="30">
        <v>0</v>
      </c>
      <c r="AE5475" s="31">
        <v>-4</v>
      </c>
    </row>
    <row r="5476" spans="4:31" ht="7.5" customHeight="1" x14ac:dyDescent="0.25">
      <c r="D5476" s="5"/>
      <c r="E5476" s="23"/>
      <c r="F5476" s="5"/>
      <c r="G5476" s="18"/>
      <c r="H5476" s="16"/>
      <c r="K5476" s="23"/>
      <c r="AA5476" s="38"/>
      <c r="AC5476" s="20">
        <v>0</v>
      </c>
      <c r="AD5476" s="30">
        <v>0</v>
      </c>
      <c r="AE5476" s="31">
        <v>-4</v>
      </c>
    </row>
    <row r="5477" spans="4:31" ht="7.5" customHeight="1" x14ac:dyDescent="0.25">
      <c r="D5477" s="5"/>
      <c r="E5477" s="23"/>
      <c r="F5477" s="5"/>
      <c r="G5477" s="18"/>
      <c r="H5477" s="16"/>
      <c r="K5477" s="23"/>
      <c r="AA5477" s="38"/>
      <c r="AC5477" s="20">
        <v>-1</v>
      </c>
      <c r="AD5477" s="30">
        <v>0</v>
      </c>
      <c r="AE5477" s="31">
        <v>-1</v>
      </c>
    </row>
    <row r="5478" spans="4:31" ht="7.5" customHeight="1" x14ac:dyDescent="0.25">
      <c r="D5478" s="5"/>
      <c r="E5478" s="23"/>
      <c r="F5478" s="5"/>
      <c r="G5478" s="18"/>
      <c r="H5478" s="16"/>
      <c r="K5478" s="23"/>
      <c r="AA5478" s="38"/>
      <c r="AC5478" s="20">
        <v>0</v>
      </c>
      <c r="AD5478" s="30">
        <v>0</v>
      </c>
      <c r="AE5478" s="31">
        <v>-1</v>
      </c>
    </row>
    <row r="5479" spans="4:31" ht="7.5" customHeight="1" x14ac:dyDescent="0.25">
      <c r="D5479" s="5"/>
      <c r="E5479" s="23"/>
      <c r="F5479" s="5"/>
      <c r="G5479" s="18"/>
      <c r="H5479" s="16"/>
      <c r="K5479" s="23"/>
      <c r="AA5479" s="38"/>
      <c r="AC5479" s="20">
        <v>1</v>
      </c>
      <c r="AD5479" s="30">
        <v>1</v>
      </c>
      <c r="AE5479" s="31">
        <v>-1</v>
      </c>
    </row>
    <row r="5480" spans="4:31" ht="7.5" customHeight="1" x14ac:dyDescent="0.25">
      <c r="D5480" s="5"/>
      <c r="E5480" s="23"/>
      <c r="F5480" s="5"/>
      <c r="G5480" s="18"/>
      <c r="H5480" s="16"/>
      <c r="K5480" s="23"/>
      <c r="AA5480" s="38"/>
      <c r="AC5480" s="20">
        <v>0</v>
      </c>
      <c r="AD5480" s="30">
        <v>1</v>
      </c>
      <c r="AE5480" s="31">
        <v>-1</v>
      </c>
    </row>
    <row r="5481" spans="4:31" ht="7.5" customHeight="1" x14ac:dyDescent="0.25">
      <c r="D5481" s="5"/>
      <c r="E5481" s="23"/>
      <c r="F5481" s="5"/>
      <c r="G5481" s="18"/>
      <c r="H5481" s="16"/>
      <c r="K5481" s="23"/>
      <c r="AA5481" s="38"/>
      <c r="AC5481" s="20">
        <v>-1</v>
      </c>
      <c r="AD5481" s="30">
        <v>1</v>
      </c>
      <c r="AE5481" s="31">
        <v>-1</v>
      </c>
    </row>
    <row r="5482" spans="4:31" ht="7.5" customHeight="1" x14ac:dyDescent="0.25">
      <c r="D5482" s="5"/>
      <c r="E5482" s="23"/>
      <c r="F5482" s="5"/>
      <c r="G5482" s="18"/>
      <c r="H5482" s="16"/>
      <c r="K5482" s="23"/>
      <c r="AA5482" s="38"/>
      <c r="AC5482" s="20">
        <v>0</v>
      </c>
      <c r="AD5482" s="30">
        <v>1</v>
      </c>
      <c r="AE5482" s="31">
        <v>-1</v>
      </c>
    </row>
    <row r="5483" spans="4:31" ht="7.5" customHeight="1" x14ac:dyDescent="0.25">
      <c r="D5483" s="5"/>
      <c r="E5483" s="23"/>
      <c r="F5483" s="5"/>
      <c r="G5483" s="18"/>
      <c r="H5483" s="16"/>
      <c r="K5483" s="23"/>
      <c r="AA5483" s="38"/>
      <c r="AC5483" s="20">
        <v>1</v>
      </c>
      <c r="AD5483" s="30">
        <v>1</v>
      </c>
      <c r="AE5483" s="31">
        <v>-1</v>
      </c>
    </row>
    <row r="5484" spans="4:31" ht="7.5" customHeight="1" x14ac:dyDescent="0.25">
      <c r="D5484" s="5"/>
      <c r="E5484" s="23"/>
      <c r="F5484" s="5"/>
      <c r="G5484" s="18"/>
      <c r="H5484" s="16"/>
      <c r="K5484" s="23"/>
      <c r="AA5484" s="38"/>
      <c r="AC5484" s="20">
        <v>2</v>
      </c>
      <c r="AD5484" s="30">
        <v>1</v>
      </c>
      <c r="AE5484" s="31">
        <v>-1</v>
      </c>
    </row>
    <row r="5485" spans="4:31" ht="7.5" customHeight="1" x14ac:dyDescent="0.25">
      <c r="D5485" s="5"/>
      <c r="E5485" s="23"/>
      <c r="F5485" s="5"/>
      <c r="G5485" s="18"/>
      <c r="H5485" s="16"/>
      <c r="K5485" s="23"/>
      <c r="AA5485" s="38"/>
      <c r="AC5485" s="20">
        <v>3</v>
      </c>
      <c r="AD5485" s="30">
        <v>3</v>
      </c>
      <c r="AE5485" s="31">
        <v>-1</v>
      </c>
    </row>
    <row r="5486" spans="4:31" ht="7.5" customHeight="1" x14ac:dyDescent="0.25">
      <c r="D5486" s="5"/>
      <c r="E5486" s="23"/>
      <c r="F5486" s="5"/>
      <c r="G5486" s="18"/>
      <c r="H5486" s="16"/>
      <c r="K5486" s="23"/>
      <c r="AA5486" s="38"/>
      <c r="AC5486" s="20">
        <v>2</v>
      </c>
      <c r="AD5486" s="30">
        <v>3</v>
      </c>
      <c r="AE5486" s="31">
        <v>-1</v>
      </c>
    </row>
    <row r="5487" spans="4:31" ht="7.5" customHeight="1" x14ac:dyDescent="0.25">
      <c r="D5487" s="5"/>
      <c r="E5487" s="23"/>
      <c r="F5487" s="5"/>
      <c r="G5487" s="18"/>
      <c r="H5487" s="16"/>
      <c r="K5487" s="23"/>
      <c r="AA5487" s="38"/>
      <c r="AC5487" s="20">
        <v>1</v>
      </c>
      <c r="AD5487" s="30">
        <v>3</v>
      </c>
      <c r="AE5487" s="31">
        <v>1</v>
      </c>
    </row>
    <row r="5488" spans="4:31" ht="7.5" customHeight="1" x14ac:dyDescent="0.25">
      <c r="D5488" s="5"/>
      <c r="E5488" s="23"/>
      <c r="F5488" s="5"/>
      <c r="G5488" s="18"/>
      <c r="H5488" s="16"/>
      <c r="K5488" s="23"/>
      <c r="AA5488" s="38"/>
      <c r="AC5488" s="20">
        <v>2</v>
      </c>
      <c r="AD5488" s="30">
        <v>2</v>
      </c>
      <c r="AE5488" s="31">
        <v>1</v>
      </c>
    </row>
    <row r="5489" spans="4:31" ht="7.5" customHeight="1" x14ac:dyDescent="0.25">
      <c r="D5489" s="5"/>
      <c r="E5489" s="23"/>
      <c r="F5489" s="5"/>
      <c r="G5489" s="18"/>
      <c r="H5489" s="16"/>
      <c r="K5489" s="23"/>
      <c r="AA5489" s="38"/>
      <c r="AC5489" s="20">
        <v>1</v>
      </c>
      <c r="AD5489" s="30">
        <v>2</v>
      </c>
      <c r="AE5489" s="31">
        <v>1</v>
      </c>
    </row>
    <row r="5490" spans="4:31" ht="7.5" customHeight="1" x14ac:dyDescent="0.25">
      <c r="D5490" s="5"/>
      <c r="E5490" s="23"/>
      <c r="F5490" s="5"/>
      <c r="G5490" s="18"/>
      <c r="H5490" s="16"/>
      <c r="K5490" s="23"/>
      <c r="AA5490" s="38"/>
      <c r="AC5490" s="20">
        <v>2</v>
      </c>
      <c r="AD5490" s="30">
        <v>2</v>
      </c>
      <c r="AE5490" s="31">
        <v>1</v>
      </c>
    </row>
    <row r="5491" spans="4:31" ht="7.5" customHeight="1" x14ac:dyDescent="0.25">
      <c r="D5491" s="5"/>
      <c r="E5491" s="23"/>
      <c r="F5491" s="5"/>
      <c r="G5491" s="18"/>
      <c r="H5491" s="16"/>
      <c r="K5491" s="23"/>
      <c r="AA5491" s="38"/>
      <c r="AC5491" s="20">
        <v>1</v>
      </c>
      <c r="AD5491" s="30">
        <v>2</v>
      </c>
      <c r="AE5491" s="31">
        <v>1</v>
      </c>
    </row>
    <row r="5492" spans="4:31" ht="7.5" customHeight="1" x14ac:dyDescent="0.25">
      <c r="D5492" s="5"/>
      <c r="E5492" s="23"/>
      <c r="F5492" s="5"/>
      <c r="G5492" s="18"/>
      <c r="H5492" s="16"/>
      <c r="K5492" s="23"/>
      <c r="AA5492" s="38"/>
      <c r="AC5492" s="20">
        <v>0</v>
      </c>
      <c r="AD5492" s="30">
        <v>2</v>
      </c>
      <c r="AE5492" s="31">
        <v>0</v>
      </c>
    </row>
    <row r="5493" spans="4:31" ht="7.5" customHeight="1" x14ac:dyDescent="0.25">
      <c r="D5493" s="5"/>
      <c r="E5493" s="23"/>
      <c r="F5493" s="5"/>
      <c r="G5493" s="18"/>
      <c r="H5493" s="16"/>
      <c r="K5493" s="23"/>
      <c r="AA5493" s="38"/>
      <c r="AC5493" s="20">
        <v>1</v>
      </c>
      <c r="AD5493" s="30">
        <v>2</v>
      </c>
      <c r="AE5493" s="31">
        <v>0</v>
      </c>
    </row>
    <row r="5494" spans="4:31" ht="7.5" customHeight="1" x14ac:dyDescent="0.25">
      <c r="D5494" s="5"/>
      <c r="E5494" s="23"/>
      <c r="F5494" s="5"/>
      <c r="G5494" s="18"/>
      <c r="H5494" s="16"/>
      <c r="K5494" s="23"/>
      <c r="AA5494" s="38"/>
      <c r="AC5494" s="20">
        <v>2</v>
      </c>
      <c r="AD5494" s="30">
        <v>2</v>
      </c>
      <c r="AE5494" s="31">
        <v>0</v>
      </c>
    </row>
    <row r="5495" spans="4:31" ht="7.5" customHeight="1" x14ac:dyDescent="0.25">
      <c r="D5495" s="5"/>
      <c r="E5495" s="23"/>
      <c r="F5495" s="5"/>
      <c r="G5495" s="18"/>
      <c r="H5495" s="16"/>
      <c r="K5495" s="23"/>
      <c r="AA5495" s="38"/>
      <c r="AC5495" s="20">
        <v>3</v>
      </c>
      <c r="AD5495" s="30">
        <v>3</v>
      </c>
      <c r="AE5495" s="31">
        <v>0</v>
      </c>
    </row>
    <row r="5496" spans="4:31" ht="7.5" customHeight="1" x14ac:dyDescent="0.25">
      <c r="D5496" s="5"/>
      <c r="E5496" s="23"/>
      <c r="F5496" s="5"/>
      <c r="G5496" s="18"/>
      <c r="H5496" s="16"/>
      <c r="K5496" s="23"/>
      <c r="AA5496" s="38"/>
      <c r="AC5496" s="20">
        <v>2</v>
      </c>
      <c r="AD5496" s="30">
        <v>3</v>
      </c>
      <c r="AE5496" s="31">
        <v>0</v>
      </c>
    </row>
    <row r="5497" spans="4:31" ht="7.5" customHeight="1" x14ac:dyDescent="0.25">
      <c r="D5497" s="5"/>
      <c r="E5497" s="23"/>
      <c r="F5497" s="5"/>
      <c r="G5497" s="18"/>
      <c r="H5497" s="16"/>
      <c r="K5497" s="23"/>
      <c r="AA5497" s="38"/>
      <c r="AC5497" s="20">
        <v>1</v>
      </c>
      <c r="AD5497" s="30">
        <v>3</v>
      </c>
      <c r="AE5497" s="31">
        <v>1</v>
      </c>
    </row>
    <row r="5498" spans="4:31" ht="7.5" customHeight="1" x14ac:dyDescent="0.25">
      <c r="D5498" s="5"/>
      <c r="E5498" s="23"/>
      <c r="F5498" s="5"/>
      <c r="G5498" s="18"/>
      <c r="H5498" s="16"/>
      <c r="K5498" s="23"/>
      <c r="AA5498" s="38"/>
      <c r="AC5498" s="20">
        <v>2</v>
      </c>
      <c r="AD5498" s="30">
        <v>2</v>
      </c>
      <c r="AE5498" s="31">
        <v>1</v>
      </c>
    </row>
    <row r="5499" spans="4:31" ht="7.5" customHeight="1" x14ac:dyDescent="0.25">
      <c r="D5499" s="5"/>
      <c r="E5499" s="23"/>
      <c r="F5499" s="5"/>
      <c r="G5499" s="18"/>
      <c r="H5499" s="16"/>
      <c r="K5499" s="23"/>
      <c r="AA5499" s="38"/>
      <c r="AC5499" s="20">
        <v>1</v>
      </c>
      <c r="AD5499" s="30">
        <v>2</v>
      </c>
      <c r="AE5499" s="31">
        <v>1</v>
      </c>
    </row>
    <row r="5500" spans="4:31" ht="7.5" customHeight="1" x14ac:dyDescent="0.25">
      <c r="D5500" s="5"/>
      <c r="E5500" s="23"/>
      <c r="F5500" s="5"/>
      <c r="G5500" s="18"/>
      <c r="H5500" s="16"/>
      <c r="K5500" s="23"/>
      <c r="AA5500" s="38"/>
      <c r="AC5500" s="20">
        <v>0</v>
      </c>
      <c r="AD5500" s="30">
        <v>2</v>
      </c>
      <c r="AE5500" s="31">
        <v>1</v>
      </c>
    </row>
    <row r="5501" spans="4:31" ht="7.5" customHeight="1" x14ac:dyDescent="0.25">
      <c r="D5501" s="5"/>
      <c r="E5501" s="23"/>
      <c r="F5501" s="5"/>
      <c r="G5501" s="18"/>
      <c r="H5501" s="16"/>
      <c r="K5501" s="23"/>
      <c r="AA5501" s="38"/>
      <c r="AC5501" s="20">
        <v>-1</v>
      </c>
      <c r="AD5501" s="30">
        <v>2</v>
      </c>
      <c r="AE5501" s="31">
        <v>1</v>
      </c>
    </row>
    <row r="5502" spans="4:31" ht="7.5" customHeight="1" x14ac:dyDescent="0.25">
      <c r="D5502" s="5"/>
      <c r="E5502" s="23"/>
      <c r="F5502" s="5"/>
      <c r="G5502" s="18"/>
      <c r="H5502" s="16"/>
      <c r="K5502" s="23"/>
      <c r="AA5502" s="38"/>
      <c r="AC5502" s="20">
        <v>-2</v>
      </c>
      <c r="AD5502" s="30">
        <v>2</v>
      </c>
      <c r="AE5502" s="31">
        <v>1</v>
      </c>
    </row>
    <row r="5503" spans="4:31" ht="7.5" customHeight="1" x14ac:dyDescent="0.25">
      <c r="D5503" s="5"/>
      <c r="E5503" s="23"/>
      <c r="F5503" s="5"/>
      <c r="G5503" s="18"/>
      <c r="H5503" s="16"/>
      <c r="K5503" s="23"/>
      <c r="AA5503" s="38"/>
      <c r="AC5503" s="20">
        <v>-3</v>
      </c>
      <c r="AD5503" s="30">
        <v>2</v>
      </c>
      <c r="AE5503" s="31">
        <v>-3</v>
      </c>
    </row>
    <row r="5504" spans="4:31" ht="7.5" customHeight="1" x14ac:dyDescent="0.25">
      <c r="D5504" s="5"/>
      <c r="E5504" s="23"/>
      <c r="F5504" s="5"/>
      <c r="G5504" s="18"/>
      <c r="H5504" s="16"/>
      <c r="K5504" s="23"/>
      <c r="AA5504" s="38"/>
      <c r="AC5504" s="20">
        <v>-2</v>
      </c>
      <c r="AD5504" s="30">
        <v>2</v>
      </c>
      <c r="AE5504" s="31">
        <v>-3</v>
      </c>
    </row>
    <row r="5505" spans="4:31" ht="7.5" customHeight="1" x14ac:dyDescent="0.25">
      <c r="D5505" s="5"/>
      <c r="E5505" s="23"/>
      <c r="F5505" s="5"/>
      <c r="G5505" s="18"/>
      <c r="H5505" s="16"/>
      <c r="K5505" s="23"/>
      <c r="AA5505" s="38"/>
      <c r="AC5505" s="20">
        <v>-1</v>
      </c>
      <c r="AD5505" s="30">
        <v>-1</v>
      </c>
      <c r="AE5505" s="31">
        <v>-3</v>
      </c>
    </row>
    <row r="5506" spans="4:31" ht="7.5" customHeight="1" x14ac:dyDescent="0.25">
      <c r="D5506" s="5"/>
      <c r="E5506" s="23"/>
      <c r="F5506" s="5"/>
      <c r="G5506" s="18"/>
      <c r="H5506" s="16"/>
      <c r="K5506" s="23"/>
      <c r="AA5506" s="38"/>
      <c r="AC5506" s="20">
        <v>-2</v>
      </c>
      <c r="AD5506" s="30">
        <v>-1</v>
      </c>
      <c r="AE5506" s="31">
        <v>-2</v>
      </c>
    </row>
    <row r="5507" spans="4:31" ht="7.5" customHeight="1" x14ac:dyDescent="0.25">
      <c r="D5507" s="5"/>
      <c r="E5507" s="23"/>
      <c r="F5507" s="5"/>
      <c r="G5507" s="18"/>
      <c r="H5507" s="16"/>
      <c r="K5507" s="23"/>
      <c r="AA5507" s="38"/>
      <c r="AC5507" s="20">
        <v>-1</v>
      </c>
      <c r="AD5507" s="30">
        <v>-1</v>
      </c>
      <c r="AE5507" s="31">
        <v>-2</v>
      </c>
    </row>
    <row r="5508" spans="4:31" ht="7.5" customHeight="1" x14ac:dyDescent="0.25">
      <c r="D5508" s="5"/>
      <c r="E5508" s="23"/>
      <c r="F5508" s="5"/>
      <c r="G5508" s="18"/>
      <c r="H5508" s="16"/>
      <c r="K5508" s="23"/>
      <c r="AA5508" s="38"/>
      <c r="AC5508" s="20">
        <v>-2</v>
      </c>
      <c r="AD5508" s="30">
        <v>-1</v>
      </c>
      <c r="AE5508" s="31">
        <v>-2</v>
      </c>
    </row>
    <row r="5509" spans="4:31" ht="7.5" customHeight="1" x14ac:dyDescent="0.25">
      <c r="D5509" s="5"/>
      <c r="E5509" s="23"/>
      <c r="F5509" s="5"/>
      <c r="G5509" s="18"/>
      <c r="H5509" s="16"/>
      <c r="K5509" s="23"/>
      <c r="AA5509" s="38"/>
      <c r="AC5509" s="20">
        <v>-3</v>
      </c>
      <c r="AD5509" s="30">
        <v>-1</v>
      </c>
      <c r="AE5509" s="31">
        <v>-2</v>
      </c>
    </row>
    <row r="5510" spans="4:31" ht="7.5" customHeight="1" x14ac:dyDescent="0.25">
      <c r="D5510" s="5"/>
      <c r="E5510" s="23"/>
      <c r="F5510" s="5"/>
      <c r="G5510" s="18"/>
      <c r="H5510" s="16"/>
      <c r="K5510" s="23"/>
      <c r="AA5510" s="38"/>
      <c r="AC5510" s="20">
        <v>-4</v>
      </c>
      <c r="AD5510" s="30">
        <v>-1</v>
      </c>
      <c r="AE5510" s="31">
        <v>-4</v>
      </c>
    </row>
    <row r="5511" spans="4:31" ht="7.5" customHeight="1" x14ac:dyDescent="0.25">
      <c r="D5511" s="5"/>
      <c r="E5511" s="23"/>
      <c r="F5511" s="5"/>
      <c r="G5511" s="18"/>
      <c r="H5511" s="16"/>
      <c r="K5511" s="23"/>
      <c r="AA5511" s="38"/>
      <c r="AC5511" s="20">
        <v>-3</v>
      </c>
      <c r="AD5511" s="30">
        <v>-3</v>
      </c>
      <c r="AE5511" s="31">
        <v>-4</v>
      </c>
    </row>
    <row r="5512" spans="4:31" ht="7.5" customHeight="1" x14ac:dyDescent="0.25">
      <c r="D5512" s="5"/>
      <c r="E5512" s="23"/>
      <c r="F5512" s="5"/>
      <c r="G5512" s="18"/>
      <c r="H5512" s="16"/>
      <c r="K5512" s="23"/>
      <c r="AA5512" s="38"/>
      <c r="AC5512" s="20">
        <v>-4</v>
      </c>
      <c r="AD5512" s="30">
        <v>-3</v>
      </c>
      <c r="AE5512" s="31">
        <v>-4</v>
      </c>
    </row>
    <row r="5513" spans="4:31" ht="7.5" customHeight="1" x14ac:dyDescent="0.25">
      <c r="D5513" s="5"/>
      <c r="E5513" s="23"/>
      <c r="F5513" s="5"/>
      <c r="G5513" s="18"/>
      <c r="H5513" s="16"/>
      <c r="K5513" s="23"/>
      <c r="AA5513" s="38"/>
      <c r="AC5513" s="20">
        <v>-3</v>
      </c>
      <c r="AD5513" s="30">
        <v>-3</v>
      </c>
      <c r="AE5513" s="31">
        <v>-4</v>
      </c>
    </row>
    <row r="5514" spans="4:31" ht="7.5" customHeight="1" x14ac:dyDescent="0.25">
      <c r="D5514" s="5"/>
      <c r="E5514" s="23"/>
      <c r="F5514" s="5"/>
      <c r="G5514" s="18"/>
      <c r="H5514" s="16"/>
      <c r="K5514" s="23"/>
      <c r="AA5514" s="38"/>
      <c r="AC5514" s="20">
        <v>-2</v>
      </c>
      <c r="AD5514" s="30">
        <v>-2</v>
      </c>
      <c r="AE5514" s="31">
        <v>-4</v>
      </c>
    </row>
    <row r="5515" spans="4:31" ht="7.5" customHeight="1" x14ac:dyDescent="0.25">
      <c r="D5515" s="5"/>
      <c r="E5515" s="23"/>
      <c r="F5515" s="5"/>
      <c r="G5515" s="18"/>
      <c r="H5515" s="16"/>
      <c r="K5515" s="23"/>
      <c r="AA5515" s="38"/>
      <c r="AC5515" s="20">
        <v>-3</v>
      </c>
      <c r="AD5515" s="30">
        <v>-2</v>
      </c>
      <c r="AE5515" s="31">
        <v>-3</v>
      </c>
    </row>
    <row r="5516" spans="4:31" ht="7.5" customHeight="1" x14ac:dyDescent="0.25">
      <c r="D5516" s="5"/>
      <c r="E5516" s="23"/>
      <c r="F5516" s="5"/>
      <c r="G5516" s="18"/>
      <c r="H5516" s="16"/>
      <c r="K5516" s="23"/>
      <c r="AA5516" s="38"/>
      <c r="AC5516" s="20">
        <v>-2</v>
      </c>
      <c r="AD5516" s="30">
        <v>-2</v>
      </c>
      <c r="AE5516" s="31">
        <v>-3</v>
      </c>
    </row>
    <row r="5517" spans="4:31" ht="7.5" customHeight="1" x14ac:dyDescent="0.25">
      <c r="D5517" s="5"/>
      <c r="E5517" s="23"/>
      <c r="F5517" s="5"/>
      <c r="G5517" s="18"/>
      <c r="H5517" s="16"/>
      <c r="K5517" s="23"/>
      <c r="AA5517" s="38"/>
      <c r="AC5517" s="20">
        <v>-1</v>
      </c>
      <c r="AD5517" s="30">
        <v>-2</v>
      </c>
      <c r="AE5517" s="31">
        <v>-3</v>
      </c>
    </row>
    <row r="5518" spans="4:31" ht="7.5" customHeight="1" x14ac:dyDescent="0.25">
      <c r="D5518" s="5"/>
      <c r="E5518" s="23"/>
      <c r="F5518" s="5"/>
      <c r="G5518" s="18"/>
      <c r="H5518" s="16"/>
      <c r="K5518" s="23"/>
      <c r="AA5518" s="38"/>
      <c r="AC5518" s="20">
        <v>0</v>
      </c>
      <c r="AD5518" s="30">
        <v>-2</v>
      </c>
      <c r="AE5518" s="31">
        <v>-3</v>
      </c>
    </row>
    <row r="5519" spans="4:31" ht="7.5" customHeight="1" x14ac:dyDescent="0.25">
      <c r="D5519" s="5"/>
      <c r="E5519" s="23"/>
      <c r="F5519" s="5"/>
      <c r="G5519" s="18"/>
      <c r="H5519" s="16"/>
      <c r="K5519" s="23"/>
      <c r="AA5519" s="38"/>
      <c r="AC5519" s="20">
        <v>1</v>
      </c>
      <c r="AD5519" s="30">
        <v>1</v>
      </c>
      <c r="AE5519" s="31">
        <v>-3</v>
      </c>
    </row>
    <row r="5520" spans="4:31" ht="7.5" customHeight="1" x14ac:dyDescent="0.25">
      <c r="D5520" s="5"/>
      <c r="E5520" s="23"/>
      <c r="F5520" s="5"/>
      <c r="G5520" s="18"/>
      <c r="H5520" s="16"/>
      <c r="K5520" s="23"/>
      <c r="AA5520" s="38"/>
      <c r="AC5520" s="20">
        <v>0</v>
      </c>
      <c r="AD5520" s="30">
        <v>1</v>
      </c>
      <c r="AE5520" s="31">
        <v>0</v>
      </c>
    </row>
    <row r="5521" spans="4:31" ht="7.5" customHeight="1" x14ac:dyDescent="0.25">
      <c r="D5521" s="5"/>
      <c r="E5521" s="23"/>
      <c r="F5521" s="5"/>
      <c r="G5521" s="18"/>
      <c r="H5521" s="16"/>
      <c r="K5521" s="23"/>
      <c r="AA5521" s="38"/>
      <c r="AC5521" s="20">
        <v>1</v>
      </c>
      <c r="AD5521" s="30">
        <v>1</v>
      </c>
      <c r="AE5521" s="31">
        <v>0</v>
      </c>
    </row>
    <row r="5522" spans="4:31" ht="7.5" customHeight="1" x14ac:dyDescent="0.25">
      <c r="D5522" s="5"/>
      <c r="E5522" s="23"/>
      <c r="F5522" s="5"/>
      <c r="G5522" s="18"/>
      <c r="H5522" s="16"/>
      <c r="K5522" s="23"/>
      <c r="AA5522" s="38"/>
      <c r="AC5522" s="20">
        <v>0</v>
      </c>
      <c r="AD5522" s="30">
        <v>1</v>
      </c>
      <c r="AE5522" s="31">
        <v>0</v>
      </c>
    </row>
    <row r="5523" spans="4:31" ht="7.5" customHeight="1" x14ac:dyDescent="0.25">
      <c r="D5523" s="5"/>
      <c r="E5523" s="23"/>
      <c r="F5523" s="5"/>
      <c r="G5523" s="18"/>
      <c r="H5523" s="16"/>
      <c r="K5523" s="23"/>
      <c r="AA5523" s="38"/>
      <c r="AC5523" s="20">
        <v>1</v>
      </c>
      <c r="AD5523" s="30">
        <v>1</v>
      </c>
      <c r="AE5523" s="31">
        <v>0</v>
      </c>
    </row>
    <row r="5524" spans="4:31" ht="7.5" customHeight="1" x14ac:dyDescent="0.25">
      <c r="D5524" s="5"/>
      <c r="E5524" s="23"/>
      <c r="F5524" s="5"/>
      <c r="G5524" s="18"/>
      <c r="H5524" s="16"/>
      <c r="K5524" s="23"/>
      <c r="AA5524" s="38"/>
      <c r="AC5524" s="20">
        <v>2</v>
      </c>
      <c r="AD5524" s="30">
        <v>1</v>
      </c>
      <c r="AE5524" s="31">
        <v>0</v>
      </c>
    </row>
    <row r="5525" spans="4:31" ht="7.5" customHeight="1" x14ac:dyDescent="0.25">
      <c r="D5525" s="5"/>
      <c r="E5525" s="23"/>
      <c r="F5525" s="5"/>
      <c r="G5525" s="18"/>
      <c r="H5525" s="16"/>
      <c r="K5525" s="23"/>
      <c r="AA5525" s="38"/>
      <c r="AC5525" s="20">
        <v>3</v>
      </c>
      <c r="AD5525" s="30">
        <v>3</v>
      </c>
      <c r="AE5525" s="31">
        <v>0</v>
      </c>
    </row>
    <row r="5526" spans="4:31" ht="7.5" customHeight="1" x14ac:dyDescent="0.25">
      <c r="D5526" s="5"/>
      <c r="E5526" s="23"/>
      <c r="F5526" s="5"/>
      <c r="G5526" s="18"/>
      <c r="H5526" s="16"/>
      <c r="K5526" s="23"/>
      <c r="AA5526" s="38"/>
      <c r="AC5526" s="20">
        <v>2</v>
      </c>
      <c r="AD5526" s="30">
        <v>3</v>
      </c>
      <c r="AE5526" s="31">
        <v>2</v>
      </c>
    </row>
    <row r="5527" spans="4:31" ht="7.5" customHeight="1" x14ac:dyDescent="0.25">
      <c r="D5527" s="5"/>
      <c r="E5527" s="23"/>
      <c r="F5527" s="5"/>
      <c r="G5527" s="18"/>
      <c r="H5527" s="16"/>
      <c r="K5527" s="23"/>
      <c r="AA5527" s="38"/>
      <c r="AC5527" s="20">
        <v>3</v>
      </c>
      <c r="AD5527" s="30">
        <v>3</v>
      </c>
      <c r="AE5527" s="31">
        <v>2</v>
      </c>
    </row>
    <row r="5528" spans="4:31" ht="7.5" customHeight="1" x14ac:dyDescent="0.25">
      <c r="D5528" s="5"/>
      <c r="E5528" s="23"/>
      <c r="F5528" s="5"/>
      <c r="G5528" s="18"/>
      <c r="H5528" s="16"/>
      <c r="K5528" s="23"/>
      <c r="AA5528" s="38"/>
      <c r="AC5528" s="20">
        <v>4</v>
      </c>
      <c r="AD5528" s="30">
        <v>4</v>
      </c>
      <c r="AE5528" s="31">
        <v>2</v>
      </c>
    </row>
    <row r="5529" spans="4:31" ht="7.5" customHeight="1" x14ac:dyDescent="0.25">
      <c r="D5529" s="5"/>
      <c r="E5529" s="23"/>
      <c r="F5529" s="5"/>
      <c r="G5529" s="18"/>
      <c r="H5529" s="16"/>
      <c r="K5529" s="23"/>
      <c r="AA5529" s="38"/>
      <c r="AC5529" s="20">
        <v>3</v>
      </c>
      <c r="AD5529" s="30">
        <v>4</v>
      </c>
      <c r="AE5529" s="31">
        <v>3</v>
      </c>
    </row>
    <row r="5530" spans="4:31" ht="7.5" customHeight="1" x14ac:dyDescent="0.25">
      <c r="D5530" s="5"/>
      <c r="E5530" s="23"/>
      <c r="F5530" s="5"/>
      <c r="G5530" s="18"/>
      <c r="H5530" s="16"/>
      <c r="K5530" s="23"/>
      <c r="AA5530" s="38"/>
      <c r="AC5530" s="20">
        <v>4</v>
      </c>
      <c r="AD5530" s="30">
        <v>4</v>
      </c>
      <c r="AE5530" s="31">
        <v>3</v>
      </c>
    </row>
    <row r="5531" spans="4:31" ht="7.5" customHeight="1" x14ac:dyDescent="0.25">
      <c r="D5531" s="5"/>
      <c r="E5531" s="23"/>
      <c r="F5531" s="5"/>
      <c r="G5531" s="18"/>
      <c r="H5531" s="16"/>
      <c r="K5531" s="23"/>
      <c r="AA5531" s="38"/>
      <c r="AC5531" s="20">
        <v>3</v>
      </c>
      <c r="AD5531" s="30">
        <v>4</v>
      </c>
      <c r="AE5531" s="31">
        <v>3</v>
      </c>
    </row>
    <row r="5532" spans="4:31" ht="7.5" customHeight="1" x14ac:dyDescent="0.25">
      <c r="D5532" s="5"/>
      <c r="E5532" s="23"/>
      <c r="F5532" s="5"/>
      <c r="G5532" s="18"/>
      <c r="H5532" s="16"/>
      <c r="K5532" s="23"/>
      <c r="AA5532" s="38"/>
      <c r="AC5532" s="20">
        <v>4</v>
      </c>
      <c r="AD5532" s="30">
        <v>4</v>
      </c>
      <c r="AE5532" s="31">
        <v>3</v>
      </c>
    </row>
    <row r="5533" spans="4:31" ht="7.5" customHeight="1" x14ac:dyDescent="0.25">
      <c r="D5533" s="5"/>
      <c r="E5533" s="23"/>
      <c r="F5533" s="5"/>
      <c r="G5533" s="18"/>
      <c r="H5533" s="16"/>
      <c r="K5533" s="23"/>
      <c r="AA5533" s="38"/>
      <c r="AC5533" s="20">
        <v>3</v>
      </c>
      <c r="AD5533" s="30">
        <v>4</v>
      </c>
      <c r="AE5533" s="31">
        <v>3</v>
      </c>
    </row>
    <row r="5534" spans="4:31" ht="7.5" customHeight="1" x14ac:dyDescent="0.25">
      <c r="D5534" s="5"/>
      <c r="E5534" s="23"/>
      <c r="F5534" s="5"/>
      <c r="G5534" s="18"/>
      <c r="H5534" s="16"/>
      <c r="K5534" s="23"/>
      <c r="AA5534" s="38"/>
      <c r="AC5534" s="20">
        <v>2</v>
      </c>
      <c r="AD5534" s="30">
        <v>4</v>
      </c>
      <c r="AE5534" s="31">
        <v>2</v>
      </c>
    </row>
    <row r="5535" spans="4:31" ht="7.5" customHeight="1" x14ac:dyDescent="0.25">
      <c r="D5535" s="5"/>
      <c r="E5535" s="23"/>
      <c r="F5535" s="5"/>
      <c r="G5535" s="18"/>
      <c r="H5535" s="16"/>
      <c r="K5535" s="23"/>
      <c r="AA5535" s="38"/>
      <c r="AC5535" s="20">
        <v>3</v>
      </c>
      <c r="AD5535" s="30">
        <v>3</v>
      </c>
      <c r="AE5535" s="31">
        <v>2</v>
      </c>
    </row>
    <row r="5536" spans="4:31" ht="7.5" customHeight="1" x14ac:dyDescent="0.25">
      <c r="D5536" s="5"/>
      <c r="E5536" s="23"/>
      <c r="F5536" s="5"/>
      <c r="G5536" s="18"/>
      <c r="H5536" s="16"/>
      <c r="K5536" s="23"/>
      <c r="AA5536" s="38"/>
      <c r="AC5536" s="20">
        <v>2</v>
      </c>
      <c r="AD5536" s="30">
        <v>3</v>
      </c>
      <c r="AE5536" s="31">
        <v>2</v>
      </c>
    </row>
    <row r="5537" spans="4:31" ht="7.5" customHeight="1" x14ac:dyDescent="0.25">
      <c r="D5537" s="5"/>
      <c r="E5537" s="23"/>
      <c r="F5537" s="5"/>
      <c r="G5537" s="18"/>
      <c r="H5537" s="16"/>
      <c r="K5537" s="23"/>
      <c r="AA5537" s="38"/>
      <c r="AC5537" s="20">
        <v>3</v>
      </c>
      <c r="AD5537" s="30">
        <v>3</v>
      </c>
      <c r="AE5537" s="31">
        <v>2</v>
      </c>
    </row>
    <row r="5538" spans="4:31" ht="7.5" customHeight="1" x14ac:dyDescent="0.25">
      <c r="D5538" s="5"/>
      <c r="E5538" s="23"/>
      <c r="F5538" s="5"/>
      <c r="G5538" s="18"/>
      <c r="H5538" s="16"/>
      <c r="K5538" s="23"/>
      <c r="AA5538" s="38"/>
      <c r="AC5538" s="20">
        <v>2</v>
      </c>
      <c r="AD5538" s="30">
        <v>3</v>
      </c>
      <c r="AE5538" s="31">
        <v>2</v>
      </c>
    </row>
    <row r="5539" spans="4:31" ht="7.5" customHeight="1" x14ac:dyDescent="0.25">
      <c r="D5539" s="5"/>
      <c r="E5539" s="23"/>
      <c r="F5539" s="5"/>
      <c r="G5539" s="18"/>
      <c r="H5539" s="16"/>
      <c r="K5539" s="23"/>
      <c r="AA5539" s="38"/>
      <c r="AC5539" s="20">
        <v>3</v>
      </c>
      <c r="AD5539" s="30">
        <v>3</v>
      </c>
      <c r="AE5539" s="31">
        <v>2</v>
      </c>
    </row>
    <row r="5540" spans="4:31" ht="7.5" customHeight="1" x14ac:dyDescent="0.25">
      <c r="D5540" s="5"/>
      <c r="E5540" s="23"/>
      <c r="F5540" s="5"/>
      <c r="G5540" s="18"/>
      <c r="H5540" s="16"/>
      <c r="K5540" s="23"/>
      <c r="AA5540" s="38"/>
      <c r="AC5540" s="20">
        <v>2</v>
      </c>
      <c r="AD5540" s="30">
        <v>3</v>
      </c>
      <c r="AE5540" s="31">
        <v>2</v>
      </c>
    </row>
    <row r="5541" spans="4:31" ht="7.5" customHeight="1" x14ac:dyDescent="0.25">
      <c r="D5541" s="5"/>
      <c r="E5541" s="23"/>
      <c r="F5541" s="5"/>
      <c r="G5541" s="18"/>
      <c r="H5541" s="16"/>
      <c r="K5541" s="23"/>
      <c r="AA5541" s="38"/>
      <c r="AC5541" s="20">
        <v>1</v>
      </c>
      <c r="AD5541" s="30">
        <v>3</v>
      </c>
      <c r="AE5541" s="31">
        <v>2</v>
      </c>
    </row>
    <row r="5542" spans="4:31" ht="7.5" customHeight="1" x14ac:dyDescent="0.25">
      <c r="D5542" s="5"/>
      <c r="E5542" s="23"/>
      <c r="F5542" s="5"/>
      <c r="G5542" s="18"/>
      <c r="H5542" s="16"/>
      <c r="K5542" s="23"/>
      <c r="AA5542" s="38"/>
      <c r="AC5542" s="20">
        <v>0</v>
      </c>
      <c r="AD5542" s="30">
        <v>3</v>
      </c>
      <c r="AE5542" s="31">
        <v>2</v>
      </c>
    </row>
    <row r="5543" spans="4:31" ht="7.5" customHeight="1" x14ac:dyDescent="0.25">
      <c r="D5543" s="5"/>
      <c r="E5543" s="23"/>
      <c r="F5543" s="5"/>
      <c r="G5543" s="18"/>
      <c r="H5543" s="16"/>
      <c r="K5543" s="23"/>
      <c r="AA5543" s="38"/>
      <c r="AC5543" s="20">
        <v>-1</v>
      </c>
      <c r="AD5543" s="30">
        <v>3</v>
      </c>
      <c r="AE5543" s="31">
        <v>2</v>
      </c>
    </row>
    <row r="5544" spans="4:31" ht="7.5" customHeight="1" x14ac:dyDescent="0.25">
      <c r="D5544" s="5"/>
      <c r="E5544" s="23"/>
      <c r="F5544" s="5"/>
      <c r="G5544" s="18"/>
      <c r="H5544" s="16"/>
      <c r="K5544" s="23"/>
      <c r="AA5544" s="38"/>
      <c r="AC5544" s="20">
        <v>-2</v>
      </c>
      <c r="AD5544" s="30">
        <v>3</v>
      </c>
      <c r="AE5544" s="31">
        <v>-2</v>
      </c>
    </row>
    <row r="5545" spans="4:31" ht="7.5" customHeight="1" x14ac:dyDescent="0.25">
      <c r="D5545" s="5"/>
      <c r="E5545" s="23"/>
      <c r="F5545" s="5"/>
      <c r="G5545" s="18"/>
      <c r="H5545" s="16"/>
      <c r="K5545" s="23"/>
      <c r="AA5545" s="38"/>
      <c r="AC5545" s="20">
        <v>-1</v>
      </c>
      <c r="AD5545" s="30">
        <v>-1</v>
      </c>
      <c r="AE5545" s="31">
        <v>-2</v>
      </c>
    </row>
    <row r="5546" spans="4:31" ht="7.5" customHeight="1" x14ac:dyDescent="0.25">
      <c r="D5546" s="5"/>
      <c r="E5546" s="23"/>
      <c r="F5546" s="5"/>
      <c r="G5546" s="18"/>
      <c r="H5546" s="16"/>
      <c r="K5546" s="23"/>
      <c r="AA5546" s="38"/>
      <c r="AC5546" s="20">
        <v>-2</v>
      </c>
      <c r="AD5546" s="30">
        <v>-1</v>
      </c>
      <c r="AE5546" s="31">
        <v>-2</v>
      </c>
    </row>
    <row r="5547" spans="4:31" ht="7.5" customHeight="1" x14ac:dyDescent="0.25">
      <c r="D5547" s="5"/>
      <c r="E5547" s="23"/>
      <c r="F5547" s="5"/>
      <c r="G5547" s="18"/>
      <c r="H5547" s="16"/>
      <c r="K5547" s="23"/>
      <c r="AA5547" s="38"/>
      <c r="AC5547" s="20">
        <v>-1</v>
      </c>
      <c r="AD5547" s="30">
        <v>-1</v>
      </c>
      <c r="AE5547" s="31">
        <v>-2</v>
      </c>
    </row>
    <row r="5548" spans="4:31" ht="7.5" customHeight="1" x14ac:dyDescent="0.25">
      <c r="D5548" s="5"/>
      <c r="E5548" s="23"/>
      <c r="F5548" s="5"/>
      <c r="G5548" s="18"/>
      <c r="H5548" s="16"/>
      <c r="K5548" s="23"/>
      <c r="AA5548" s="38"/>
      <c r="AC5548" s="20">
        <v>-2</v>
      </c>
      <c r="AD5548" s="30">
        <v>-1</v>
      </c>
      <c r="AE5548" s="31">
        <v>-2</v>
      </c>
    </row>
    <row r="5549" spans="4:31" ht="7.5" customHeight="1" x14ac:dyDescent="0.25">
      <c r="D5549" s="5"/>
      <c r="E5549" s="23"/>
      <c r="F5549" s="5"/>
      <c r="G5549" s="18"/>
      <c r="H5549" s="16"/>
      <c r="K5549" s="23"/>
      <c r="AA5549" s="38"/>
      <c r="AC5549" s="20">
        <v>-3</v>
      </c>
      <c r="AD5549" s="30">
        <v>-1</v>
      </c>
      <c r="AE5549" s="31">
        <v>-2</v>
      </c>
    </row>
    <row r="5550" spans="4:31" ht="7.5" customHeight="1" x14ac:dyDescent="0.25">
      <c r="D5550" s="5"/>
      <c r="E5550" s="23"/>
      <c r="F5550" s="5"/>
      <c r="G5550" s="18"/>
      <c r="H5550" s="16"/>
      <c r="K5550" s="23"/>
      <c r="AA5550" s="38"/>
      <c r="AC5550" s="20">
        <v>-4</v>
      </c>
      <c r="AD5550" s="30">
        <v>-1</v>
      </c>
      <c r="AE5550" s="31">
        <v>-4</v>
      </c>
    </row>
    <row r="5551" spans="4:31" ht="7.5" customHeight="1" x14ac:dyDescent="0.25">
      <c r="D5551" s="5"/>
      <c r="E5551" s="23"/>
      <c r="F5551" s="5"/>
      <c r="G5551" s="18"/>
      <c r="H5551" s="16"/>
      <c r="K5551" s="23"/>
      <c r="AA5551" s="38"/>
      <c r="AC5551" s="20">
        <v>-3</v>
      </c>
      <c r="AD5551" s="30">
        <v>-3</v>
      </c>
      <c r="AE5551" s="31">
        <v>-4</v>
      </c>
    </row>
    <row r="5552" spans="4:31" ht="7.5" customHeight="1" x14ac:dyDescent="0.25">
      <c r="D5552" s="5"/>
      <c r="E5552" s="23"/>
      <c r="F5552" s="5"/>
      <c r="G5552" s="18"/>
      <c r="H5552" s="16"/>
      <c r="K5552" s="23"/>
      <c r="AA5552" s="38"/>
      <c r="AC5552" s="20">
        <v>-4</v>
      </c>
      <c r="AD5552" s="30">
        <v>-3</v>
      </c>
      <c r="AE5552" s="31">
        <v>-4</v>
      </c>
    </row>
    <row r="5553" spans="4:31" ht="7.5" customHeight="1" x14ac:dyDescent="0.25">
      <c r="D5553" s="5"/>
      <c r="E5553" s="23"/>
      <c r="F5553" s="5"/>
      <c r="G5553" s="18"/>
      <c r="H5553" s="16"/>
      <c r="K5553" s="23"/>
      <c r="AA5553" s="38"/>
      <c r="AC5553" s="20">
        <v>-3</v>
      </c>
      <c r="AD5553" s="30">
        <v>-3</v>
      </c>
      <c r="AE5553" s="31">
        <v>-4</v>
      </c>
    </row>
    <row r="5554" spans="4:31" ht="7.5" customHeight="1" x14ac:dyDescent="0.25">
      <c r="D5554" s="5"/>
      <c r="E5554" s="23"/>
      <c r="F5554" s="5"/>
      <c r="G5554" s="18"/>
      <c r="H5554" s="16"/>
      <c r="K5554" s="23"/>
      <c r="AA5554" s="38"/>
      <c r="AC5554" s="20">
        <v>-4</v>
      </c>
      <c r="AD5554" s="30">
        <v>-3</v>
      </c>
      <c r="AE5554" s="31">
        <v>-4</v>
      </c>
    </row>
    <row r="5555" spans="4:31" ht="7.5" customHeight="1" x14ac:dyDescent="0.25">
      <c r="D5555" s="5"/>
      <c r="E5555" s="23"/>
      <c r="F5555" s="5"/>
      <c r="G5555" s="18"/>
      <c r="H5555" s="16"/>
      <c r="K5555" s="23"/>
      <c r="AA5555" s="38"/>
      <c r="AC5555" s="20">
        <v>-5</v>
      </c>
      <c r="AD5555" s="30">
        <v>-3</v>
      </c>
      <c r="AE5555" s="31">
        <v>-4</v>
      </c>
    </row>
    <row r="5556" spans="4:31" ht="7.5" customHeight="1" x14ac:dyDescent="0.25">
      <c r="D5556" s="5"/>
      <c r="E5556" s="23"/>
      <c r="F5556" s="5"/>
      <c r="G5556" s="18"/>
      <c r="H5556" s="16"/>
      <c r="K5556" s="23"/>
      <c r="AA5556" s="38"/>
      <c r="AC5556" s="20">
        <v>-6</v>
      </c>
      <c r="AD5556" s="30">
        <v>-3</v>
      </c>
      <c r="AE5556" s="31">
        <v>-4</v>
      </c>
    </row>
    <row r="5557" spans="4:31" ht="7.5" customHeight="1" x14ac:dyDescent="0.25">
      <c r="D5557" s="5"/>
      <c r="E5557" s="23"/>
      <c r="F5557" s="5"/>
      <c r="G5557" s="18"/>
      <c r="H5557" s="16"/>
      <c r="K5557" s="23"/>
      <c r="AA5557" s="38"/>
      <c r="AC5557" s="20">
        <v>-7</v>
      </c>
      <c r="AD5557" s="30">
        <v>-3</v>
      </c>
      <c r="AE5557" s="31">
        <v>-7</v>
      </c>
    </row>
    <row r="5558" spans="4:31" ht="7.5" customHeight="1" x14ac:dyDescent="0.25">
      <c r="D5558" s="5"/>
      <c r="E5558" s="23"/>
      <c r="F5558" s="5"/>
      <c r="G5558" s="18"/>
      <c r="H5558" s="16"/>
      <c r="K5558" s="23"/>
      <c r="AA5558" s="38"/>
      <c r="AC5558" s="20">
        <v>-6</v>
      </c>
      <c r="AD5558" s="30">
        <v>-6</v>
      </c>
      <c r="AE5558" s="31">
        <v>-7</v>
      </c>
    </row>
    <row r="5559" spans="4:31" ht="7.5" customHeight="1" x14ac:dyDescent="0.25">
      <c r="D5559" s="5"/>
      <c r="E5559" s="23"/>
      <c r="F5559" s="5"/>
      <c r="G5559" s="18"/>
      <c r="H5559" s="16"/>
      <c r="K5559" s="23"/>
      <c r="AA5559" s="38"/>
      <c r="AC5559" s="20">
        <v>-7</v>
      </c>
      <c r="AD5559" s="30">
        <v>-6</v>
      </c>
      <c r="AE5559" s="31">
        <v>-7</v>
      </c>
    </row>
    <row r="5560" spans="4:31" ht="7.5" customHeight="1" x14ac:dyDescent="0.25">
      <c r="D5560" s="5"/>
      <c r="E5560" s="23"/>
      <c r="F5560" s="5"/>
      <c r="G5560" s="18"/>
      <c r="H5560" s="16"/>
      <c r="K5560" s="23"/>
      <c r="AA5560" s="38"/>
      <c r="AC5560" s="20">
        <v>-8</v>
      </c>
      <c r="AD5560" s="30">
        <v>-6</v>
      </c>
      <c r="AE5560" s="31">
        <v>-8</v>
      </c>
    </row>
    <row r="5561" spans="4:31" ht="7.5" customHeight="1" x14ac:dyDescent="0.25">
      <c r="D5561" s="5"/>
      <c r="E5561" s="23"/>
      <c r="F5561" s="5"/>
      <c r="G5561" s="18"/>
      <c r="H5561" s="16"/>
      <c r="K5561" s="23"/>
      <c r="AA5561" s="38"/>
      <c r="AC5561" s="20">
        <v>-7</v>
      </c>
      <c r="AD5561" s="30">
        <v>-7</v>
      </c>
      <c r="AE5561" s="31">
        <v>-8</v>
      </c>
    </row>
    <row r="5562" spans="4:31" ht="7.5" customHeight="1" x14ac:dyDescent="0.25">
      <c r="D5562" s="5"/>
      <c r="E5562" s="23"/>
      <c r="F5562" s="5"/>
      <c r="G5562" s="18"/>
      <c r="H5562" s="16"/>
      <c r="K5562" s="23"/>
      <c r="AA5562" s="38"/>
      <c r="AC5562" s="20">
        <v>-8</v>
      </c>
      <c r="AD5562" s="30">
        <v>-7</v>
      </c>
      <c r="AE5562" s="31">
        <v>-8</v>
      </c>
    </row>
    <row r="5563" spans="4:31" ht="7.5" customHeight="1" x14ac:dyDescent="0.25">
      <c r="D5563" s="5"/>
      <c r="E5563" s="23"/>
      <c r="F5563" s="5"/>
      <c r="G5563" s="18"/>
      <c r="H5563" s="16"/>
      <c r="K5563" s="23"/>
      <c r="AA5563" s="38"/>
      <c r="AC5563" s="20">
        <v>-7</v>
      </c>
      <c r="AD5563" s="30">
        <v>-7</v>
      </c>
      <c r="AE5563" s="31">
        <v>-8</v>
      </c>
    </row>
    <row r="5564" spans="4:31" ht="7.5" customHeight="1" x14ac:dyDescent="0.25">
      <c r="D5564" s="5"/>
      <c r="E5564" s="23"/>
      <c r="F5564" s="5"/>
      <c r="G5564" s="18"/>
      <c r="H5564" s="16"/>
      <c r="K5564" s="23"/>
      <c r="AA5564" s="38"/>
      <c r="AC5564" s="20">
        <v>-8</v>
      </c>
      <c r="AD5564" s="30">
        <v>-7</v>
      </c>
      <c r="AE5564" s="31">
        <v>-8</v>
      </c>
    </row>
    <row r="5565" spans="4:31" ht="7.5" customHeight="1" x14ac:dyDescent="0.25">
      <c r="D5565" s="5"/>
      <c r="E5565" s="23"/>
      <c r="F5565" s="5"/>
      <c r="G5565" s="18"/>
      <c r="H5565" s="16"/>
      <c r="K5565" s="23"/>
      <c r="AA5565" s="38"/>
      <c r="AC5565" s="20">
        <v>-9</v>
      </c>
      <c r="AD5565" s="30">
        <v>-7</v>
      </c>
      <c r="AE5565" s="31">
        <v>-8</v>
      </c>
    </row>
    <row r="5566" spans="4:31" ht="7.5" customHeight="1" x14ac:dyDescent="0.25">
      <c r="D5566" s="5"/>
      <c r="E5566" s="23"/>
      <c r="F5566" s="5"/>
      <c r="G5566" s="18"/>
      <c r="H5566" s="16"/>
      <c r="K5566" s="23"/>
      <c r="AA5566" s="38"/>
      <c r="AC5566" s="20">
        <v>-10</v>
      </c>
      <c r="AD5566" s="30">
        <v>-7</v>
      </c>
      <c r="AE5566" s="31">
        <v>-10</v>
      </c>
    </row>
    <row r="5567" spans="4:31" ht="7.5" customHeight="1" x14ac:dyDescent="0.25">
      <c r="D5567" s="5"/>
      <c r="E5567" s="23"/>
      <c r="F5567" s="5"/>
      <c r="G5567" s="18"/>
      <c r="H5567" s="16"/>
      <c r="K5567" s="23"/>
      <c r="AA5567" s="38"/>
      <c r="AC5567" s="20" t="s">
        <v>38</v>
      </c>
      <c r="AD5567" s="30">
        <v>0</v>
      </c>
      <c r="AE5567" s="31">
        <v>0</v>
      </c>
    </row>
    <row r="5568" spans="4:31" ht="7.5" customHeight="1" x14ac:dyDescent="0.25">
      <c r="D5568" s="5"/>
      <c r="E5568" s="23"/>
      <c r="F5568" s="5"/>
      <c r="G5568" s="18"/>
      <c r="H5568" s="16"/>
      <c r="K5568" s="23"/>
      <c r="AA5568" s="38"/>
      <c r="AC5568" s="20" t="s">
        <v>38</v>
      </c>
      <c r="AD5568" s="30">
        <v>0</v>
      </c>
      <c r="AE5568" s="31">
        <v>0</v>
      </c>
    </row>
    <row r="5569" spans="4:31" ht="7.5" customHeight="1" x14ac:dyDescent="0.25">
      <c r="D5569" s="5"/>
      <c r="E5569" s="23"/>
      <c r="F5569" s="5"/>
      <c r="G5569" s="18"/>
      <c r="H5569" s="16"/>
      <c r="K5569" s="23"/>
      <c r="AA5569" s="38"/>
      <c r="AC5569" s="20">
        <v>1</v>
      </c>
      <c r="AD5569" s="30">
        <v>0</v>
      </c>
      <c r="AE5569" s="31">
        <v>0</v>
      </c>
    </row>
    <row r="5570" spans="4:31" ht="7.5" customHeight="1" x14ac:dyDescent="0.25">
      <c r="D5570" s="5"/>
      <c r="E5570" s="23"/>
      <c r="F5570" s="5"/>
      <c r="G5570" s="18"/>
      <c r="H5570" s="16"/>
      <c r="K5570" s="23"/>
      <c r="AA5570" s="38"/>
      <c r="AC5570" s="20">
        <v>0</v>
      </c>
      <c r="AD5570" s="30">
        <v>0</v>
      </c>
      <c r="AE5570" s="31">
        <v>0</v>
      </c>
    </row>
    <row r="5571" spans="4:31" ht="7.5" customHeight="1" x14ac:dyDescent="0.25">
      <c r="D5571" s="5"/>
      <c r="E5571" s="23"/>
      <c r="F5571" s="5"/>
      <c r="G5571" s="18"/>
      <c r="H5571" s="16"/>
      <c r="K5571" s="23"/>
      <c r="AA5571" s="38"/>
      <c r="AC5571" s="20">
        <v>1</v>
      </c>
      <c r="AD5571" s="30">
        <v>1</v>
      </c>
      <c r="AE5571" s="31">
        <v>0</v>
      </c>
    </row>
    <row r="5572" spans="4:31" ht="7.5" customHeight="1" x14ac:dyDescent="0.25">
      <c r="D5572" s="5"/>
      <c r="E5572" s="23"/>
      <c r="F5572" s="5"/>
      <c r="G5572" s="18"/>
      <c r="H5572" s="16"/>
      <c r="K5572" s="23"/>
      <c r="AA5572" s="38"/>
      <c r="AC5572" s="20">
        <v>0</v>
      </c>
      <c r="AD5572" s="30">
        <v>1</v>
      </c>
      <c r="AE5572" s="31">
        <v>0</v>
      </c>
    </row>
    <row r="5573" spans="4:31" ht="7.5" customHeight="1" x14ac:dyDescent="0.25">
      <c r="D5573" s="5"/>
      <c r="E5573" s="23"/>
      <c r="F5573" s="5"/>
      <c r="G5573" s="18"/>
      <c r="H5573" s="16"/>
      <c r="K5573" s="23"/>
      <c r="AA5573" s="38"/>
      <c r="AC5573" s="20">
        <v>-1</v>
      </c>
      <c r="AD5573" s="30">
        <v>1</v>
      </c>
      <c r="AE5573" s="31">
        <v>-1</v>
      </c>
    </row>
    <row r="5574" spans="4:31" ht="7.5" customHeight="1" x14ac:dyDescent="0.25">
      <c r="D5574" s="5"/>
      <c r="E5574" s="23"/>
      <c r="F5574" s="5"/>
      <c r="G5574" s="18"/>
      <c r="H5574" s="16"/>
      <c r="K5574" s="23"/>
      <c r="AA5574" s="38"/>
      <c r="AC5574" s="20">
        <v>0</v>
      </c>
      <c r="AD5574" s="30">
        <v>0</v>
      </c>
      <c r="AE5574" s="31">
        <v>-1</v>
      </c>
    </row>
    <row r="5575" spans="4:31" ht="7.5" customHeight="1" x14ac:dyDescent="0.25">
      <c r="D5575" s="5"/>
      <c r="E5575" s="23"/>
      <c r="F5575" s="5"/>
      <c r="G5575" s="18"/>
      <c r="H5575" s="16"/>
      <c r="K5575" s="23"/>
      <c r="AA5575" s="38"/>
      <c r="AC5575" s="20">
        <v>-1</v>
      </c>
      <c r="AD5575" s="30">
        <v>0</v>
      </c>
      <c r="AE5575" s="31">
        <v>-1</v>
      </c>
    </row>
    <row r="5576" spans="4:31" ht="7.5" customHeight="1" x14ac:dyDescent="0.25">
      <c r="D5576" s="5"/>
      <c r="E5576" s="23"/>
      <c r="F5576" s="5"/>
      <c r="G5576" s="18"/>
      <c r="H5576" s="16"/>
      <c r="K5576" s="23"/>
      <c r="AA5576" s="38"/>
      <c r="AC5576" s="20">
        <v>0</v>
      </c>
      <c r="AD5576" s="30">
        <v>0</v>
      </c>
      <c r="AE5576" s="31">
        <v>-1</v>
      </c>
    </row>
    <row r="5577" spans="4:31" ht="7.5" customHeight="1" x14ac:dyDescent="0.25">
      <c r="D5577" s="5"/>
      <c r="E5577" s="23"/>
      <c r="F5577" s="5"/>
      <c r="G5577" s="18"/>
      <c r="H5577" s="16"/>
      <c r="K5577" s="23"/>
      <c r="AA5577" s="38"/>
      <c r="AC5577" s="20">
        <v>-1</v>
      </c>
      <c r="AD5577" s="30">
        <v>0</v>
      </c>
      <c r="AE5577" s="31">
        <v>-1</v>
      </c>
    </row>
    <row r="5578" spans="4:31" ht="7.5" customHeight="1" x14ac:dyDescent="0.25">
      <c r="D5578" s="5"/>
      <c r="E5578" s="23"/>
      <c r="F5578" s="5"/>
      <c r="G5578" s="18"/>
      <c r="H5578" s="16"/>
      <c r="K5578" s="23"/>
      <c r="AA5578" s="38"/>
      <c r="AC5578" s="20">
        <v>-2</v>
      </c>
      <c r="AD5578" s="30">
        <v>0</v>
      </c>
      <c r="AE5578" s="31">
        <v>-1</v>
      </c>
    </row>
    <row r="5579" spans="4:31" ht="7.5" customHeight="1" x14ac:dyDescent="0.25">
      <c r="D5579" s="5"/>
      <c r="E5579" s="23"/>
      <c r="F5579" s="5"/>
      <c r="G5579" s="18"/>
      <c r="H5579" s="16"/>
      <c r="K5579" s="23"/>
      <c r="AA5579" s="38"/>
      <c r="AC5579" s="20">
        <v>-3</v>
      </c>
      <c r="AD5579" s="30">
        <v>0</v>
      </c>
      <c r="AE5579" s="31">
        <v>-3</v>
      </c>
    </row>
    <row r="5580" spans="4:31" ht="7.5" customHeight="1" x14ac:dyDescent="0.25">
      <c r="D5580" s="5"/>
      <c r="E5580" s="23"/>
      <c r="F5580" s="5"/>
      <c r="G5580" s="18"/>
      <c r="H5580" s="16"/>
      <c r="K5580" s="23"/>
      <c r="AA5580" s="38"/>
      <c r="AC5580" s="20">
        <v>-2</v>
      </c>
      <c r="AD5580" s="30">
        <v>-2</v>
      </c>
      <c r="AE5580" s="31">
        <v>-3</v>
      </c>
    </row>
    <row r="5581" spans="4:31" ht="7.5" customHeight="1" x14ac:dyDescent="0.25">
      <c r="D5581" s="5"/>
      <c r="E5581" s="23"/>
      <c r="F5581" s="5"/>
      <c r="G5581" s="18"/>
      <c r="H5581" s="16"/>
      <c r="K5581" s="23"/>
      <c r="AA5581" s="38"/>
      <c r="AC5581" s="20">
        <v>-3</v>
      </c>
      <c r="AD5581" s="30">
        <v>-2</v>
      </c>
      <c r="AE5581" s="31">
        <v>-3</v>
      </c>
    </row>
    <row r="5582" spans="4:31" ht="7.5" customHeight="1" x14ac:dyDescent="0.25">
      <c r="D5582" s="5"/>
      <c r="E5582" s="23"/>
      <c r="F5582" s="5"/>
      <c r="G5582" s="18"/>
      <c r="H5582" s="16"/>
      <c r="K5582" s="23"/>
      <c r="AA5582" s="38"/>
      <c r="AC5582" s="20">
        <v>-2</v>
      </c>
      <c r="AD5582" s="30">
        <v>-2</v>
      </c>
      <c r="AE5582" s="31">
        <v>-3</v>
      </c>
    </row>
    <row r="5583" spans="4:31" ht="7.5" customHeight="1" x14ac:dyDescent="0.25">
      <c r="D5583" s="5"/>
      <c r="E5583" s="23"/>
      <c r="F5583" s="5"/>
      <c r="G5583" s="18"/>
      <c r="H5583" s="16"/>
      <c r="K5583" s="23"/>
      <c r="AA5583" s="38"/>
      <c r="AC5583" s="20">
        <v>-1</v>
      </c>
      <c r="AD5583" s="30">
        <v>-1</v>
      </c>
      <c r="AE5583" s="31">
        <v>-3</v>
      </c>
    </row>
    <row r="5584" spans="4:31" ht="7.5" customHeight="1" x14ac:dyDescent="0.25">
      <c r="D5584" s="5"/>
      <c r="E5584" s="23"/>
      <c r="F5584" s="5"/>
      <c r="G5584" s="18"/>
      <c r="H5584" s="16"/>
      <c r="K5584" s="23"/>
      <c r="AA5584" s="38"/>
      <c r="AC5584" s="20">
        <v>-2</v>
      </c>
      <c r="AD5584" s="30">
        <v>-1</v>
      </c>
      <c r="AE5584" s="31">
        <v>-3</v>
      </c>
    </row>
    <row r="5585" spans="4:31" ht="7.5" customHeight="1" x14ac:dyDescent="0.25">
      <c r="D5585" s="5"/>
      <c r="E5585" s="23"/>
      <c r="F5585" s="5"/>
      <c r="G5585" s="18"/>
      <c r="H5585" s="16"/>
      <c r="K5585" s="23"/>
      <c r="AA5585" s="38"/>
      <c r="AC5585" s="20">
        <v>-3</v>
      </c>
      <c r="AD5585" s="30">
        <v>-1</v>
      </c>
      <c r="AE5585" s="31">
        <v>-3</v>
      </c>
    </row>
    <row r="5586" spans="4:31" ht="7.5" customHeight="1" x14ac:dyDescent="0.25">
      <c r="D5586" s="5"/>
      <c r="E5586" s="23"/>
      <c r="F5586" s="5"/>
      <c r="G5586" s="18"/>
      <c r="H5586" s="16"/>
      <c r="K5586" s="23"/>
      <c r="AA5586" s="38"/>
      <c r="AC5586" s="20">
        <v>-2</v>
      </c>
      <c r="AD5586" s="30">
        <v>-1</v>
      </c>
      <c r="AE5586" s="31">
        <v>-3</v>
      </c>
    </row>
    <row r="5587" spans="4:31" ht="7.5" customHeight="1" x14ac:dyDescent="0.25">
      <c r="D5587" s="5"/>
      <c r="E5587" s="23"/>
      <c r="F5587" s="5"/>
      <c r="G5587" s="18"/>
      <c r="H5587" s="16"/>
      <c r="K5587" s="23"/>
      <c r="AA5587" s="38"/>
      <c r="AC5587" s="20">
        <v>-1</v>
      </c>
      <c r="AD5587" s="30">
        <v>-1</v>
      </c>
      <c r="AE5587" s="31">
        <v>-3</v>
      </c>
    </row>
    <row r="5588" spans="4:31" ht="7.5" customHeight="1" x14ac:dyDescent="0.25">
      <c r="D5588" s="5"/>
      <c r="E5588" s="23"/>
      <c r="F5588" s="5"/>
      <c r="G5588" s="18"/>
      <c r="H5588" s="16"/>
      <c r="K5588" s="23"/>
      <c r="AA5588" s="38"/>
      <c r="AC5588" s="20">
        <v>0</v>
      </c>
      <c r="AD5588" s="30">
        <v>0</v>
      </c>
      <c r="AE5588" s="31">
        <v>-3</v>
      </c>
    </row>
    <row r="5589" spans="4:31" ht="7.5" customHeight="1" x14ac:dyDescent="0.25">
      <c r="D5589" s="5"/>
      <c r="E5589" s="23"/>
      <c r="F5589" s="5"/>
      <c r="G5589" s="18"/>
      <c r="H5589" s="16"/>
      <c r="K5589" s="23"/>
      <c r="AA5589" s="38"/>
      <c r="AC5589" s="20">
        <v>-1</v>
      </c>
      <c r="AD5589" s="30">
        <v>0</v>
      </c>
      <c r="AE5589" s="31">
        <v>-1</v>
      </c>
    </row>
    <row r="5590" spans="4:31" ht="7.5" customHeight="1" x14ac:dyDescent="0.25">
      <c r="D5590" s="5"/>
      <c r="E5590" s="23"/>
      <c r="F5590" s="5"/>
      <c r="G5590" s="18"/>
      <c r="H5590" s="16"/>
      <c r="K5590" s="23"/>
      <c r="AA5590" s="38"/>
      <c r="AC5590" s="20">
        <v>0</v>
      </c>
      <c r="AD5590" s="30">
        <v>0</v>
      </c>
      <c r="AE5590" s="31">
        <v>-1</v>
      </c>
    </row>
    <row r="5591" spans="4:31" ht="7.5" customHeight="1" x14ac:dyDescent="0.25">
      <c r="D5591" s="5"/>
      <c r="E5591" s="23"/>
      <c r="F5591" s="5"/>
      <c r="G5591" s="18"/>
      <c r="H5591" s="16"/>
      <c r="K5591" s="23"/>
      <c r="AA5591" s="38"/>
      <c r="AC5591" s="20">
        <v>-1</v>
      </c>
      <c r="AD5591" s="30">
        <v>0</v>
      </c>
      <c r="AE5591" s="31">
        <v>-1</v>
      </c>
    </row>
    <row r="5592" spans="4:31" ht="7.5" customHeight="1" x14ac:dyDescent="0.25">
      <c r="D5592" s="5"/>
      <c r="E5592" s="23"/>
      <c r="F5592" s="5"/>
      <c r="G5592" s="18"/>
      <c r="H5592" s="16"/>
      <c r="K5592" s="23"/>
      <c r="AA5592" s="38"/>
      <c r="AC5592" s="20">
        <v>0</v>
      </c>
      <c r="AD5592" s="30">
        <v>0</v>
      </c>
      <c r="AE5592" s="31">
        <v>-1</v>
      </c>
    </row>
    <row r="5593" spans="4:31" ht="7.5" customHeight="1" x14ac:dyDescent="0.25">
      <c r="D5593" s="5"/>
      <c r="E5593" s="23"/>
      <c r="F5593" s="5"/>
      <c r="G5593" s="18"/>
      <c r="H5593" s="16"/>
      <c r="K5593" s="23"/>
      <c r="AA5593" s="38"/>
      <c r="AC5593" s="20">
        <v>1</v>
      </c>
      <c r="AD5593" s="30">
        <v>1</v>
      </c>
      <c r="AE5593" s="31">
        <v>-1</v>
      </c>
    </row>
    <row r="5594" spans="4:31" ht="7.5" customHeight="1" x14ac:dyDescent="0.25">
      <c r="D5594" s="5"/>
      <c r="E5594" s="23"/>
      <c r="F5594" s="5"/>
      <c r="G5594" s="18"/>
      <c r="H5594" s="16"/>
      <c r="K5594" s="23"/>
      <c r="AA5594" s="38"/>
      <c r="AC5594" s="20">
        <v>0</v>
      </c>
      <c r="AD5594" s="30">
        <v>1</v>
      </c>
      <c r="AE5594" s="31">
        <v>0</v>
      </c>
    </row>
    <row r="5595" spans="4:31" ht="7.5" customHeight="1" x14ac:dyDescent="0.25">
      <c r="D5595" s="5"/>
      <c r="E5595" s="23"/>
      <c r="F5595" s="5"/>
      <c r="G5595" s="18"/>
      <c r="H5595" s="16"/>
      <c r="K5595" s="23"/>
      <c r="AA5595" s="38"/>
      <c r="AC5595" s="20">
        <v>1</v>
      </c>
      <c r="AD5595" s="30">
        <v>1</v>
      </c>
      <c r="AE5595" s="31">
        <v>0</v>
      </c>
    </row>
    <row r="5596" spans="4:31" ht="7.5" customHeight="1" x14ac:dyDescent="0.25">
      <c r="D5596" s="5"/>
      <c r="E5596" s="23"/>
      <c r="F5596" s="5"/>
      <c r="G5596" s="18"/>
      <c r="H5596" s="16"/>
      <c r="K5596" s="23"/>
      <c r="AA5596" s="38"/>
      <c r="AC5596" s="20">
        <v>2</v>
      </c>
      <c r="AD5596" s="30">
        <v>2</v>
      </c>
      <c r="AE5596" s="31">
        <v>0</v>
      </c>
    </row>
    <row r="5597" spans="4:31" ht="7.5" customHeight="1" x14ac:dyDescent="0.25">
      <c r="D5597" s="5"/>
      <c r="E5597" s="23"/>
      <c r="F5597" s="5"/>
      <c r="G5597" s="18"/>
      <c r="H5597" s="16"/>
      <c r="K5597" s="23"/>
      <c r="AA5597" s="38"/>
      <c r="AC5597" s="20">
        <v>1</v>
      </c>
      <c r="AD5597" s="30">
        <v>2</v>
      </c>
      <c r="AE5597" s="31">
        <v>1</v>
      </c>
    </row>
    <row r="5598" spans="4:31" ht="7.5" customHeight="1" x14ac:dyDescent="0.25">
      <c r="D5598" s="5"/>
      <c r="E5598" s="23"/>
      <c r="F5598" s="5"/>
      <c r="G5598" s="18"/>
      <c r="H5598" s="16"/>
      <c r="K5598" s="23"/>
      <c r="AA5598" s="38"/>
      <c r="AC5598" s="20">
        <v>2</v>
      </c>
      <c r="AD5598" s="30">
        <v>2</v>
      </c>
      <c r="AE5598" s="31">
        <v>1</v>
      </c>
    </row>
    <row r="5599" spans="4:31" ht="7.5" customHeight="1" x14ac:dyDescent="0.25">
      <c r="D5599" s="5"/>
      <c r="E5599" s="23"/>
      <c r="F5599" s="5"/>
      <c r="G5599" s="18"/>
      <c r="H5599" s="16"/>
      <c r="K5599" s="23"/>
      <c r="AA5599" s="38"/>
      <c r="AC5599" s="20">
        <v>1</v>
      </c>
      <c r="AD5599" s="30">
        <v>2</v>
      </c>
      <c r="AE5599" s="31">
        <v>1</v>
      </c>
    </row>
    <row r="5600" spans="4:31" ht="7.5" customHeight="1" x14ac:dyDescent="0.25">
      <c r="D5600" s="5"/>
      <c r="E5600" s="23"/>
      <c r="F5600" s="5"/>
      <c r="G5600" s="18"/>
      <c r="H5600" s="16"/>
      <c r="K5600" s="23"/>
      <c r="AA5600" s="38"/>
      <c r="AC5600" s="20">
        <v>0</v>
      </c>
      <c r="AD5600" s="30">
        <v>2</v>
      </c>
      <c r="AE5600" s="31">
        <v>1</v>
      </c>
    </row>
    <row r="5601" spans="4:31" ht="7.5" customHeight="1" x14ac:dyDescent="0.25">
      <c r="D5601" s="5"/>
      <c r="E5601" s="23"/>
      <c r="F5601" s="5"/>
      <c r="G5601" s="18"/>
      <c r="H5601" s="16"/>
      <c r="K5601" s="23"/>
      <c r="AA5601" s="38"/>
      <c r="AC5601" s="20">
        <v>-1</v>
      </c>
      <c r="AD5601" s="30">
        <v>2</v>
      </c>
      <c r="AE5601" s="31">
        <v>1</v>
      </c>
    </row>
    <row r="5602" spans="4:31" ht="7.5" customHeight="1" x14ac:dyDescent="0.25">
      <c r="D5602" s="5"/>
      <c r="E5602" s="23"/>
      <c r="F5602" s="5"/>
      <c r="G5602" s="18"/>
      <c r="H5602" s="16"/>
      <c r="K5602" s="23"/>
      <c r="AA5602" s="38"/>
      <c r="AC5602" s="20">
        <v>-2</v>
      </c>
      <c r="AD5602" s="30">
        <v>2</v>
      </c>
      <c r="AE5602" s="31">
        <v>1</v>
      </c>
    </row>
    <row r="5603" spans="4:31" ht="7.5" customHeight="1" x14ac:dyDescent="0.25">
      <c r="D5603" s="5"/>
      <c r="E5603" s="23"/>
      <c r="F5603" s="5"/>
      <c r="G5603" s="18"/>
      <c r="H5603" s="16"/>
      <c r="K5603" s="23"/>
      <c r="AA5603" s="38"/>
      <c r="AC5603" s="20">
        <v>-3</v>
      </c>
      <c r="AD5603" s="30">
        <v>2</v>
      </c>
      <c r="AE5603" s="31">
        <v>1</v>
      </c>
    </row>
    <row r="5604" spans="4:31" ht="7.5" customHeight="1" x14ac:dyDescent="0.25">
      <c r="D5604" s="5"/>
      <c r="E5604" s="23"/>
      <c r="F5604" s="5"/>
      <c r="G5604" s="18"/>
      <c r="H5604" s="16"/>
      <c r="K5604" s="23"/>
      <c r="AA5604" s="38"/>
      <c r="AC5604" s="20">
        <v>-4</v>
      </c>
      <c r="AD5604" s="30">
        <v>2</v>
      </c>
      <c r="AE5604" s="31">
        <v>1</v>
      </c>
    </row>
    <row r="5605" spans="4:31" ht="7.5" customHeight="1" x14ac:dyDescent="0.25">
      <c r="D5605" s="5"/>
      <c r="E5605" s="23"/>
      <c r="F5605" s="5"/>
      <c r="G5605" s="18"/>
      <c r="H5605" s="16"/>
      <c r="K5605" s="23"/>
      <c r="AA5605" s="38"/>
      <c r="AC5605" s="20">
        <v>-5</v>
      </c>
      <c r="AD5605" s="30">
        <v>2</v>
      </c>
      <c r="AE5605" s="31">
        <v>-5</v>
      </c>
    </row>
    <row r="5606" spans="4:31" ht="7.5" customHeight="1" x14ac:dyDescent="0.25">
      <c r="D5606" s="5"/>
      <c r="E5606" s="23"/>
      <c r="F5606" s="5"/>
      <c r="G5606" s="18"/>
      <c r="H5606" s="16"/>
      <c r="K5606" s="23"/>
      <c r="AA5606" s="38"/>
      <c r="AC5606" s="20">
        <v>-4</v>
      </c>
      <c r="AD5606" s="30">
        <v>2</v>
      </c>
      <c r="AE5606" s="31">
        <v>-5</v>
      </c>
    </row>
    <row r="5607" spans="4:31" ht="7.5" customHeight="1" x14ac:dyDescent="0.25">
      <c r="D5607" s="5"/>
      <c r="E5607" s="23"/>
      <c r="F5607" s="5"/>
      <c r="G5607" s="18"/>
      <c r="H5607" s="16"/>
      <c r="K5607" s="23"/>
      <c r="AA5607" s="38"/>
      <c r="AC5607" s="20">
        <v>-3</v>
      </c>
      <c r="AD5607" s="30">
        <v>-3</v>
      </c>
      <c r="AE5607" s="31">
        <v>-5</v>
      </c>
    </row>
    <row r="5608" spans="4:31" ht="7.5" customHeight="1" x14ac:dyDescent="0.25">
      <c r="D5608" s="5"/>
      <c r="E5608" s="23"/>
      <c r="F5608" s="5"/>
      <c r="G5608" s="18"/>
      <c r="H5608" s="16"/>
      <c r="K5608" s="23"/>
      <c r="AA5608" s="38"/>
      <c r="AC5608" s="20">
        <v>-4</v>
      </c>
      <c r="AD5608" s="30">
        <v>-3</v>
      </c>
      <c r="AE5608" s="31">
        <v>-4</v>
      </c>
    </row>
    <row r="5609" spans="4:31" ht="7.5" customHeight="1" x14ac:dyDescent="0.25">
      <c r="D5609" s="5"/>
      <c r="E5609" s="23"/>
      <c r="F5609" s="5"/>
      <c r="G5609" s="18"/>
      <c r="H5609" s="16"/>
      <c r="K5609" s="23"/>
      <c r="AA5609" s="38"/>
      <c r="AC5609" s="20">
        <v>-3</v>
      </c>
      <c r="AD5609" s="30">
        <v>-3</v>
      </c>
      <c r="AE5609" s="31">
        <v>-4</v>
      </c>
    </row>
    <row r="5610" spans="4:31" ht="7.5" customHeight="1" x14ac:dyDescent="0.25">
      <c r="D5610" s="5"/>
      <c r="E5610" s="23"/>
      <c r="F5610" s="5"/>
      <c r="G5610" s="18"/>
      <c r="H5610" s="16"/>
      <c r="K5610" s="23"/>
      <c r="AA5610" s="38"/>
      <c r="AC5610" s="20">
        <v>-4</v>
      </c>
      <c r="AD5610" s="30">
        <v>-3</v>
      </c>
      <c r="AE5610" s="31">
        <v>-4</v>
      </c>
    </row>
    <row r="5611" spans="4:31" ht="7.5" customHeight="1" x14ac:dyDescent="0.25">
      <c r="D5611" s="5"/>
      <c r="E5611" s="23"/>
      <c r="F5611" s="5"/>
      <c r="G5611" s="18"/>
      <c r="H5611" s="16"/>
      <c r="K5611" s="23"/>
      <c r="AA5611" s="38"/>
      <c r="AC5611" s="20">
        <v>-3</v>
      </c>
      <c r="AD5611" s="30">
        <v>-3</v>
      </c>
      <c r="AE5611" s="31">
        <v>-4</v>
      </c>
    </row>
    <row r="5612" spans="4:31" ht="7.5" customHeight="1" x14ac:dyDescent="0.25">
      <c r="D5612" s="5"/>
      <c r="E5612" s="23"/>
      <c r="F5612" s="5"/>
      <c r="G5612" s="18"/>
      <c r="H5612" s="16"/>
      <c r="K5612" s="23"/>
      <c r="AA5612" s="38"/>
      <c r="AC5612" s="20">
        <v>-2</v>
      </c>
      <c r="AD5612" s="30">
        <v>-3</v>
      </c>
      <c r="AE5612" s="31">
        <v>-4</v>
      </c>
    </row>
    <row r="5613" spans="4:31" ht="7.5" customHeight="1" x14ac:dyDescent="0.25">
      <c r="D5613" s="5"/>
      <c r="E5613" s="23"/>
      <c r="F5613" s="5"/>
      <c r="G5613" s="18"/>
      <c r="H5613" s="16"/>
      <c r="K5613" s="23"/>
      <c r="AA5613" s="38"/>
      <c r="AC5613" s="20">
        <v>-1</v>
      </c>
      <c r="AD5613" s="30">
        <v>-1</v>
      </c>
      <c r="AE5613" s="31">
        <v>-4</v>
      </c>
    </row>
    <row r="5614" spans="4:31" ht="7.5" customHeight="1" x14ac:dyDescent="0.25">
      <c r="D5614" s="5"/>
      <c r="E5614" s="23"/>
      <c r="F5614" s="5"/>
      <c r="G5614" s="18"/>
      <c r="H5614" s="16"/>
      <c r="K5614" s="23"/>
      <c r="AA5614" s="38"/>
      <c r="AC5614" s="20">
        <v>-2</v>
      </c>
      <c r="AD5614" s="30">
        <v>-1</v>
      </c>
      <c r="AE5614" s="31">
        <v>-4</v>
      </c>
    </row>
    <row r="5615" spans="4:31" ht="7.5" customHeight="1" x14ac:dyDescent="0.25">
      <c r="D5615" s="5"/>
      <c r="E5615" s="23"/>
      <c r="F5615" s="5"/>
      <c r="G5615" s="18"/>
      <c r="H5615" s="16"/>
      <c r="K5615" s="23"/>
      <c r="AA5615" s="38"/>
      <c r="AC5615" s="20">
        <v>-3</v>
      </c>
      <c r="AD5615" s="30">
        <v>-1</v>
      </c>
      <c r="AE5615" s="31">
        <v>-3</v>
      </c>
    </row>
    <row r="5616" spans="4:31" ht="7.5" customHeight="1" x14ac:dyDescent="0.25">
      <c r="D5616" s="5"/>
      <c r="E5616" s="23"/>
      <c r="F5616" s="5"/>
      <c r="G5616" s="18"/>
      <c r="H5616" s="16"/>
      <c r="K5616" s="23"/>
      <c r="AA5616" s="38"/>
      <c r="AC5616" s="20">
        <v>-2</v>
      </c>
      <c r="AD5616" s="30">
        <v>-1</v>
      </c>
      <c r="AE5616" s="31">
        <v>-3</v>
      </c>
    </row>
    <row r="5617" spans="4:31" ht="7.5" customHeight="1" x14ac:dyDescent="0.25">
      <c r="D5617" s="5"/>
      <c r="E5617" s="23"/>
      <c r="F5617" s="5"/>
      <c r="G5617" s="18"/>
      <c r="H5617" s="16"/>
      <c r="K5617" s="23"/>
      <c r="AA5617" s="38"/>
      <c r="AC5617" s="20">
        <v>-1</v>
      </c>
      <c r="AD5617" s="30">
        <v>-1</v>
      </c>
      <c r="AE5617" s="31">
        <v>-3</v>
      </c>
    </row>
    <row r="5618" spans="4:31" ht="7.5" customHeight="1" x14ac:dyDescent="0.25">
      <c r="D5618" s="5"/>
      <c r="E5618" s="23"/>
      <c r="F5618" s="5"/>
      <c r="G5618" s="18"/>
      <c r="H5618" s="16"/>
      <c r="K5618" s="23"/>
      <c r="AA5618" s="38"/>
      <c r="AC5618" s="20">
        <v>-2</v>
      </c>
      <c r="AD5618" s="30">
        <v>-1</v>
      </c>
      <c r="AE5618" s="31">
        <v>-3</v>
      </c>
    </row>
    <row r="5619" spans="4:31" ht="7.5" customHeight="1" x14ac:dyDescent="0.25">
      <c r="D5619" s="5"/>
      <c r="E5619" s="23"/>
      <c r="F5619" s="5"/>
      <c r="G5619" s="18"/>
      <c r="H5619" s="16"/>
      <c r="K5619" s="23"/>
      <c r="AA5619" s="38"/>
      <c r="AC5619" s="20">
        <v>-3</v>
      </c>
      <c r="AD5619" s="30">
        <v>-1</v>
      </c>
      <c r="AE5619" s="31">
        <v>-3</v>
      </c>
    </row>
    <row r="5620" spans="4:31" ht="7.5" customHeight="1" x14ac:dyDescent="0.25">
      <c r="D5620" s="5"/>
      <c r="E5620" s="23"/>
      <c r="F5620" s="5"/>
      <c r="G5620" s="18"/>
      <c r="H5620" s="16"/>
      <c r="K5620" s="23"/>
      <c r="AA5620" s="38"/>
      <c r="AC5620" s="20">
        <v>-4</v>
      </c>
      <c r="AD5620" s="30">
        <v>-1</v>
      </c>
      <c r="AE5620" s="31">
        <v>-4</v>
      </c>
    </row>
    <row r="5621" spans="4:31" ht="7.5" customHeight="1" x14ac:dyDescent="0.25">
      <c r="D5621" s="5"/>
      <c r="E5621" s="23"/>
      <c r="F5621" s="5"/>
      <c r="G5621" s="18"/>
      <c r="H5621" s="16"/>
      <c r="K5621" s="23"/>
      <c r="AA5621" s="38"/>
      <c r="AC5621" s="20">
        <v>-3</v>
      </c>
      <c r="AD5621" s="30">
        <v>-3</v>
      </c>
      <c r="AE5621" s="31">
        <v>-4</v>
      </c>
    </row>
    <row r="5622" spans="4:31" ht="7.5" customHeight="1" x14ac:dyDescent="0.25">
      <c r="D5622" s="5"/>
      <c r="E5622" s="23"/>
      <c r="F5622" s="5"/>
      <c r="G5622" s="18"/>
      <c r="H5622" s="16"/>
      <c r="K5622" s="23"/>
      <c r="AA5622" s="38"/>
      <c r="AC5622" s="20">
        <v>-4</v>
      </c>
      <c r="AD5622" s="30">
        <v>-3</v>
      </c>
      <c r="AE5622" s="31">
        <v>-4</v>
      </c>
    </row>
    <row r="5623" spans="4:31" ht="7.5" customHeight="1" x14ac:dyDescent="0.25">
      <c r="D5623" s="5"/>
      <c r="E5623" s="23"/>
      <c r="F5623" s="5"/>
      <c r="G5623" s="18"/>
      <c r="H5623" s="16"/>
      <c r="K5623" s="23"/>
      <c r="AA5623" s="38"/>
      <c r="AC5623" s="20">
        <v>-3</v>
      </c>
      <c r="AD5623" s="30">
        <v>-3</v>
      </c>
      <c r="AE5623" s="31">
        <v>-4</v>
      </c>
    </row>
    <row r="5624" spans="4:31" ht="7.5" customHeight="1" x14ac:dyDescent="0.25">
      <c r="D5624" s="5"/>
      <c r="E5624" s="23"/>
      <c r="F5624" s="5"/>
      <c r="G5624" s="18"/>
      <c r="H5624" s="16"/>
      <c r="K5624" s="23"/>
      <c r="AA5624" s="38"/>
      <c r="AC5624" s="20">
        <v>-2</v>
      </c>
      <c r="AD5624" s="30">
        <v>-3</v>
      </c>
      <c r="AE5624" s="31">
        <v>-4</v>
      </c>
    </row>
    <row r="5625" spans="4:31" ht="7.5" customHeight="1" x14ac:dyDescent="0.25">
      <c r="D5625" s="5"/>
      <c r="E5625" s="23"/>
      <c r="F5625" s="5"/>
      <c r="G5625" s="18"/>
      <c r="H5625" s="16"/>
      <c r="K5625" s="23"/>
      <c r="AA5625" s="38"/>
      <c r="AC5625" s="20">
        <v>-1</v>
      </c>
      <c r="AD5625" s="30">
        <v>-3</v>
      </c>
      <c r="AE5625" s="31">
        <v>-4</v>
      </c>
    </row>
    <row r="5626" spans="4:31" ht="7.5" customHeight="1" x14ac:dyDescent="0.25">
      <c r="D5626" s="5"/>
      <c r="E5626" s="23"/>
      <c r="F5626" s="5"/>
      <c r="G5626" s="18"/>
      <c r="H5626" s="16"/>
      <c r="K5626" s="23"/>
      <c r="AA5626" s="38"/>
      <c r="AC5626" s="20">
        <v>0</v>
      </c>
      <c r="AD5626" s="30">
        <v>0</v>
      </c>
      <c r="AE5626" s="31">
        <v>-4</v>
      </c>
    </row>
    <row r="5627" spans="4:31" ht="7.5" customHeight="1" x14ac:dyDescent="0.25">
      <c r="D5627" s="5"/>
      <c r="E5627" s="23"/>
      <c r="F5627" s="5"/>
      <c r="G5627" s="18"/>
      <c r="H5627" s="16"/>
      <c r="K5627" s="23"/>
      <c r="AA5627" s="38"/>
      <c r="AC5627" s="20">
        <v>-1</v>
      </c>
      <c r="AD5627" s="30">
        <v>0</v>
      </c>
      <c r="AE5627" s="31">
        <v>-4</v>
      </c>
    </row>
    <row r="5628" spans="4:31" ht="7.5" customHeight="1" x14ac:dyDescent="0.25">
      <c r="D5628" s="5"/>
      <c r="E5628" s="23"/>
      <c r="F5628" s="5"/>
      <c r="G5628" s="18"/>
      <c r="H5628" s="16"/>
      <c r="K5628" s="23"/>
      <c r="AA5628" s="38"/>
      <c r="AC5628" s="20">
        <v>-2</v>
      </c>
      <c r="AD5628" s="30">
        <v>0</v>
      </c>
      <c r="AE5628" s="31">
        <v>-4</v>
      </c>
    </row>
    <row r="5629" spans="4:31" ht="7.5" customHeight="1" x14ac:dyDescent="0.25">
      <c r="D5629" s="5"/>
      <c r="E5629" s="23"/>
      <c r="F5629" s="5"/>
      <c r="G5629" s="18"/>
      <c r="H5629" s="16"/>
      <c r="K5629" s="23"/>
      <c r="AA5629" s="38"/>
      <c r="AC5629" s="20">
        <v>-3</v>
      </c>
      <c r="AD5629" s="30">
        <v>0</v>
      </c>
      <c r="AE5629" s="31">
        <v>-3</v>
      </c>
    </row>
    <row r="5630" spans="4:31" ht="7.5" customHeight="1" x14ac:dyDescent="0.25">
      <c r="D5630" s="5"/>
      <c r="E5630" s="23"/>
      <c r="F5630" s="5"/>
      <c r="G5630" s="18"/>
      <c r="H5630" s="16"/>
      <c r="K5630" s="23"/>
      <c r="AA5630" s="38"/>
      <c r="AC5630" s="20">
        <v>-2</v>
      </c>
      <c r="AD5630" s="30">
        <v>0</v>
      </c>
      <c r="AE5630" s="31">
        <v>-3</v>
      </c>
    </row>
    <row r="5631" spans="4:31" ht="7.5" customHeight="1" x14ac:dyDescent="0.25">
      <c r="D5631" s="5"/>
      <c r="E5631" s="23"/>
      <c r="F5631" s="5"/>
      <c r="G5631" s="18"/>
      <c r="H5631" s="16"/>
      <c r="K5631" s="23"/>
      <c r="AA5631" s="38"/>
      <c r="AC5631" s="20">
        <v>-1</v>
      </c>
      <c r="AD5631" s="30">
        <v>-1</v>
      </c>
      <c r="AE5631" s="31">
        <v>-3</v>
      </c>
    </row>
    <row r="5632" spans="4:31" ht="7.5" customHeight="1" x14ac:dyDescent="0.25">
      <c r="D5632" s="5"/>
      <c r="E5632" s="23"/>
      <c r="F5632" s="5"/>
      <c r="G5632" s="18"/>
      <c r="H5632" s="16"/>
      <c r="K5632" s="23"/>
      <c r="AA5632" s="38"/>
      <c r="AC5632" s="20">
        <v>-2</v>
      </c>
      <c r="AD5632" s="30">
        <v>-1</v>
      </c>
      <c r="AE5632" s="31">
        <v>-2</v>
      </c>
    </row>
    <row r="5633" spans="4:31" ht="7.5" customHeight="1" x14ac:dyDescent="0.25">
      <c r="D5633" s="5"/>
      <c r="E5633" s="23"/>
      <c r="F5633" s="5"/>
      <c r="G5633" s="18"/>
      <c r="H5633" s="16"/>
      <c r="K5633" s="23"/>
      <c r="AA5633" s="38"/>
      <c r="AC5633" s="20">
        <v>-1</v>
      </c>
      <c r="AD5633" s="30">
        <v>-1</v>
      </c>
      <c r="AE5633" s="31">
        <v>-2</v>
      </c>
    </row>
    <row r="5634" spans="4:31" ht="7.5" customHeight="1" x14ac:dyDescent="0.25">
      <c r="D5634" s="5"/>
      <c r="E5634" s="23"/>
      <c r="F5634" s="5"/>
      <c r="G5634" s="18"/>
      <c r="H5634" s="16"/>
      <c r="K5634" s="23"/>
      <c r="AA5634" s="38"/>
      <c r="AC5634" s="20">
        <v>-2</v>
      </c>
      <c r="AD5634" s="30">
        <v>-1</v>
      </c>
      <c r="AE5634" s="31">
        <v>-2</v>
      </c>
    </row>
    <row r="5635" spans="4:31" ht="7.5" customHeight="1" x14ac:dyDescent="0.25">
      <c r="D5635" s="5"/>
      <c r="E5635" s="23"/>
      <c r="F5635" s="5"/>
      <c r="G5635" s="18"/>
      <c r="H5635" s="16"/>
      <c r="K5635" s="23"/>
      <c r="AA5635" s="38"/>
      <c r="AC5635" s="20">
        <v>-3</v>
      </c>
      <c r="AD5635" s="30">
        <v>-1</v>
      </c>
      <c r="AE5635" s="31">
        <v>-3</v>
      </c>
    </row>
    <row r="5636" spans="4:31" ht="7.5" customHeight="1" x14ac:dyDescent="0.25">
      <c r="D5636" s="5"/>
      <c r="E5636" s="23"/>
      <c r="F5636" s="5"/>
      <c r="G5636" s="18"/>
      <c r="H5636" s="16"/>
      <c r="K5636" s="23"/>
      <c r="AA5636" s="38"/>
      <c r="AC5636" s="20">
        <v>-2</v>
      </c>
      <c r="AD5636" s="30">
        <v>-2</v>
      </c>
      <c r="AE5636" s="31">
        <v>-3</v>
      </c>
    </row>
    <row r="5637" spans="4:31" ht="7.5" customHeight="1" x14ac:dyDescent="0.25">
      <c r="D5637" s="5"/>
      <c r="E5637" s="23"/>
      <c r="F5637" s="5"/>
      <c r="G5637" s="18"/>
      <c r="H5637" s="16"/>
      <c r="K5637" s="23"/>
      <c r="AA5637" s="38"/>
      <c r="AC5637" s="20">
        <v>-3</v>
      </c>
      <c r="AD5637" s="30">
        <v>-2</v>
      </c>
      <c r="AE5637" s="31">
        <v>-3</v>
      </c>
    </row>
    <row r="5638" spans="4:31" ht="7.5" customHeight="1" x14ac:dyDescent="0.25">
      <c r="D5638" s="5"/>
      <c r="E5638" s="23"/>
      <c r="F5638" s="5"/>
      <c r="G5638" s="18"/>
      <c r="H5638" s="16"/>
      <c r="K5638" s="23"/>
      <c r="AA5638" s="38"/>
      <c r="AC5638" s="20">
        <v>-2</v>
      </c>
      <c r="AD5638" s="30">
        <v>-2</v>
      </c>
      <c r="AE5638" s="31">
        <v>-3</v>
      </c>
    </row>
    <row r="5639" spans="4:31" ht="7.5" customHeight="1" x14ac:dyDescent="0.25">
      <c r="D5639" s="5"/>
      <c r="E5639" s="23"/>
      <c r="F5639" s="5"/>
      <c r="G5639" s="18"/>
      <c r="H5639" s="16"/>
      <c r="K5639" s="23"/>
      <c r="AA5639" s="38"/>
      <c r="AC5639" s="20">
        <v>-1</v>
      </c>
      <c r="AD5639" s="30">
        <v>-2</v>
      </c>
      <c r="AE5639" s="31">
        <v>-3</v>
      </c>
    </row>
    <row r="5640" spans="4:31" ht="7.5" customHeight="1" x14ac:dyDescent="0.25">
      <c r="D5640" s="5"/>
      <c r="E5640" s="23"/>
      <c r="F5640" s="5"/>
      <c r="G5640" s="18"/>
      <c r="H5640" s="16"/>
      <c r="K5640" s="23"/>
      <c r="AA5640" s="38"/>
      <c r="AC5640" s="20">
        <v>0</v>
      </c>
      <c r="AD5640" s="30">
        <v>-2</v>
      </c>
      <c r="AE5640" s="31">
        <v>-3</v>
      </c>
    </row>
    <row r="5641" spans="4:31" ht="7.5" customHeight="1" x14ac:dyDescent="0.25">
      <c r="D5641" s="5"/>
      <c r="E5641" s="23"/>
      <c r="F5641" s="5"/>
      <c r="G5641" s="18"/>
      <c r="H5641" s="16"/>
      <c r="K5641" s="23"/>
      <c r="AA5641" s="38"/>
      <c r="AC5641" s="20">
        <v>1</v>
      </c>
      <c r="AD5641" s="30">
        <v>-2</v>
      </c>
      <c r="AE5641" s="31">
        <v>-3</v>
      </c>
    </row>
    <row r="5642" spans="4:31" ht="7.5" customHeight="1" x14ac:dyDescent="0.25">
      <c r="D5642" s="5"/>
      <c r="E5642" s="23"/>
      <c r="F5642" s="5"/>
      <c r="G5642" s="18"/>
      <c r="H5642" s="16"/>
      <c r="K5642" s="23"/>
      <c r="AA5642" s="38"/>
      <c r="AC5642" s="20">
        <v>2</v>
      </c>
      <c r="AD5642" s="30">
        <v>-2</v>
      </c>
      <c r="AE5642" s="31">
        <v>-3</v>
      </c>
    </row>
    <row r="5643" spans="4:31" ht="7.5" customHeight="1" x14ac:dyDescent="0.25">
      <c r="D5643" s="5"/>
      <c r="E5643" s="23"/>
      <c r="F5643" s="5"/>
      <c r="G5643" s="18"/>
      <c r="H5643" s="16"/>
      <c r="K5643" s="23"/>
      <c r="AA5643" s="38"/>
      <c r="AC5643" s="20">
        <v>3</v>
      </c>
      <c r="AD5643" s="30">
        <v>-2</v>
      </c>
      <c r="AE5643" s="31">
        <v>-3</v>
      </c>
    </row>
    <row r="5644" spans="4:31" ht="7.5" customHeight="1" x14ac:dyDescent="0.25">
      <c r="D5644" s="5"/>
      <c r="E5644" s="23"/>
      <c r="F5644" s="5"/>
      <c r="G5644" s="18"/>
      <c r="H5644" s="16"/>
      <c r="K5644" s="23"/>
      <c r="AA5644" s="38"/>
      <c r="AC5644" s="20">
        <v>4</v>
      </c>
      <c r="AD5644" s="30">
        <v>4</v>
      </c>
      <c r="AE5644" s="31">
        <v>-3</v>
      </c>
    </row>
    <row r="5645" spans="4:31" ht="7.5" customHeight="1" x14ac:dyDescent="0.25">
      <c r="D5645" s="5"/>
      <c r="E5645" s="23"/>
      <c r="F5645" s="5"/>
      <c r="G5645" s="18"/>
      <c r="H5645" s="16"/>
      <c r="K5645" s="23"/>
      <c r="AA5645" s="38"/>
      <c r="AC5645" s="20">
        <v>3</v>
      </c>
      <c r="AD5645" s="30">
        <v>4</v>
      </c>
      <c r="AE5645" s="31">
        <v>-3</v>
      </c>
    </row>
    <row r="5646" spans="4:31" ht="7.5" customHeight="1" x14ac:dyDescent="0.25">
      <c r="D5646" s="5"/>
      <c r="E5646" s="23"/>
      <c r="F5646" s="5"/>
      <c r="G5646" s="18"/>
      <c r="H5646" s="16"/>
      <c r="K5646" s="23"/>
      <c r="AA5646" s="38"/>
      <c r="AC5646" s="20">
        <v>2</v>
      </c>
      <c r="AD5646" s="30">
        <v>4</v>
      </c>
      <c r="AE5646" s="31">
        <v>-3</v>
      </c>
    </row>
    <row r="5647" spans="4:31" ht="7.5" customHeight="1" x14ac:dyDescent="0.25">
      <c r="D5647" s="5"/>
      <c r="E5647" s="23"/>
      <c r="F5647" s="5"/>
      <c r="G5647" s="18"/>
      <c r="H5647" s="16"/>
      <c r="K5647" s="23"/>
      <c r="AA5647" s="38"/>
      <c r="AC5647" s="20">
        <v>1</v>
      </c>
      <c r="AD5647" s="30">
        <v>4</v>
      </c>
      <c r="AE5647" s="31">
        <v>1</v>
      </c>
    </row>
    <row r="5648" spans="4:31" ht="7.5" customHeight="1" x14ac:dyDescent="0.25">
      <c r="D5648" s="5"/>
      <c r="E5648" s="23"/>
      <c r="F5648" s="5"/>
      <c r="G5648" s="18"/>
      <c r="H5648" s="16"/>
      <c r="K5648" s="23"/>
      <c r="AA5648" s="38"/>
      <c r="AC5648" s="20">
        <v>2</v>
      </c>
      <c r="AD5648" s="30">
        <v>4</v>
      </c>
      <c r="AE5648" s="31">
        <v>1</v>
      </c>
    </row>
    <row r="5649" spans="4:31" ht="7.5" customHeight="1" x14ac:dyDescent="0.25">
      <c r="D5649" s="5"/>
      <c r="E5649" s="23"/>
      <c r="F5649" s="5"/>
      <c r="G5649" s="18"/>
      <c r="H5649" s="16"/>
      <c r="K5649" s="23"/>
      <c r="AA5649" s="38"/>
      <c r="AC5649" s="20">
        <v>3</v>
      </c>
      <c r="AD5649" s="30">
        <v>4</v>
      </c>
      <c r="AE5649" s="31">
        <v>1</v>
      </c>
    </row>
    <row r="5650" spans="4:31" ht="7.5" customHeight="1" x14ac:dyDescent="0.25">
      <c r="D5650" s="5"/>
      <c r="E5650" s="23"/>
      <c r="F5650" s="5"/>
      <c r="G5650" s="18"/>
      <c r="H5650" s="16"/>
      <c r="K5650" s="23"/>
      <c r="AA5650" s="38"/>
      <c r="AC5650" s="20">
        <v>4</v>
      </c>
      <c r="AD5650" s="30">
        <v>4</v>
      </c>
      <c r="AE5650" s="31">
        <v>1</v>
      </c>
    </row>
    <row r="5651" spans="4:31" ht="7.5" customHeight="1" x14ac:dyDescent="0.25">
      <c r="D5651" s="5"/>
      <c r="E5651" s="23"/>
      <c r="F5651" s="5"/>
      <c r="G5651" s="18"/>
      <c r="H5651" s="16"/>
      <c r="K5651" s="23"/>
      <c r="AA5651" s="38"/>
      <c r="AC5651" s="20">
        <v>3</v>
      </c>
      <c r="AD5651" s="30">
        <v>4</v>
      </c>
      <c r="AE5651" s="31">
        <v>3</v>
      </c>
    </row>
    <row r="5652" spans="4:31" ht="7.5" customHeight="1" x14ac:dyDescent="0.25">
      <c r="D5652" s="5"/>
      <c r="E5652" s="23"/>
      <c r="F5652" s="5"/>
      <c r="G5652" s="18"/>
      <c r="H5652" s="16"/>
      <c r="K5652" s="23"/>
      <c r="AA5652" s="38"/>
      <c r="AC5652" s="20">
        <v>4</v>
      </c>
      <c r="AD5652" s="30">
        <v>4</v>
      </c>
      <c r="AE5652" s="31">
        <v>3</v>
      </c>
    </row>
    <row r="5653" spans="4:31" ht="7.5" customHeight="1" x14ac:dyDescent="0.25">
      <c r="D5653" s="5"/>
      <c r="E5653" s="23"/>
      <c r="F5653" s="5"/>
      <c r="G5653" s="18"/>
      <c r="H5653" s="16"/>
      <c r="K5653" s="23"/>
      <c r="AA5653" s="38"/>
      <c r="AC5653" s="20">
        <v>5</v>
      </c>
      <c r="AD5653" s="30">
        <v>4</v>
      </c>
      <c r="AE5653" s="31">
        <v>3</v>
      </c>
    </row>
    <row r="5654" spans="4:31" ht="7.5" customHeight="1" x14ac:dyDescent="0.25">
      <c r="D5654" s="5"/>
      <c r="E5654" s="23"/>
      <c r="F5654" s="5"/>
      <c r="G5654" s="18"/>
      <c r="H5654" s="16"/>
      <c r="K5654" s="23"/>
      <c r="AA5654" s="38"/>
      <c r="AC5654" s="20">
        <v>6</v>
      </c>
      <c r="AD5654" s="30">
        <v>4</v>
      </c>
      <c r="AE5654" s="31">
        <v>3</v>
      </c>
    </row>
    <row r="5655" spans="4:31" ht="7.5" customHeight="1" x14ac:dyDescent="0.25">
      <c r="D5655" s="5"/>
      <c r="E5655" s="23"/>
      <c r="F5655" s="5"/>
      <c r="G5655" s="18"/>
      <c r="H5655" s="16"/>
      <c r="K5655" s="23"/>
      <c r="AA5655" s="38"/>
      <c r="AC5655" s="20" t="s">
        <v>38</v>
      </c>
      <c r="AD5655" s="30">
        <v>0</v>
      </c>
      <c r="AE5655" s="31">
        <v>0</v>
      </c>
    </row>
    <row r="5656" spans="4:31" ht="7.5" customHeight="1" x14ac:dyDescent="0.25">
      <c r="D5656" s="5"/>
      <c r="E5656" s="23"/>
      <c r="F5656" s="5"/>
      <c r="G5656" s="18"/>
      <c r="H5656" s="16"/>
      <c r="K5656" s="23"/>
      <c r="AA5656" s="38"/>
      <c r="AC5656" s="20" t="s">
        <v>38</v>
      </c>
      <c r="AD5656" s="30">
        <v>0</v>
      </c>
      <c r="AE5656" s="31">
        <v>0</v>
      </c>
    </row>
    <row r="5657" spans="4:31" ht="7.5" customHeight="1" x14ac:dyDescent="0.25">
      <c r="D5657" s="5"/>
      <c r="E5657" s="23"/>
      <c r="F5657" s="5"/>
      <c r="G5657" s="18"/>
      <c r="H5657" s="16"/>
      <c r="K5657" s="23"/>
      <c r="AA5657" s="38"/>
      <c r="AC5657" s="20">
        <v>1</v>
      </c>
      <c r="AD5657" s="30">
        <v>0</v>
      </c>
      <c r="AE5657" s="31">
        <v>1</v>
      </c>
    </row>
    <row r="5658" spans="4:31" ht="7.5" customHeight="1" x14ac:dyDescent="0.25">
      <c r="D5658" s="5"/>
      <c r="E5658" s="23"/>
      <c r="F5658" s="5"/>
      <c r="G5658" s="18"/>
      <c r="H5658" s="16"/>
      <c r="K5658" s="23"/>
      <c r="AA5658" s="38"/>
      <c r="AC5658" s="20">
        <v>2</v>
      </c>
      <c r="AD5658" s="30">
        <v>2</v>
      </c>
      <c r="AE5658" s="31">
        <v>1</v>
      </c>
    </row>
    <row r="5659" spans="4:31" ht="7.5" customHeight="1" x14ac:dyDescent="0.25">
      <c r="D5659" s="5"/>
      <c r="E5659" s="23"/>
      <c r="F5659" s="5"/>
      <c r="G5659" s="18"/>
      <c r="H5659" s="16"/>
      <c r="K5659" s="23"/>
      <c r="AA5659" s="38"/>
      <c r="AC5659" s="20">
        <v>1</v>
      </c>
      <c r="AD5659" s="30">
        <v>2</v>
      </c>
      <c r="AE5659" s="31">
        <v>1</v>
      </c>
    </row>
    <row r="5660" spans="4:31" ht="7.5" customHeight="1" x14ac:dyDescent="0.25">
      <c r="D5660" s="5"/>
      <c r="E5660" s="23"/>
      <c r="F5660" s="5"/>
      <c r="G5660" s="18"/>
      <c r="H5660" s="16"/>
      <c r="K5660" s="23"/>
      <c r="AA5660" s="38"/>
      <c r="AC5660" s="20">
        <v>2</v>
      </c>
      <c r="AD5660" s="30">
        <v>2</v>
      </c>
      <c r="AE5660" s="31">
        <v>1</v>
      </c>
    </row>
    <row r="5661" spans="4:31" ht="7.5" customHeight="1" x14ac:dyDescent="0.25">
      <c r="D5661" s="5"/>
      <c r="E5661" s="23"/>
      <c r="F5661" s="5"/>
      <c r="G5661" s="18"/>
      <c r="H5661" s="16"/>
      <c r="K5661" s="23"/>
      <c r="AA5661" s="38"/>
      <c r="AC5661" s="20">
        <v>3</v>
      </c>
      <c r="AD5661" s="30">
        <v>3</v>
      </c>
      <c r="AE5661" s="31">
        <v>1</v>
      </c>
    </row>
    <row r="5662" spans="4:31" ht="7.5" customHeight="1" x14ac:dyDescent="0.25">
      <c r="D5662" s="5"/>
      <c r="E5662" s="23"/>
      <c r="F5662" s="5"/>
      <c r="G5662" s="18"/>
      <c r="H5662" s="16"/>
      <c r="K5662" s="23"/>
      <c r="AA5662" s="38"/>
      <c r="AC5662" s="20">
        <v>2</v>
      </c>
      <c r="AD5662" s="30">
        <v>3</v>
      </c>
      <c r="AE5662" s="31">
        <v>2</v>
      </c>
    </row>
    <row r="5663" spans="4:31" ht="7.5" customHeight="1" x14ac:dyDescent="0.25">
      <c r="D5663" s="5"/>
      <c r="E5663" s="23"/>
      <c r="F5663" s="5"/>
      <c r="G5663" s="18"/>
      <c r="H5663" s="16"/>
      <c r="K5663" s="23"/>
      <c r="AA5663" s="38"/>
      <c r="AC5663" s="20">
        <v>3</v>
      </c>
      <c r="AD5663" s="30">
        <v>3</v>
      </c>
      <c r="AE5663" s="31">
        <v>2</v>
      </c>
    </row>
    <row r="5664" spans="4:31" ht="7.5" customHeight="1" x14ac:dyDescent="0.25">
      <c r="D5664" s="5"/>
      <c r="E5664" s="23"/>
      <c r="F5664" s="5"/>
      <c r="G5664" s="18"/>
      <c r="H5664" s="16"/>
      <c r="K5664" s="23"/>
      <c r="AA5664" s="38"/>
      <c r="AC5664" s="20">
        <v>2</v>
      </c>
      <c r="AD5664" s="30">
        <v>3</v>
      </c>
      <c r="AE5664" s="31">
        <v>2</v>
      </c>
    </row>
    <row r="5665" spans="4:31" ht="7.5" customHeight="1" x14ac:dyDescent="0.25">
      <c r="D5665" s="5"/>
      <c r="E5665" s="23"/>
      <c r="F5665" s="5"/>
      <c r="G5665" s="18"/>
      <c r="H5665" s="16"/>
      <c r="K5665" s="23"/>
      <c r="AA5665" s="38"/>
      <c r="AC5665" s="20">
        <v>1</v>
      </c>
      <c r="AD5665" s="30">
        <v>3</v>
      </c>
      <c r="AE5665" s="31">
        <v>1</v>
      </c>
    </row>
    <row r="5666" spans="4:31" ht="7.5" customHeight="1" x14ac:dyDescent="0.25">
      <c r="D5666" s="5"/>
      <c r="E5666" s="23"/>
      <c r="F5666" s="5"/>
      <c r="G5666" s="18"/>
      <c r="H5666" s="16"/>
      <c r="K5666" s="23"/>
      <c r="AA5666" s="38"/>
      <c r="AC5666" s="20">
        <v>2</v>
      </c>
      <c r="AD5666" s="30">
        <v>2</v>
      </c>
      <c r="AE5666" s="31">
        <v>1</v>
      </c>
    </row>
    <row r="5667" spans="4:31" ht="7.5" customHeight="1" x14ac:dyDescent="0.25">
      <c r="D5667" s="5"/>
      <c r="E5667" s="23"/>
      <c r="F5667" s="5"/>
      <c r="G5667" s="18"/>
      <c r="H5667" s="16"/>
      <c r="K5667" s="23"/>
      <c r="AA5667" s="38"/>
      <c r="AC5667" s="20">
        <v>1</v>
      </c>
      <c r="AD5667" s="30">
        <v>2</v>
      </c>
      <c r="AE5667" s="31">
        <v>1</v>
      </c>
    </row>
    <row r="5668" spans="4:31" ht="7.5" customHeight="1" x14ac:dyDescent="0.25">
      <c r="D5668" s="5"/>
      <c r="E5668" s="23"/>
      <c r="F5668" s="5"/>
      <c r="G5668" s="18"/>
      <c r="H5668" s="16"/>
      <c r="K5668" s="23"/>
      <c r="AA5668" s="38"/>
      <c r="AC5668" s="20">
        <v>2</v>
      </c>
      <c r="AD5668" s="30">
        <v>2</v>
      </c>
      <c r="AE5668" s="31">
        <v>1</v>
      </c>
    </row>
    <row r="5669" spans="4:31" ht="7.5" customHeight="1" x14ac:dyDescent="0.25">
      <c r="D5669" s="5"/>
      <c r="E5669" s="23"/>
      <c r="F5669" s="5"/>
      <c r="G5669" s="18"/>
      <c r="H5669" s="16"/>
      <c r="K5669" s="23"/>
      <c r="AA5669" s="38"/>
      <c r="AC5669" s="20">
        <v>1</v>
      </c>
      <c r="AD5669" s="30">
        <v>2</v>
      </c>
      <c r="AE5669" s="31">
        <v>1</v>
      </c>
    </row>
    <row r="5670" spans="4:31" ht="7.5" customHeight="1" x14ac:dyDescent="0.25">
      <c r="D5670" s="5"/>
      <c r="E5670" s="23"/>
      <c r="F5670" s="5"/>
      <c r="G5670" s="18"/>
      <c r="H5670" s="16"/>
      <c r="K5670" s="23"/>
      <c r="AA5670" s="38"/>
      <c r="AC5670" s="20">
        <v>2</v>
      </c>
      <c r="AD5670" s="30">
        <v>2</v>
      </c>
      <c r="AE5670" s="31">
        <v>1</v>
      </c>
    </row>
    <row r="5671" spans="4:31" ht="7.5" customHeight="1" x14ac:dyDescent="0.25">
      <c r="D5671" s="5"/>
      <c r="E5671" s="23"/>
      <c r="F5671" s="5"/>
      <c r="G5671" s="18"/>
      <c r="H5671" s="16"/>
      <c r="K5671" s="23"/>
      <c r="AA5671" s="38"/>
      <c r="AC5671" s="20">
        <v>3</v>
      </c>
      <c r="AD5671" s="30">
        <v>3</v>
      </c>
      <c r="AE5671" s="31">
        <v>1</v>
      </c>
    </row>
    <row r="5672" spans="4:31" ht="7.5" customHeight="1" x14ac:dyDescent="0.25">
      <c r="D5672" s="5"/>
      <c r="E5672" s="23"/>
      <c r="F5672" s="5"/>
      <c r="G5672" s="18"/>
      <c r="H5672" s="16"/>
      <c r="K5672" s="23"/>
      <c r="AA5672" s="38"/>
      <c r="AC5672" s="20">
        <v>2</v>
      </c>
      <c r="AD5672" s="30">
        <v>3</v>
      </c>
      <c r="AE5672" s="31">
        <v>1</v>
      </c>
    </row>
    <row r="5673" spans="4:31" ht="7.5" customHeight="1" x14ac:dyDescent="0.25">
      <c r="D5673" s="5"/>
      <c r="E5673" s="23"/>
      <c r="F5673" s="5"/>
      <c r="G5673" s="18"/>
      <c r="H5673" s="16"/>
      <c r="K5673" s="23"/>
      <c r="AA5673" s="38"/>
      <c r="AC5673" s="20">
        <v>1</v>
      </c>
      <c r="AD5673" s="30">
        <v>3</v>
      </c>
      <c r="AE5673" s="31">
        <v>1</v>
      </c>
    </row>
    <row r="5674" spans="4:31" ht="7.5" customHeight="1" x14ac:dyDescent="0.25">
      <c r="D5674" s="5"/>
      <c r="E5674" s="23"/>
      <c r="F5674" s="5"/>
      <c r="G5674" s="18"/>
      <c r="H5674" s="16"/>
      <c r="K5674" s="23"/>
      <c r="AA5674" s="38"/>
      <c r="AC5674" s="20">
        <v>2</v>
      </c>
      <c r="AD5674" s="30">
        <v>2</v>
      </c>
      <c r="AE5674" s="31">
        <v>1</v>
      </c>
    </row>
    <row r="5675" spans="4:31" ht="7.5" customHeight="1" x14ac:dyDescent="0.25">
      <c r="D5675" s="5"/>
      <c r="E5675" s="23"/>
      <c r="F5675" s="5"/>
      <c r="G5675" s="18"/>
      <c r="H5675" s="16"/>
      <c r="K5675" s="23"/>
      <c r="AA5675" s="38"/>
      <c r="AC5675" s="20">
        <v>1</v>
      </c>
      <c r="AD5675" s="30">
        <v>2</v>
      </c>
      <c r="AE5675" s="31">
        <v>1</v>
      </c>
    </row>
    <row r="5676" spans="4:31" ht="7.5" customHeight="1" x14ac:dyDescent="0.25">
      <c r="D5676" s="5"/>
      <c r="E5676" s="23"/>
      <c r="F5676" s="5"/>
      <c r="G5676" s="18"/>
      <c r="H5676" s="16"/>
      <c r="K5676" s="23"/>
      <c r="AA5676" s="38"/>
      <c r="AC5676" s="20">
        <v>2</v>
      </c>
      <c r="AD5676" s="30">
        <v>2</v>
      </c>
      <c r="AE5676" s="31">
        <v>1</v>
      </c>
    </row>
    <row r="5677" spans="4:31" ht="7.5" customHeight="1" x14ac:dyDescent="0.25">
      <c r="D5677" s="5"/>
      <c r="E5677" s="23"/>
      <c r="F5677" s="5"/>
      <c r="G5677" s="18"/>
      <c r="H5677" s="16"/>
      <c r="K5677" s="23"/>
      <c r="AA5677" s="38"/>
      <c r="AC5677" s="20">
        <v>3</v>
      </c>
      <c r="AD5677" s="30">
        <v>2</v>
      </c>
      <c r="AE5677" s="31">
        <v>1</v>
      </c>
    </row>
    <row r="5678" spans="4:31" ht="7.5" customHeight="1" x14ac:dyDescent="0.25">
      <c r="D5678" s="5"/>
      <c r="E5678" s="23"/>
      <c r="F5678" s="5"/>
      <c r="G5678" s="18"/>
      <c r="H5678" s="16"/>
      <c r="K5678" s="23"/>
      <c r="AA5678" s="38"/>
      <c r="AC5678" s="20">
        <v>4</v>
      </c>
      <c r="AD5678" s="30">
        <v>4</v>
      </c>
      <c r="AE5678" s="31">
        <v>1</v>
      </c>
    </row>
    <row r="5679" spans="4:31" ht="7.5" customHeight="1" x14ac:dyDescent="0.25">
      <c r="D5679" s="5"/>
      <c r="E5679" s="23"/>
      <c r="F5679" s="5"/>
      <c r="G5679" s="18"/>
      <c r="H5679" s="16"/>
      <c r="K5679" s="23"/>
      <c r="AA5679" s="38"/>
      <c r="AC5679" s="20">
        <v>3</v>
      </c>
      <c r="AD5679" s="30">
        <v>4</v>
      </c>
      <c r="AE5679" s="31">
        <v>1</v>
      </c>
    </row>
    <row r="5680" spans="4:31" ht="7.5" customHeight="1" x14ac:dyDescent="0.25">
      <c r="D5680" s="5"/>
      <c r="E5680" s="23"/>
      <c r="F5680" s="5"/>
      <c r="G5680" s="18"/>
      <c r="H5680" s="16"/>
      <c r="K5680" s="23"/>
      <c r="AA5680" s="38"/>
      <c r="AC5680" s="20">
        <v>2</v>
      </c>
      <c r="AD5680" s="30">
        <v>4</v>
      </c>
      <c r="AE5680" s="31">
        <v>2</v>
      </c>
    </row>
    <row r="5681" spans="4:31" ht="7.5" customHeight="1" x14ac:dyDescent="0.25">
      <c r="D5681" s="5"/>
      <c r="E5681" s="23"/>
      <c r="F5681" s="5"/>
      <c r="G5681" s="18"/>
      <c r="H5681" s="16"/>
      <c r="K5681" s="23"/>
      <c r="AA5681" s="38"/>
      <c r="AC5681" s="20">
        <v>3</v>
      </c>
      <c r="AD5681" s="30">
        <v>4</v>
      </c>
      <c r="AE5681" s="31">
        <v>2</v>
      </c>
    </row>
    <row r="5682" spans="4:31" ht="7.5" customHeight="1" x14ac:dyDescent="0.25">
      <c r="D5682" s="5"/>
      <c r="E5682" s="23"/>
      <c r="F5682" s="5"/>
      <c r="G5682" s="18"/>
      <c r="H5682" s="16"/>
      <c r="K5682" s="23"/>
      <c r="AA5682" s="38"/>
      <c r="AC5682" s="20">
        <v>4</v>
      </c>
      <c r="AD5682" s="30">
        <v>4</v>
      </c>
      <c r="AE5682" s="31">
        <v>2</v>
      </c>
    </row>
    <row r="5683" spans="4:31" ht="7.5" customHeight="1" x14ac:dyDescent="0.25">
      <c r="D5683" s="5"/>
      <c r="E5683" s="23"/>
      <c r="F5683" s="5"/>
      <c r="G5683" s="18"/>
      <c r="H5683" s="16"/>
      <c r="K5683" s="23"/>
      <c r="AA5683" s="38"/>
      <c r="AC5683" s="20">
        <v>5</v>
      </c>
      <c r="AD5683" s="30">
        <v>5</v>
      </c>
      <c r="AE5683" s="31">
        <v>2</v>
      </c>
    </row>
    <row r="5684" spans="4:31" ht="7.5" customHeight="1" x14ac:dyDescent="0.25">
      <c r="D5684" s="5"/>
      <c r="E5684" s="23"/>
      <c r="F5684" s="5"/>
      <c r="G5684" s="18"/>
      <c r="H5684" s="16"/>
      <c r="K5684" s="23"/>
      <c r="AA5684" s="38"/>
      <c r="AC5684" s="20">
        <v>4</v>
      </c>
      <c r="AD5684" s="30">
        <v>5</v>
      </c>
      <c r="AE5684" s="31">
        <v>2</v>
      </c>
    </row>
    <row r="5685" spans="4:31" ht="7.5" customHeight="1" x14ac:dyDescent="0.25">
      <c r="D5685" s="5"/>
      <c r="E5685" s="23"/>
      <c r="F5685" s="5"/>
      <c r="G5685" s="18"/>
      <c r="H5685" s="16"/>
      <c r="K5685" s="23"/>
      <c r="AA5685" s="38"/>
      <c r="AC5685" s="20">
        <v>3</v>
      </c>
      <c r="AD5685" s="30">
        <v>5</v>
      </c>
      <c r="AE5685" s="31">
        <v>2</v>
      </c>
    </row>
    <row r="5686" spans="4:31" ht="7.5" customHeight="1" x14ac:dyDescent="0.25">
      <c r="D5686" s="5"/>
      <c r="E5686" s="23"/>
      <c r="F5686" s="5"/>
      <c r="G5686" s="18"/>
      <c r="H5686" s="16"/>
      <c r="K5686" s="23"/>
      <c r="AA5686" s="38"/>
      <c r="AC5686" s="20">
        <v>2</v>
      </c>
      <c r="AD5686" s="30">
        <v>5</v>
      </c>
      <c r="AE5686" s="31">
        <v>2</v>
      </c>
    </row>
    <row r="5687" spans="4:31" ht="7.5" customHeight="1" x14ac:dyDescent="0.25">
      <c r="D5687" s="5"/>
      <c r="E5687" s="23"/>
      <c r="F5687" s="5"/>
      <c r="G5687" s="18"/>
      <c r="H5687" s="16"/>
      <c r="K5687" s="23"/>
      <c r="AA5687" s="38"/>
      <c r="AC5687" s="20">
        <v>1</v>
      </c>
      <c r="AD5687" s="30">
        <v>5</v>
      </c>
      <c r="AE5687" s="31">
        <v>1</v>
      </c>
    </row>
    <row r="5688" spans="4:31" ht="7.5" customHeight="1" x14ac:dyDescent="0.25">
      <c r="D5688" s="5"/>
      <c r="E5688" s="23"/>
      <c r="F5688" s="5"/>
      <c r="G5688" s="18"/>
      <c r="H5688" s="16"/>
      <c r="K5688" s="23"/>
      <c r="AA5688" s="38"/>
      <c r="AC5688" s="20">
        <v>2</v>
      </c>
      <c r="AD5688" s="30">
        <v>5</v>
      </c>
      <c r="AE5688" s="31">
        <v>1</v>
      </c>
    </row>
    <row r="5689" spans="4:31" ht="7.5" customHeight="1" x14ac:dyDescent="0.25">
      <c r="D5689" s="5"/>
      <c r="E5689" s="23"/>
      <c r="F5689" s="5"/>
      <c r="G5689" s="18"/>
      <c r="H5689" s="16"/>
      <c r="K5689" s="23"/>
      <c r="AA5689" s="38"/>
      <c r="AC5689" s="20">
        <v>3</v>
      </c>
      <c r="AD5689" s="30">
        <v>3</v>
      </c>
      <c r="AE5689" s="31">
        <v>1</v>
      </c>
    </row>
    <row r="5690" spans="4:31" ht="7.5" customHeight="1" x14ac:dyDescent="0.25">
      <c r="D5690" s="5"/>
      <c r="E5690" s="23"/>
      <c r="F5690" s="5"/>
      <c r="G5690" s="18"/>
      <c r="H5690" s="16"/>
      <c r="K5690" s="23"/>
      <c r="AA5690" s="38"/>
      <c r="AC5690" s="20">
        <v>2</v>
      </c>
      <c r="AD5690" s="30">
        <v>3</v>
      </c>
      <c r="AE5690" s="31">
        <v>1</v>
      </c>
    </row>
    <row r="5691" spans="4:31" ht="7.5" customHeight="1" x14ac:dyDescent="0.25">
      <c r="D5691" s="5"/>
      <c r="E5691" s="23"/>
      <c r="F5691" s="5"/>
      <c r="G5691" s="18"/>
      <c r="H5691" s="16"/>
      <c r="K5691" s="23"/>
      <c r="AA5691" s="38"/>
      <c r="AC5691" s="20">
        <v>1</v>
      </c>
      <c r="AD5691" s="30">
        <v>3</v>
      </c>
      <c r="AE5691" s="31">
        <v>1</v>
      </c>
    </row>
    <row r="5692" spans="4:31" ht="7.5" customHeight="1" x14ac:dyDescent="0.25">
      <c r="D5692" s="5"/>
      <c r="E5692" s="23"/>
      <c r="F5692" s="5"/>
      <c r="G5692" s="18"/>
      <c r="H5692" s="16"/>
      <c r="K5692" s="23"/>
      <c r="AA5692" s="38"/>
      <c r="AC5692" s="20">
        <v>2</v>
      </c>
      <c r="AD5692" s="30">
        <v>2</v>
      </c>
      <c r="AE5692" s="31">
        <v>1</v>
      </c>
    </row>
    <row r="5693" spans="4:31" ht="7.5" customHeight="1" x14ac:dyDescent="0.25">
      <c r="D5693" s="5"/>
      <c r="E5693" s="23"/>
      <c r="F5693" s="5"/>
      <c r="G5693" s="18"/>
      <c r="H5693" s="16"/>
      <c r="K5693" s="23"/>
      <c r="AA5693" s="38"/>
      <c r="AC5693" s="20">
        <v>1</v>
      </c>
      <c r="AD5693" s="30">
        <v>2</v>
      </c>
      <c r="AE5693" s="31">
        <v>1</v>
      </c>
    </row>
    <row r="5694" spans="4:31" ht="7.5" customHeight="1" x14ac:dyDescent="0.25">
      <c r="D5694" s="5"/>
      <c r="E5694" s="23"/>
      <c r="F5694" s="5"/>
      <c r="G5694" s="18"/>
      <c r="H5694" s="16"/>
      <c r="K5694" s="23"/>
      <c r="AA5694" s="38"/>
      <c r="AC5694" s="20">
        <v>0</v>
      </c>
      <c r="AD5694" s="30">
        <v>2</v>
      </c>
      <c r="AE5694" s="31">
        <v>1</v>
      </c>
    </row>
    <row r="5695" spans="4:31" ht="7.5" customHeight="1" x14ac:dyDescent="0.25">
      <c r="D5695" s="5"/>
      <c r="E5695" s="23"/>
      <c r="F5695" s="5"/>
      <c r="G5695" s="18"/>
      <c r="H5695" s="16"/>
      <c r="K5695" s="23"/>
      <c r="AA5695" s="38"/>
      <c r="AC5695" s="20">
        <v>-1</v>
      </c>
      <c r="AD5695" s="30">
        <v>2</v>
      </c>
      <c r="AE5695" s="31">
        <v>-1</v>
      </c>
    </row>
    <row r="5696" spans="4:31" ht="7.5" customHeight="1" x14ac:dyDescent="0.25">
      <c r="D5696" s="5"/>
      <c r="E5696" s="23"/>
      <c r="F5696" s="5"/>
      <c r="G5696" s="18"/>
      <c r="H5696" s="16"/>
      <c r="K5696" s="23"/>
      <c r="AA5696" s="38"/>
      <c r="AC5696" s="20">
        <v>0</v>
      </c>
      <c r="AD5696" s="30">
        <v>2</v>
      </c>
      <c r="AE5696" s="31">
        <v>-1</v>
      </c>
    </row>
    <row r="5697" spans="4:31" ht="7.5" customHeight="1" x14ac:dyDescent="0.25">
      <c r="D5697" s="5"/>
      <c r="E5697" s="23"/>
      <c r="F5697" s="5"/>
      <c r="G5697" s="18"/>
      <c r="H5697" s="16"/>
      <c r="K5697" s="23"/>
      <c r="AA5697" s="38"/>
      <c r="AC5697" s="20">
        <v>1</v>
      </c>
      <c r="AD5697" s="30">
        <v>2</v>
      </c>
      <c r="AE5697" s="31">
        <v>-1</v>
      </c>
    </row>
    <row r="5698" spans="4:31" ht="7.5" customHeight="1" x14ac:dyDescent="0.25">
      <c r="D5698" s="5"/>
      <c r="E5698" s="23"/>
      <c r="F5698" s="5"/>
      <c r="G5698" s="18"/>
      <c r="H5698" s="16"/>
      <c r="K5698" s="23"/>
      <c r="AA5698" s="38"/>
      <c r="AC5698" s="20">
        <v>2</v>
      </c>
      <c r="AD5698" s="30">
        <v>2</v>
      </c>
      <c r="AE5698" s="31">
        <v>-1</v>
      </c>
    </row>
    <row r="5699" spans="4:31" ht="7.5" customHeight="1" x14ac:dyDescent="0.25">
      <c r="D5699" s="5"/>
      <c r="E5699" s="23"/>
      <c r="F5699" s="5"/>
      <c r="G5699" s="18"/>
      <c r="H5699" s="16"/>
      <c r="K5699" s="23"/>
      <c r="AA5699" s="38"/>
      <c r="AC5699" s="20">
        <v>3</v>
      </c>
      <c r="AD5699" s="30">
        <v>2</v>
      </c>
      <c r="AE5699" s="31">
        <v>-1</v>
      </c>
    </row>
    <row r="5700" spans="4:31" ht="7.5" customHeight="1" x14ac:dyDescent="0.25">
      <c r="D5700" s="5"/>
      <c r="E5700" s="23"/>
      <c r="F5700" s="5"/>
      <c r="G5700" s="18"/>
      <c r="H5700" s="16"/>
      <c r="K5700" s="23"/>
      <c r="AA5700" s="38"/>
      <c r="AC5700" s="20">
        <v>4</v>
      </c>
      <c r="AD5700" s="30">
        <v>2</v>
      </c>
      <c r="AE5700" s="31">
        <v>-1</v>
      </c>
    </row>
    <row r="5701" spans="4:31" ht="7.5" customHeight="1" x14ac:dyDescent="0.25">
      <c r="D5701" s="5"/>
      <c r="E5701" s="23"/>
      <c r="F5701" s="5"/>
      <c r="G5701" s="18"/>
      <c r="H5701" s="16"/>
      <c r="K5701" s="23"/>
      <c r="AA5701" s="38"/>
      <c r="AC5701" s="20">
        <v>5</v>
      </c>
      <c r="AD5701" s="30">
        <v>5</v>
      </c>
      <c r="AE5701" s="31">
        <v>-1</v>
      </c>
    </row>
    <row r="5702" spans="4:31" ht="7.5" customHeight="1" x14ac:dyDescent="0.25">
      <c r="D5702" s="5"/>
      <c r="E5702" s="23"/>
      <c r="F5702" s="5"/>
      <c r="G5702" s="18"/>
      <c r="H5702" s="16"/>
      <c r="K5702" s="23"/>
      <c r="AA5702" s="38"/>
      <c r="AC5702" s="20">
        <v>4</v>
      </c>
      <c r="AD5702" s="30">
        <v>5</v>
      </c>
      <c r="AE5702" s="31">
        <v>-1</v>
      </c>
    </row>
    <row r="5703" spans="4:31" ht="7.5" customHeight="1" x14ac:dyDescent="0.25">
      <c r="D5703" s="5"/>
      <c r="E5703" s="23"/>
      <c r="F5703" s="5"/>
      <c r="G5703" s="18"/>
      <c r="H5703" s="16"/>
      <c r="K5703" s="23"/>
      <c r="AA5703" s="38"/>
      <c r="AC5703" s="20">
        <v>3</v>
      </c>
      <c r="AD5703" s="30">
        <v>5</v>
      </c>
      <c r="AE5703" s="31">
        <v>-1</v>
      </c>
    </row>
    <row r="5704" spans="4:31" ht="7.5" customHeight="1" x14ac:dyDescent="0.25">
      <c r="D5704" s="5"/>
      <c r="E5704" s="23"/>
      <c r="F5704" s="5"/>
      <c r="G5704" s="18"/>
      <c r="H5704" s="16"/>
      <c r="K5704" s="23"/>
      <c r="AA5704" s="38"/>
      <c r="AC5704" s="20">
        <v>2</v>
      </c>
      <c r="AD5704" s="30">
        <v>5</v>
      </c>
      <c r="AE5704" s="31">
        <v>-1</v>
      </c>
    </row>
    <row r="5705" spans="4:31" ht="7.5" customHeight="1" x14ac:dyDescent="0.25">
      <c r="D5705" s="5"/>
      <c r="E5705" s="23"/>
      <c r="F5705" s="5"/>
      <c r="G5705" s="18"/>
      <c r="H5705" s="16"/>
      <c r="K5705" s="23"/>
      <c r="AA5705" s="38"/>
      <c r="AC5705" s="20">
        <v>1</v>
      </c>
      <c r="AD5705" s="30">
        <v>5</v>
      </c>
      <c r="AE5705" s="31">
        <v>-1</v>
      </c>
    </row>
    <row r="5706" spans="4:31" ht="7.5" customHeight="1" x14ac:dyDescent="0.25">
      <c r="D5706" s="5"/>
      <c r="E5706" s="23"/>
      <c r="F5706" s="5"/>
      <c r="G5706" s="18"/>
      <c r="H5706" s="16"/>
      <c r="K5706" s="23"/>
      <c r="AA5706" s="38"/>
      <c r="AC5706" s="20">
        <v>0</v>
      </c>
      <c r="AD5706" s="30">
        <v>5</v>
      </c>
      <c r="AE5706" s="31">
        <v>0</v>
      </c>
    </row>
    <row r="5707" spans="4:31" ht="7.5" customHeight="1" x14ac:dyDescent="0.25">
      <c r="D5707" s="5"/>
      <c r="E5707" s="23"/>
      <c r="F5707" s="5"/>
      <c r="G5707" s="18"/>
      <c r="H5707" s="16"/>
      <c r="K5707" s="23"/>
      <c r="AA5707" s="38"/>
      <c r="AC5707" s="20">
        <v>1</v>
      </c>
      <c r="AD5707" s="30">
        <v>1</v>
      </c>
      <c r="AE5707" s="31">
        <v>0</v>
      </c>
    </row>
    <row r="5708" spans="4:31" ht="7.5" customHeight="1" x14ac:dyDescent="0.25">
      <c r="D5708" s="5"/>
      <c r="E5708" s="23"/>
      <c r="F5708" s="5"/>
      <c r="G5708" s="18"/>
      <c r="H5708" s="16"/>
      <c r="K5708" s="23"/>
      <c r="AA5708" s="38"/>
      <c r="AC5708" s="20">
        <v>0</v>
      </c>
      <c r="AD5708" s="30">
        <v>1</v>
      </c>
      <c r="AE5708" s="31">
        <v>0</v>
      </c>
    </row>
    <row r="5709" spans="4:31" ht="7.5" customHeight="1" x14ac:dyDescent="0.25">
      <c r="D5709" s="5"/>
      <c r="E5709" s="23"/>
      <c r="F5709" s="5"/>
      <c r="G5709" s="18"/>
      <c r="H5709" s="16"/>
      <c r="K5709" s="23"/>
      <c r="AA5709" s="38"/>
      <c r="AC5709" s="20">
        <v>-1</v>
      </c>
      <c r="AD5709" s="30">
        <v>1</v>
      </c>
      <c r="AE5709" s="31">
        <v>-1</v>
      </c>
    </row>
    <row r="5710" spans="4:31" ht="7.5" customHeight="1" x14ac:dyDescent="0.25">
      <c r="D5710" s="5"/>
      <c r="E5710" s="23"/>
      <c r="F5710" s="5"/>
      <c r="G5710" s="18"/>
      <c r="H5710" s="16"/>
      <c r="K5710" s="23"/>
      <c r="AA5710" s="38"/>
      <c r="AC5710" s="20">
        <v>0</v>
      </c>
      <c r="AD5710" s="30">
        <v>1</v>
      </c>
      <c r="AE5710" s="31">
        <v>-1</v>
      </c>
    </row>
    <row r="5711" spans="4:31" ht="7.5" customHeight="1" x14ac:dyDescent="0.25">
      <c r="D5711" s="5"/>
      <c r="E5711" s="23"/>
      <c r="F5711" s="5"/>
      <c r="G5711" s="18"/>
      <c r="H5711" s="16"/>
      <c r="K5711" s="23"/>
      <c r="AA5711" s="38"/>
      <c r="AC5711" s="20">
        <v>1</v>
      </c>
      <c r="AD5711" s="30">
        <v>1</v>
      </c>
      <c r="AE5711" s="31">
        <v>-1</v>
      </c>
    </row>
    <row r="5712" spans="4:31" ht="7.5" customHeight="1" x14ac:dyDescent="0.25">
      <c r="D5712" s="5"/>
      <c r="E5712" s="23"/>
      <c r="F5712" s="5"/>
      <c r="G5712" s="18"/>
      <c r="H5712" s="16"/>
      <c r="K5712" s="23"/>
      <c r="AA5712" s="38"/>
      <c r="AC5712" s="20">
        <v>2</v>
      </c>
      <c r="AD5712" s="30">
        <v>1</v>
      </c>
      <c r="AE5712" s="31">
        <v>-1</v>
      </c>
    </row>
    <row r="5713" spans="4:31" ht="7.5" customHeight="1" x14ac:dyDescent="0.25">
      <c r="D5713" s="5"/>
      <c r="E5713" s="23"/>
      <c r="F5713" s="5"/>
      <c r="G5713" s="18"/>
      <c r="H5713" s="16"/>
      <c r="K5713" s="23"/>
      <c r="AA5713" s="38"/>
      <c r="AC5713" s="20">
        <v>3</v>
      </c>
      <c r="AD5713" s="30">
        <v>1</v>
      </c>
      <c r="AE5713" s="31">
        <v>-1</v>
      </c>
    </row>
    <row r="5714" spans="4:31" ht="7.5" customHeight="1" x14ac:dyDescent="0.25">
      <c r="D5714" s="5"/>
      <c r="E5714" s="23"/>
      <c r="F5714" s="5"/>
      <c r="G5714" s="18"/>
      <c r="H5714" s="16"/>
      <c r="K5714" s="23"/>
      <c r="AA5714" s="38"/>
      <c r="AC5714" s="20">
        <v>4</v>
      </c>
      <c r="AD5714" s="30">
        <v>1</v>
      </c>
      <c r="AE5714" s="31">
        <v>-1</v>
      </c>
    </row>
    <row r="5715" spans="4:31" ht="7.5" customHeight="1" x14ac:dyDescent="0.25">
      <c r="D5715" s="5"/>
      <c r="E5715" s="23"/>
      <c r="F5715" s="5"/>
      <c r="G5715" s="18"/>
      <c r="H5715" s="16"/>
      <c r="K5715" s="23"/>
      <c r="AA5715" s="38"/>
      <c r="AC5715" s="20">
        <v>5</v>
      </c>
      <c r="AD5715" s="30">
        <v>1</v>
      </c>
      <c r="AE5715" s="31">
        <v>-1</v>
      </c>
    </row>
    <row r="5716" spans="4:31" ht="7.5" customHeight="1" x14ac:dyDescent="0.25">
      <c r="D5716" s="5"/>
      <c r="E5716" s="23"/>
      <c r="F5716" s="5"/>
      <c r="G5716" s="18"/>
      <c r="H5716" s="16"/>
      <c r="K5716" s="23"/>
      <c r="AA5716" s="38"/>
      <c r="AC5716" s="20">
        <v>6</v>
      </c>
      <c r="AD5716" s="30">
        <v>6</v>
      </c>
      <c r="AE5716" s="31">
        <v>-1</v>
      </c>
    </row>
    <row r="5717" spans="4:31" ht="7.5" customHeight="1" x14ac:dyDescent="0.25">
      <c r="D5717" s="5"/>
      <c r="E5717" s="23"/>
      <c r="F5717" s="5"/>
      <c r="G5717" s="18"/>
      <c r="H5717" s="16"/>
      <c r="K5717" s="23"/>
      <c r="AA5717" s="38"/>
      <c r="AC5717" s="20">
        <v>5</v>
      </c>
      <c r="AD5717" s="30">
        <v>6</v>
      </c>
      <c r="AE5717" s="31">
        <v>5</v>
      </c>
    </row>
    <row r="5718" spans="4:31" ht="7.5" customHeight="1" x14ac:dyDescent="0.25">
      <c r="D5718" s="5"/>
      <c r="E5718" s="23"/>
      <c r="F5718" s="5"/>
      <c r="G5718" s="18"/>
      <c r="H5718" s="16"/>
      <c r="K5718" s="23"/>
      <c r="AA5718" s="38"/>
      <c r="AC5718" s="20">
        <v>6</v>
      </c>
      <c r="AD5718" s="30">
        <v>6</v>
      </c>
      <c r="AE5718" s="31">
        <v>5</v>
      </c>
    </row>
    <row r="5719" spans="4:31" ht="7.5" customHeight="1" x14ac:dyDescent="0.25">
      <c r="D5719" s="5"/>
      <c r="E5719" s="23"/>
      <c r="F5719" s="5"/>
      <c r="G5719" s="18"/>
      <c r="H5719" s="16"/>
      <c r="K5719" s="23"/>
      <c r="AA5719" s="38"/>
      <c r="AC5719" s="20">
        <v>7</v>
      </c>
      <c r="AD5719" s="30">
        <v>7</v>
      </c>
      <c r="AE5719" s="31">
        <v>5</v>
      </c>
    </row>
    <row r="5720" spans="4:31" ht="7.5" customHeight="1" x14ac:dyDescent="0.25">
      <c r="D5720" s="5"/>
      <c r="E5720" s="23"/>
      <c r="F5720" s="5"/>
      <c r="G5720" s="18"/>
      <c r="H5720" s="16"/>
      <c r="K5720" s="23"/>
      <c r="AA5720" s="38"/>
      <c r="AC5720" s="20">
        <v>6</v>
      </c>
      <c r="AD5720" s="30">
        <v>7</v>
      </c>
      <c r="AE5720" s="31">
        <v>5</v>
      </c>
    </row>
    <row r="5721" spans="4:31" ht="7.5" customHeight="1" x14ac:dyDescent="0.25">
      <c r="D5721" s="5"/>
      <c r="E5721" s="23"/>
      <c r="F5721" s="5"/>
      <c r="G5721" s="18"/>
      <c r="H5721" s="16"/>
      <c r="K5721" s="23"/>
      <c r="AA5721" s="38"/>
      <c r="AC5721" s="20">
        <v>5</v>
      </c>
      <c r="AD5721" s="30">
        <v>7</v>
      </c>
      <c r="AE5721" s="31">
        <v>5</v>
      </c>
    </row>
    <row r="5722" spans="4:31" ht="7.5" customHeight="1" x14ac:dyDescent="0.25">
      <c r="D5722" s="5"/>
      <c r="E5722" s="23"/>
      <c r="F5722" s="5"/>
      <c r="G5722" s="18"/>
      <c r="H5722" s="16"/>
      <c r="K5722" s="23"/>
      <c r="AA5722" s="38"/>
      <c r="AC5722" s="20">
        <v>4</v>
      </c>
      <c r="AD5722" s="30">
        <v>7</v>
      </c>
      <c r="AE5722" s="31">
        <v>5</v>
      </c>
    </row>
    <row r="5723" spans="4:31" ht="7.5" customHeight="1" x14ac:dyDescent="0.25">
      <c r="D5723" s="5"/>
      <c r="E5723" s="23"/>
      <c r="F5723" s="5"/>
      <c r="G5723" s="18"/>
      <c r="H5723" s="16"/>
      <c r="K5723" s="23"/>
      <c r="AA5723" s="38"/>
      <c r="AC5723" s="20">
        <v>3</v>
      </c>
      <c r="AD5723" s="30">
        <v>7</v>
      </c>
      <c r="AE5723" s="31">
        <v>5</v>
      </c>
    </row>
    <row r="5724" spans="4:31" ht="7.5" customHeight="1" x14ac:dyDescent="0.25">
      <c r="D5724" s="5"/>
      <c r="E5724" s="23"/>
      <c r="F5724" s="5"/>
      <c r="G5724" s="18"/>
      <c r="H5724" s="16"/>
      <c r="K5724" s="23"/>
      <c r="AA5724" s="38"/>
      <c r="AC5724" s="20">
        <v>2</v>
      </c>
      <c r="AD5724" s="30">
        <v>7</v>
      </c>
      <c r="AE5724" s="31">
        <v>2</v>
      </c>
    </row>
    <row r="5725" spans="4:31" ht="7.5" customHeight="1" x14ac:dyDescent="0.25">
      <c r="D5725" s="5"/>
      <c r="E5725" s="23"/>
      <c r="F5725" s="5"/>
      <c r="G5725" s="18"/>
      <c r="H5725" s="16"/>
      <c r="K5725" s="23"/>
      <c r="AA5725" s="38"/>
      <c r="AC5725" s="20">
        <v>3</v>
      </c>
      <c r="AD5725" s="30">
        <v>7</v>
      </c>
      <c r="AE5725" s="31">
        <v>2</v>
      </c>
    </row>
    <row r="5726" spans="4:31" ht="7.5" customHeight="1" x14ac:dyDescent="0.25">
      <c r="D5726" s="5"/>
      <c r="E5726" s="23"/>
      <c r="F5726" s="5"/>
      <c r="G5726" s="18"/>
      <c r="H5726" s="16"/>
      <c r="K5726" s="23"/>
      <c r="AA5726" s="38"/>
      <c r="AC5726" s="20">
        <v>4</v>
      </c>
      <c r="AD5726" s="30">
        <v>7</v>
      </c>
      <c r="AE5726" s="31">
        <v>2</v>
      </c>
    </row>
    <row r="5727" spans="4:31" ht="7.5" customHeight="1" x14ac:dyDescent="0.25">
      <c r="D5727" s="5"/>
      <c r="E5727" s="23"/>
      <c r="F5727" s="5"/>
      <c r="G5727" s="18"/>
      <c r="H5727" s="16"/>
      <c r="K5727" s="23"/>
      <c r="AA5727" s="38"/>
      <c r="AC5727" s="20">
        <v>5</v>
      </c>
      <c r="AD5727" s="30">
        <v>7</v>
      </c>
      <c r="AE5727" s="31">
        <v>2</v>
      </c>
    </row>
    <row r="5728" spans="4:31" ht="7.5" customHeight="1" x14ac:dyDescent="0.25">
      <c r="D5728" s="5"/>
      <c r="E5728" s="23"/>
      <c r="F5728" s="5"/>
      <c r="G5728" s="18"/>
      <c r="H5728" s="16"/>
      <c r="K5728" s="23"/>
      <c r="AA5728" s="38"/>
      <c r="AC5728" s="20">
        <v>6</v>
      </c>
      <c r="AD5728" s="30">
        <v>6</v>
      </c>
      <c r="AE5728" s="31">
        <v>2</v>
      </c>
    </row>
    <row r="5729" spans="4:31" ht="7.5" customHeight="1" x14ac:dyDescent="0.25">
      <c r="D5729" s="5"/>
      <c r="E5729" s="23"/>
      <c r="F5729" s="5"/>
      <c r="G5729" s="18"/>
      <c r="H5729" s="16"/>
      <c r="K5729" s="23"/>
      <c r="AA5729" s="38"/>
      <c r="AC5729" s="20">
        <v>5</v>
      </c>
      <c r="AD5729" s="30">
        <v>6</v>
      </c>
      <c r="AE5729" s="31">
        <v>2</v>
      </c>
    </row>
    <row r="5730" spans="4:31" ht="7.5" customHeight="1" x14ac:dyDescent="0.25">
      <c r="D5730" s="5"/>
      <c r="E5730" s="23"/>
      <c r="F5730" s="5"/>
      <c r="G5730" s="18"/>
      <c r="H5730" s="16"/>
      <c r="K5730" s="23"/>
      <c r="AA5730" s="38"/>
      <c r="AC5730" s="20">
        <v>4</v>
      </c>
      <c r="AD5730" s="30">
        <v>6</v>
      </c>
      <c r="AE5730" s="31">
        <v>4</v>
      </c>
    </row>
    <row r="5731" spans="4:31" ht="7.5" customHeight="1" x14ac:dyDescent="0.25">
      <c r="D5731" s="5"/>
      <c r="E5731" s="23"/>
      <c r="F5731" s="5"/>
      <c r="G5731" s="18"/>
      <c r="H5731" s="16"/>
      <c r="K5731" s="23"/>
      <c r="AA5731" s="38"/>
      <c r="AC5731" s="20">
        <v>5</v>
      </c>
      <c r="AD5731" s="30">
        <v>5</v>
      </c>
      <c r="AE5731" s="31">
        <v>4</v>
      </c>
    </row>
    <row r="5732" spans="4:31" ht="7.5" customHeight="1" x14ac:dyDescent="0.25">
      <c r="D5732" s="5"/>
      <c r="E5732" s="23"/>
      <c r="F5732" s="5"/>
      <c r="G5732" s="18"/>
      <c r="H5732" s="16"/>
      <c r="K5732" s="23"/>
      <c r="AA5732" s="38"/>
      <c r="AC5732" s="20">
        <v>4</v>
      </c>
      <c r="AD5732" s="30">
        <v>5</v>
      </c>
      <c r="AE5732" s="31">
        <v>4</v>
      </c>
    </row>
    <row r="5733" spans="4:31" ht="7.5" customHeight="1" x14ac:dyDescent="0.25">
      <c r="D5733" s="5"/>
      <c r="E5733" s="23"/>
      <c r="F5733" s="5"/>
      <c r="G5733" s="18"/>
      <c r="H5733" s="16"/>
      <c r="K5733" s="23"/>
      <c r="AA5733" s="38"/>
      <c r="AC5733" s="20">
        <v>5</v>
      </c>
      <c r="AD5733" s="30">
        <v>5</v>
      </c>
      <c r="AE5733" s="31">
        <v>4</v>
      </c>
    </row>
    <row r="5734" spans="4:31" ht="7.5" customHeight="1" x14ac:dyDescent="0.25">
      <c r="D5734" s="5"/>
      <c r="E5734" s="23"/>
      <c r="F5734" s="5"/>
      <c r="G5734" s="18"/>
      <c r="H5734" s="16"/>
      <c r="K5734" s="23"/>
      <c r="AA5734" s="38"/>
      <c r="AC5734" s="20">
        <v>4</v>
      </c>
      <c r="AD5734" s="30">
        <v>5</v>
      </c>
      <c r="AE5734" s="31">
        <v>4</v>
      </c>
    </row>
    <row r="5735" spans="4:31" ht="7.5" customHeight="1" x14ac:dyDescent="0.25">
      <c r="D5735" s="5"/>
      <c r="E5735" s="23"/>
      <c r="F5735" s="5"/>
      <c r="G5735" s="18"/>
      <c r="H5735" s="16"/>
      <c r="K5735" s="23"/>
      <c r="AA5735" s="38"/>
      <c r="AC5735" s="20">
        <v>3</v>
      </c>
      <c r="AD5735" s="30">
        <v>5</v>
      </c>
      <c r="AE5735" s="31">
        <v>3</v>
      </c>
    </row>
    <row r="5736" spans="4:31" ht="7.5" customHeight="1" x14ac:dyDescent="0.25">
      <c r="D5736" s="5"/>
      <c r="E5736" s="23"/>
      <c r="F5736" s="5"/>
      <c r="G5736" s="18"/>
      <c r="H5736" s="16"/>
      <c r="K5736" s="23"/>
      <c r="AA5736" s="38"/>
      <c r="AC5736" s="20">
        <v>4</v>
      </c>
      <c r="AD5736" s="30">
        <v>4</v>
      </c>
      <c r="AE5736" s="31">
        <v>3</v>
      </c>
    </row>
    <row r="5737" spans="4:31" ht="7.5" customHeight="1" x14ac:dyDescent="0.25">
      <c r="D5737" s="5"/>
      <c r="E5737" s="23"/>
      <c r="F5737" s="5"/>
      <c r="G5737" s="18"/>
      <c r="H5737" s="16"/>
      <c r="K5737" s="23"/>
      <c r="AA5737" s="38"/>
      <c r="AC5737" s="20">
        <v>3</v>
      </c>
      <c r="AD5737" s="30">
        <v>4</v>
      </c>
      <c r="AE5737" s="31">
        <v>3</v>
      </c>
    </row>
    <row r="5738" spans="4:31" ht="7.5" customHeight="1" x14ac:dyDescent="0.25">
      <c r="D5738" s="5"/>
      <c r="E5738" s="23"/>
      <c r="F5738" s="5"/>
      <c r="G5738" s="18"/>
      <c r="H5738" s="16"/>
      <c r="K5738" s="23"/>
      <c r="AA5738" s="38"/>
      <c r="AC5738" s="20">
        <v>4</v>
      </c>
      <c r="AD5738" s="30">
        <v>4</v>
      </c>
      <c r="AE5738" s="31">
        <v>3</v>
      </c>
    </row>
    <row r="5739" spans="4:31" ht="7.5" customHeight="1" x14ac:dyDescent="0.25">
      <c r="D5739" s="5"/>
      <c r="E5739" s="23"/>
      <c r="F5739" s="5"/>
      <c r="G5739" s="18"/>
      <c r="H5739" s="16"/>
      <c r="K5739" s="23"/>
      <c r="AA5739" s="38"/>
      <c r="AC5739" s="20">
        <v>3</v>
      </c>
      <c r="AD5739" s="30">
        <v>4</v>
      </c>
      <c r="AE5739" s="31">
        <v>3</v>
      </c>
    </row>
    <row r="5740" spans="4:31" ht="7.5" customHeight="1" x14ac:dyDescent="0.25">
      <c r="D5740" s="5"/>
      <c r="E5740" s="23"/>
      <c r="F5740" s="5"/>
      <c r="G5740" s="18"/>
      <c r="H5740" s="16"/>
      <c r="K5740" s="23"/>
      <c r="AA5740" s="38"/>
      <c r="AC5740" s="20">
        <v>4</v>
      </c>
      <c r="AD5740" s="30">
        <v>4</v>
      </c>
      <c r="AE5740" s="31">
        <v>3</v>
      </c>
    </row>
    <row r="5741" spans="4:31" ht="7.5" customHeight="1" x14ac:dyDescent="0.25">
      <c r="D5741" s="5"/>
      <c r="E5741" s="23"/>
      <c r="F5741" s="5"/>
      <c r="G5741" s="18"/>
      <c r="H5741" s="16"/>
      <c r="K5741" s="23"/>
      <c r="AA5741" s="38"/>
      <c r="AC5741" s="20">
        <v>3</v>
      </c>
      <c r="AD5741" s="30">
        <v>4</v>
      </c>
      <c r="AE5741" s="31">
        <v>3</v>
      </c>
    </row>
    <row r="5742" spans="4:31" ht="7.5" customHeight="1" x14ac:dyDescent="0.25">
      <c r="D5742" s="5"/>
      <c r="E5742" s="23"/>
      <c r="F5742" s="5"/>
      <c r="G5742" s="18"/>
      <c r="H5742" s="16"/>
      <c r="K5742" s="23"/>
      <c r="AA5742" s="38"/>
      <c r="AC5742" s="20">
        <v>2</v>
      </c>
      <c r="AD5742" s="30">
        <v>4</v>
      </c>
      <c r="AE5742" s="31">
        <v>3</v>
      </c>
    </row>
    <row r="5743" spans="4:31" ht="7.5" customHeight="1" x14ac:dyDescent="0.25">
      <c r="D5743" s="5"/>
      <c r="E5743" s="23"/>
      <c r="F5743" s="5"/>
      <c r="G5743" s="18"/>
      <c r="H5743" s="16"/>
      <c r="K5743" s="23"/>
      <c r="AA5743" s="38"/>
      <c r="AC5743" s="20">
        <v>1</v>
      </c>
      <c r="AD5743" s="30">
        <v>4</v>
      </c>
      <c r="AE5743" s="31">
        <v>3</v>
      </c>
    </row>
    <row r="5744" spans="4:31" ht="7.5" customHeight="1" x14ac:dyDescent="0.25">
      <c r="D5744" s="5"/>
      <c r="E5744" s="23"/>
      <c r="F5744" s="5"/>
      <c r="G5744" s="18"/>
      <c r="H5744" s="16"/>
      <c r="K5744" s="23"/>
      <c r="AA5744" s="38"/>
      <c r="AC5744" s="20">
        <v>0</v>
      </c>
      <c r="AD5744" s="30">
        <v>4</v>
      </c>
      <c r="AE5744" s="31">
        <v>3</v>
      </c>
    </row>
    <row r="5745" spans="4:31" ht="7.5" customHeight="1" x14ac:dyDescent="0.25">
      <c r="D5745" s="5"/>
      <c r="E5745" s="23"/>
      <c r="F5745" s="5"/>
      <c r="G5745" s="18"/>
      <c r="H5745" s="16"/>
      <c r="K5745" s="23"/>
      <c r="AA5745" s="38"/>
      <c r="AC5745" s="20">
        <v>-1</v>
      </c>
      <c r="AD5745" s="30">
        <v>4</v>
      </c>
      <c r="AE5745" s="31">
        <v>3</v>
      </c>
    </row>
    <row r="5746" spans="4:31" ht="7.5" customHeight="1" x14ac:dyDescent="0.25">
      <c r="D5746" s="5"/>
      <c r="E5746" s="23"/>
      <c r="F5746" s="5"/>
      <c r="G5746" s="18"/>
      <c r="H5746" s="16"/>
      <c r="K5746" s="23"/>
      <c r="AA5746" s="38"/>
      <c r="AC5746" s="20">
        <v>-2</v>
      </c>
      <c r="AD5746" s="30">
        <v>4</v>
      </c>
      <c r="AE5746" s="31">
        <v>3</v>
      </c>
    </row>
    <row r="5747" spans="4:31" ht="7.5" customHeight="1" x14ac:dyDescent="0.25">
      <c r="D5747" s="5"/>
      <c r="E5747" s="23"/>
      <c r="F5747" s="5"/>
      <c r="G5747" s="18"/>
      <c r="H5747" s="16"/>
      <c r="K5747" s="23"/>
      <c r="AA5747" s="38"/>
      <c r="AC5747" s="20">
        <v>-3</v>
      </c>
      <c r="AD5747" s="30">
        <v>4</v>
      </c>
      <c r="AE5747" s="31">
        <v>3</v>
      </c>
    </row>
    <row r="5748" spans="4:31" ht="7.5" customHeight="1" x14ac:dyDescent="0.25">
      <c r="D5748" s="5"/>
      <c r="E5748" s="23"/>
      <c r="F5748" s="5"/>
      <c r="G5748" s="18"/>
      <c r="H5748" s="16"/>
      <c r="K5748" s="23"/>
      <c r="AA5748" s="38"/>
      <c r="AC5748" s="20">
        <v>-4</v>
      </c>
      <c r="AD5748" s="30">
        <v>4</v>
      </c>
      <c r="AE5748" s="31">
        <v>-4</v>
      </c>
    </row>
    <row r="5749" spans="4:31" ht="7.5" customHeight="1" x14ac:dyDescent="0.25">
      <c r="D5749" s="5"/>
      <c r="E5749" s="23"/>
      <c r="F5749" s="5"/>
      <c r="G5749" s="18"/>
      <c r="H5749" s="16"/>
      <c r="K5749" s="23"/>
      <c r="AA5749" s="38"/>
      <c r="AC5749" s="20">
        <v>-3</v>
      </c>
      <c r="AD5749" s="30">
        <v>-3</v>
      </c>
      <c r="AE5749" s="31">
        <v>-4</v>
      </c>
    </row>
    <row r="5750" spans="4:31" ht="7.5" customHeight="1" x14ac:dyDescent="0.25">
      <c r="D5750" s="5"/>
      <c r="E5750" s="23"/>
      <c r="F5750" s="5"/>
      <c r="G5750" s="18"/>
      <c r="H5750" s="16"/>
      <c r="K5750" s="23"/>
      <c r="AA5750" s="38"/>
      <c r="AC5750" s="20">
        <v>-4</v>
      </c>
      <c r="AD5750" s="30">
        <v>-3</v>
      </c>
      <c r="AE5750" s="31">
        <v>-4</v>
      </c>
    </row>
    <row r="5751" spans="4:31" ht="7.5" customHeight="1" x14ac:dyDescent="0.25">
      <c r="D5751" s="5"/>
      <c r="E5751" s="23"/>
      <c r="F5751" s="5"/>
      <c r="G5751" s="18"/>
      <c r="H5751" s="16"/>
      <c r="K5751" s="23"/>
      <c r="AA5751" s="38"/>
      <c r="AC5751" s="20" t="s">
        <v>38</v>
      </c>
      <c r="AD5751" s="30">
        <v>0</v>
      </c>
      <c r="AE5751" s="31">
        <v>0</v>
      </c>
    </row>
    <row r="5752" spans="4:31" ht="7.5" customHeight="1" x14ac:dyDescent="0.25">
      <c r="D5752" s="5"/>
      <c r="E5752" s="23"/>
      <c r="F5752" s="5"/>
      <c r="G5752" s="18"/>
      <c r="H5752" s="16"/>
      <c r="K5752" s="23"/>
      <c r="AA5752" s="38"/>
      <c r="AC5752" s="20" t="s">
        <v>38</v>
      </c>
      <c r="AD5752" s="30">
        <v>0</v>
      </c>
      <c r="AE5752" s="31">
        <v>0</v>
      </c>
    </row>
    <row r="5753" spans="4:31" ht="7.5" customHeight="1" x14ac:dyDescent="0.25">
      <c r="D5753" s="5"/>
      <c r="E5753" s="23"/>
      <c r="F5753" s="5"/>
      <c r="G5753" s="18"/>
      <c r="H5753" s="16"/>
      <c r="K5753" s="23"/>
      <c r="AA5753" s="38"/>
      <c r="AC5753" s="20">
        <v>1</v>
      </c>
      <c r="AD5753" s="30">
        <v>0</v>
      </c>
      <c r="AE5753" s="31">
        <v>1</v>
      </c>
    </row>
    <row r="5754" spans="4:31" ht="7.5" customHeight="1" x14ac:dyDescent="0.25">
      <c r="D5754" s="5"/>
      <c r="E5754" s="23"/>
      <c r="F5754" s="5"/>
      <c r="G5754" s="18"/>
      <c r="H5754" s="16"/>
      <c r="K5754" s="23"/>
      <c r="AA5754" s="38"/>
      <c r="AC5754" s="20">
        <v>2</v>
      </c>
      <c r="AD5754" s="30">
        <v>2</v>
      </c>
      <c r="AE5754" s="31">
        <v>1</v>
      </c>
    </row>
    <row r="5755" spans="4:31" ht="7.5" customHeight="1" x14ac:dyDescent="0.25">
      <c r="D5755" s="5"/>
      <c r="E5755" s="23"/>
      <c r="F5755" s="5"/>
      <c r="G5755" s="18"/>
      <c r="H5755" s="16"/>
      <c r="K5755" s="23"/>
      <c r="AA5755" s="38"/>
      <c r="AC5755" s="20">
        <v>1</v>
      </c>
      <c r="AD5755" s="30">
        <v>2</v>
      </c>
      <c r="AE5755" s="31">
        <v>1</v>
      </c>
    </row>
    <row r="5756" spans="4:31" ht="7.5" customHeight="1" x14ac:dyDescent="0.25">
      <c r="D5756" s="5"/>
      <c r="E5756" s="23"/>
      <c r="F5756" s="5"/>
      <c r="G5756" s="18"/>
      <c r="H5756" s="16"/>
      <c r="K5756" s="23"/>
      <c r="AA5756" s="38"/>
      <c r="AC5756" s="20">
        <v>0</v>
      </c>
      <c r="AD5756" s="30">
        <v>2</v>
      </c>
      <c r="AE5756" s="31">
        <v>0</v>
      </c>
    </row>
    <row r="5757" spans="4:31" ht="7.5" customHeight="1" x14ac:dyDescent="0.25">
      <c r="D5757" s="5"/>
      <c r="E5757" s="23"/>
      <c r="F5757" s="5"/>
      <c r="G5757" s="18"/>
      <c r="H5757" s="16"/>
      <c r="K5757" s="23"/>
      <c r="AA5757" s="38"/>
      <c r="AC5757" s="20">
        <v>1</v>
      </c>
      <c r="AD5757" s="30">
        <v>2</v>
      </c>
      <c r="AE5757" s="31">
        <v>0</v>
      </c>
    </row>
    <row r="5758" spans="4:31" ht="7.5" customHeight="1" x14ac:dyDescent="0.25">
      <c r="D5758" s="5"/>
      <c r="E5758" s="23"/>
      <c r="F5758" s="5"/>
      <c r="G5758" s="18"/>
      <c r="H5758" s="16"/>
      <c r="K5758" s="23"/>
      <c r="AA5758" s="38"/>
      <c r="AC5758" s="20">
        <v>2</v>
      </c>
      <c r="AD5758" s="30">
        <v>2</v>
      </c>
      <c r="AE5758" s="31">
        <v>0</v>
      </c>
    </row>
    <row r="5759" spans="4:31" ht="7.5" customHeight="1" x14ac:dyDescent="0.25">
      <c r="D5759" s="5"/>
      <c r="E5759" s="23"/>
      <c r="F5759" s="5"/>
      <c r="G5759" s="18"/>
      <c r="H5759" s="16"/>
      <c r="K5759" s="23"/>
      <c r="AA5759" s="38"/>
      <c r="AC5759" s="20">
        <v>3</v>
      </c>
      <c r="AD5759" s="30">
        <v>3</v>
      </c>
      <c r="AE5759" s="31">
        <v>0</v>
      </c>
    </row>
    <row r="5760" spans="4:31" ht="7.5" customHeight="1" x14ac:dyDescent="0.25">
      <c r="D5760" s="5"/>
      <c r="E5760" s="23"/>
      <c r="F5760" s="5"/>
      <c r="G5760" s="18"/>
      <c r="H5760" s="16"/>
      <c r="K5760" s="23"/>
      <c r="AA5760" s="38"/>
      <c r="AC5760" s="20">
        <v>2</v>
      </c>
      <c r="AD5760" s="30">
        <v>3</v>
      </c>
      <c r="AE5760" s="31">
        <v>0</v>
      </c>
    </row>
    <row r="5761" spans="4:31" ht="7.5" customHeight="1" x14ac:dyDescent="0.25">
      <c r="D5761" s="5"/>
      <c r="E5761" s="23"/>
      <c r="F5761" s="5"/>
      <c r="G5761" s="18"/>
      <c r="H5761" s="16"/>
      <c r="K5761" s="23"/>
      <c r="AA5761" s="38"/>
      <c r="AC5761" s="20">
        <v>1</v>
      </c>
      <c r="AD5761" s="30">
        <v>3</v>
      </c>
      <c r="AE5761" s="31">
        <v>1</v>
      </c>
    </row>
    <row r="5762" spans="4:31" ht="7.5" customHeight="1" x14ac:dyDescent="0.25">
      <c r="D5762" s="5"/>
      <c r="E5762" s="23"/>
      <c r="F5762" s="5"/>
      <c r="G5762" s="18"/>
      <c r="H5762" s="16"/>
      <c r="K5762" s="23"/>
      <c r="AA5762" s="38"/>
      <c r="AC5762" s="20">
        <v>2</v>
      </c>
      <c r="AD5762" s="30">
        <v>2</v>
      </c>
      <c r="AE5762" s="31">
        <v>1</v>
      </c>
    </row>
    <row r="5763" spans="4:31" ht="7.5" customHeight="1" x14ac:dyDescent="0.25">
      <c r="D5763" s="5"/>
      <c r="E5763" s="23"/>
      <c r="F5763" s="5"/>
      <c r="G5763" s="18"/>
      <c r="H5763" s="16"/>
      <c r="K5763" s="23"/>
      <c r="AA5763" s="38"/>
      <c r="AC5763" s="20">
        <v>1</v>
      </c>
      <c r="AD5763" s="30">
        <v>2</v>
      </c>
      <c r="AE5763" s="31">
        <v>1</v>
      </c>
    </row>
    <row r="5764" spans="4:31" ht="7.5" customHeight="1" x14ac:dyDescent="0.25">
      <c r="D5764" s="5"/>
      <c r="E5764" s="23"/>
      <c r="F5764" s="5"/>
      <c r="G5764" s="18"/>
      <c r="H5764" s="16"/>
      <c r="K5764" s="23"/>
      <c r="AA5764" s="38"/>
      <c r="AC5764" s="20">
        <v>0</v>
      </c>
      <c r="AD5764" s="30">
        <v>2</v>
      </c>
      <c r="AE5764" s="31">
        <v>1</v>
      </c>
    </row>
    <row r="5765" spans="4:31" ht="7.5" customHeight="1" x14ac:dyDescent="0.25">
      <c r="D5765" s="5"/>
      <c r="E5765" s="23"/>
      <c r="F5765" s="5"/>
      <c r="G5765" s="18"/>
      <c r="H5765" s="16"/>
      <c r="K5765" s="23"/>
      <c r="AA5765" s="38"/>
      <c r="AC5765" s="20">
        <v>-1</v>
      </c>
      <c r="AD5765" s="30">
        <v>2</v>
      </c>
      <c r="AE5765" s="31">
        <v>1</v>
      </c>
    </row>
    <row r="5766" spans="4:31" ht="7.5" customHeight="1" x14ac:dyDescent="0.25">
      <c r="D5766" s="5"/>
      <c r="E5766" s="23"/>
      <c r="F5766" s="5"/>
      <c r="G5766" s="18"/>
      <c r="H5766" s="16"/>
      <c r="K5766" s="23"/>
      <c r="AA5766" s="38"/>
      <c r="AC5766" s="20">
        <v>-2</v>
      </c>
      <c r="AD5766" s="30">
        <v>2</v>
      </c>
      <c r="AE5766" s="31">
        <v>-2</v>
      </c>
    </row>
    <row r="5767" spans="4:31" ht="7.5" customHeight="1" x14ac:dyDescent="0.25">
      <c r="D5767" s="5"/>
      <c r="E5767" s="23"/>
      <c r="F5767" s="5"/>
      <c r="G5767" s="18"/>
      <c r="H5767" s="16"/>
      <c r="K5767" s="23"/>
      <c r="AA5767" s="38"/>
      <c r="AC5767" s="20">
        <v>-1</v>
      </c>
      <c r="AD5767" s="30">
        <v>-1</v>
      </c>
      <c r="AE5767" s="31">
        <v>-2</v>
      </c>
    </row>
    <row r="5768" spans="4:31" ht="7.5" customHeight="1" x14ac:dyDescent="0.25">
      <c r="D5768" s="5"/>
      <c r="E5768" s="23"/>
      <c r="F5768" s="5"/>
      <c r="G5768" s="18"/>
      <c r="H5768" s="16"/>
      <c r="K5768" s="23"/>
      <c r="AA5768" s="38"/>
      <c r="AC5768" s="20">
        <v>-2</v>
      </c>
      <c r="AD5768" s="30">
        <v>-1</v>
      </c>
      <c r="AE5768" s="31">
        <v>-2</v>
      </c>
    </row>
    <row r="5769" spans="4:31" ht="7.5" customHeight="1" x14ac:dyDescent="0.25">
      <c r="D5769" s="5"/>
      <c r="E5769" s="23"/>
      <c r="F5769" s="5"/>
      <c r="G5769" s="18"/>
      <c r="H5769" s="16"/>
      <c r="K5769" s="23"/>
      <c r="AA5769" s="38"/>
      <c r="AC5769" s="20">
        <v>-1</v>
      </c>
      <c r="AD5769" s="30">
        <v>-1</v>
      </c>
      <c r="AE5769" s="31">
        <v>-2</v>
      </c>
    </row>
    <row r="5770" spans="4:31" ht="7.5" customHeight="1" x14ac:dyDescent="0.25">
      <c r="D5770" s="5"/>
      <c r="E5770" s="23"/>
      <c r="F5770" s="5"/>
      <c r="G5770" s="18"/>
      <c r="H5770" s="16"/>
      <c r="K5770" s="23"/>
      <c r="AA5770" s="38"/>
      <c r="AC5770" s="20">
        <v>0</v>
      </c>
      <c r="AD5770" s="30">
        <v>0</v>
      </c>
      <c r="AE5770" s="31">
        <v>-2</v>
      </c>
    </row>
    <row r="5771" spans="4:31" ht="7.5" customHeight="1" x14ac:dyDescent="0.25">
      <c r="D5771" s="5"/>
      <c r="E5771" s="23"/>
      <c r="F5771" s="5"/>
      <c r="G5771" s="18"/>
      <c r="H5771" s="16"/>
      <c r="K5771" s="23"/>
      <c r="AA5771" s="38"/>
      <c r="AC5771" s="20">
        <v>-1</v>
      </c>
      <c r="AD5771" s="30">
        <v>0</v>
      </c>
      <c r="AE5771" s="31">
        <v>-2</v>
      </c>
    </row>
    <row r="5772" spans="4:31" ht="7.5" customHeight="1" x14ac:dyDescent="0.25">
      <c r="D5772" s="5"/>
      <c r="E5772" s="23"/>
      <c r="F5772" s="5"/>
      <c r="G5772" s="18"/>
      <c r="H5772" s="16"/>
      <c r="K5772" s="23"/>
      <c r="AA5772" s="38"/>
      <c r="AC5772" s="20">
        <v>-2</v>
      </c>
      <c r="AD5772" s="30">
        <v>0</v>
      </c>
      <c r="AE5772" s="31">
        <v>-2</v>
      </c>
    </row>
    <row r="5773" spans="4:31" ht="7.5" customHeight="1" x14ac:dyDescent="0.25">
      <c r="D5773" s="5"/>
      <c r="E5773" s="23"/>
      <c r="F5773" s="5"/>
      <c r="G5773" s="18"/>
      <c r="H5773" s="16"/>
      <c r="K5773" s="23"/>
      <c r="AA5773" s="38"/>
      <c r="AC5773" s="20">
        <v>-1</v>
      </c>
      <c r="AD5773" s="30">
        <v>-1</v>
      </c>
      <c r="AE5773" s="31">
        <v>-2</v>
      </c>
    </row>
    <row r="5774" spans="4:31" ht="7.5" customHeight="1" x14ac:dyDescent="0.25">
      <c r="D5774" s="5"/>
      <c r="E5774" s="23"/>
      <c r="F5774" s="5"/>
      <c r="G5774" s="18"/>
      <c r="H5774" s="16"/>
      <c r="K5774" s="23"/>
      <c r="AA5774" s="38"/>
      <c r="AC5774" s="20">
        <v>-2</v>
      </c>
      <c r="AD5774" s="30">
        <v>-1</v>
      </c>
      <c r="AE5774" s="31">
        <v>-2</v>
      </c>
    </row>
    <row r="5775" spans="4:31" ht="7.5" customHeight="1" x14ac:dyDescent="0.25">
      <c r="D5775" s="5"/>
      <c r="E5775" s="23"/>
      <c r="F5775" s="5"/>
      <c r="G5775" s="18"/>
      <c r="H5775" s="16"/>
      <c r="K5775" s="23"/>
      <c r="AA5775" s="38"/>
      <c r="AC5775" s="20">
        <v>-1</v>
      </c>
      <c r="AD5775" s="30">
        <v>-1</v>
      </c>
      <c r="AE5775" s="31">
        <v>-2</v>
      </c>
    </row>
    <row r="5776" spans="4:31" ht="7.5" customHeight="1" x14ac:dyDescent="0.25">
      <c r="D5776" s="5"/>
      <c r="E5776" s="23"/>
      <c r="F5776" s="5"/>
      <c r="G5776" s="18"/>
      <c r="H5776" s="16"/>
      <c r="K5776" s="23"/>
      <c r="AA5776" s="38"/>
      <c r="AC5776" s="20">
        <v>0</v>
      </c>
      <c r="AD5776" s="30">
        <v>-1</v>
      </c>
      <c r="AE5776" s="31">
        <v>-2</v>
      </c>
    </row>
    <row r="5777" spans="4:31" ht="7.5" customHeight="1" x14ac:dyDescent="0.25">
      <c r="D5777" s="5"/>
      <c r="E5777" s="23"/>
      <c r="F5777" s="5"/>
      <c r="G5777" s="18"/>
      <c r="H5777" s="16"/>
      <c r="K5777" s="23"/>
      <c r="AA5777" s="38"/>
      <c r="AC5777" s="20">
        <v>1</v>
      </c>
      <c r="AD5777" s="30">
        <v>1</v>
      </c>
      <c r="AE5777" s="31">
        <v>-2</v>
      </c>
    </row>
    <row r="5778" spans="4:31" ht="7.5" customHeight="1" x14ac:dyDescent="0.25">
      <c r="D5778" s="5"/>
      <c r="E5778" s="23"/>
      <c r="F5778" s="5"/>
      <c r="G5778" s="18"/>
      <c r="H5778" s="16"/>
      <c r="K5778" s="23"/>
      <c r="AA5778" s="38"/>
      <c r="AC5778" s="20">
        <v>0</v>
      </c>
      <c r="AD5778" s="30">
        <v>1</v>
      </c>
      <c r="AE5778" s="31">
        <v>-2</v>
      </c>
    </row>
    <row r="5779" spans="4:31" ht="7.5" customHeight="1" x14ac:dyDescent="0.25">
      <c r="D5779" s="5"/>
      <c r="E5779" s="23"/>
      <c r="F5779" s="5"/>
      <c r="G5779" s="18"/>
      <c r="H5779" s="16"/>
      <c r="K5779" s="23"/>
      <c r="AA5779" s="38"/>
      <c r="AC5779" s="20">
        <v>-1</v>
      </c>
      <c r="AD5779" s="30">
        <v>1</v>
      </c>
      <c r="AE5779" s="31">
        <v>-2</v>
      </c>
    </row>
    <row r="5780" spans="4:31" ht="7.5" customHeight="1" x14ac:dyDescent="0.25">
      <c r="D5780" s="5"/>
      <c r="E5780" s="23"/>
      <c r="F5780" s="5"/>
      <c r="G5780" s="18"/>
      <c r="H5780" s="16"/>
      <c r="K5780" s="23"/>
      <c r="AA5780" s="38"/>
      <c r="AC5780" s="20">
        <v>-2</v>
      </c>
      <c r="AD5780" s="30">
        <v>1</v>
      </c>
      <c r="AE5780" s="31">
        <v>-2</v>
      </c>
    </row>
    <row r="5781" spans="4:31" ht="7.5" customHeight="1" x14ac:dyDescent="0.25">
      <c r="D5781" s="5"/>
      <c r="E5781" s="23"/>
      <c r="F5781" s="5"/>
      <c r="G5781" s="18"/>
      <c r="H5781" s="16"/>
      <c r="K5781" s="23"/>
      <c r="AA5781" s="38"/>
      <c r="AC5781" s="20">
        <v>-1</v>
      </c>
      <c r="AD5781" s="30">
        <v>1</v>
      </c>
      <c r="AE5781" s="31">
        <v>-2</v>
      </c>
    </row>
    <row r="5782" spans="4:31" ht="7.5" customHeight="1" x14ac:dyDescent="0.25">
      <c r="D5782" s="5"/>
      <c r="E5782" s="23"/>
      <c r="F5782" s="5"/>
      <c r="G5782" s="18"/>
      <c r="H5782" s="16"/>
      <c r="K5782" s="23"/>
      <c r="AA5782" s="38"/>
      <c r="AC5782" s="20">
        <v>0</v>
      </c>
      <c r="AD5782" s="30">
        <v>1</v>
      </c>
      <c r="AE5782" s="31">
        <v>-2</v>
      </c>
    </row>
    <row r="5783" spans="4:31" ht="7.5" customHeight="1" x14ac:dyDescent="0.25">
      <c r="D5783" s="5"/>
      <c r="E5783" s="23"/>
      <c r="F5783" s="5"/>
      <c r="G5783" s="18"/>
      <c r="H5783" s="16"/>
      <c r="K5783" s="23"/>
      <c r="AA5783" s="38"/>
      <c r="AC5783" s="20">
        <v>1</v>
      </c>
      <c r="AD5783" s="30">
        <v>1</v>
      </c>
      <c r="AE5783" s="31">
        <v>-2</v>
      </c>
    </row>
    <row r="5784" spans="4:31" ht="7.5" customHeight="1" x14ac:dyDescent="0.25">
      <c r="D5784" s="5"/>
      <c r="E5784" s="23"/>
      <c r="F5784" s="5"/>
      <c r="G5784" s="18"/>
      <c r="H5784" s="16"/>
      <c r="K5784" s="23"/>
      <c r="AA5784" s="38"/>
      <c r="AC5784" s="20">
        <v>2</v>
      </c>
      <c r="AD5784" s="30">
        <v>2</v>
      </c>
      <c r="AE5784" s="31">
        <v>-2</v>
      </c>
    </row>
    <row r="5785" spans="4:31" ht="7.5" customHeight="1" x14ac:dyDescent="0.25">
      <c r="D5785" s="5"/>
      <c r="E5785" s="23"/>
      <c r="F5785" s="5"/>
      <c r="G5785" s="18"/>
      <c r="H5785" s="16"/>
      <c r="K5785" s="23"/>
      <c r="AA5785" s="38"/>
      <c r="AC5785" s="20">
        <v>1</v>
      </c>
      <c r="AD5785" s="30">
        <v>2</v>
      </c>
      <c r="AE5785" s="31">
        <v>-2</v>
      </c>
    </row>
    <row r="5786" spans="4:31" ht="7.5" customHeight="1" x14ac:dyDescent="0.25">
      <c r="D5786" s="5"/>
      <c r="E5786" s="23"/>
      <c r="F5786" s="5"/>
      <c r="G5786" s="18"/>
      <c r="H5786" s="16"/>
      <c r="K5786" s="23"/>
      <c r="AA5786" s="38"/>
      <c r="AC5786" s="20">
        <v>0</v>
      </c>
      <c r="AD5786" s="30">
        <v>2</v>
      </c>
      <c r="AE5786" s="31">
        <v>0</v>
      </c>
    </row>
    <row r="5787" spans="4:31" ht="7.5" customHeight="1" x14ac:dyDescent="0.25">
      <c r="D5787" s="5"/>
      <c r="E5787" s="23"/>
      <c r="F5787" s="5"/>
      <c r="G5787" s="18"/>
      <c r="H5787" s="16"/>
      <c r="K5787" s="23"/>
      <c r="AA5787" s="38"/>
      <c r="AC5787" s="20">
        <v>1</v>
      </c>
      <c r="AD5787" s="30">
        <v>1</v>
      </c>
      <c r="AE5787" s="31">
        <v>0</v>
      </c>
    </row>
    <row r="5788" spans="4:31" ht="7.5" customHeight="1" x14ac:dyDescent="0.25">
      <c r="D5788" s="5"/>
      <c r="E5788" s="23"/>
      <c r="F5788" s="5"/>
      <c r="G5788" s="18"/>
      <c r="H5788" s="16"/>
      <c r="K5788" s="23"/>
      <c r="AA5788" s="38"/>
      <c r="AC5788" s="20">
        <v>0</v>
      </c>
      <c r="AD5788" s="30">
        <v>1</v>
      </c>
      <c r="AE5788" s="31">
        <v>0</v>
      </c>
    </row>
    <row r="5789" spans="4:31" ht="7.5" customHeight="1" x14ac:dyDescent="0.25">
      <c r="D5789" s="5"/>
      <c r="E5789" s="23"/>
      <c r="F5789" s="5"/>
      <c r="G5789" s="18"/>
      <c r="H5789" s="16"/>
      <c r="K5789" s="23"/>
      <c r="AA5789" s="38"/>
      <c r="AC5789" s="20">
        <v>-1</v>
      </c>
      <c r="AD5789" s="30">
        <v>1</v>
      </c>
      <c r="AE5789" s="31">
        <v>0</v>
      </c>
    </row>
    <row r="5790" spans="4:31" ht="7.5" customHeight="1" x14ac:dyDescent="0.25">
      <c r="D5790" s="5"/>
      <c r="E5790" s="23"/>
      <c r="F5790" s="5"/>
      <c r="G5790" s="18"/>
      <c r="H5790" s="16"/>
      <c r="K5790" s="23"/>
      <c r="AA5790" s="38"/>
      <c r="AC5790" s="20">
        <v>-2</v>
      </c>
      <c r="AD5790" s="30">
        <v>1</v>
      </c>
      <c r="AE5790" s="31">
        <v>0</v>
      </c>
    </row>
    <row r="5791" spans="4:31" ht="7.5" customHeight="1" x14ac:dyDescent="0.25">
      <c r="D5791" s="5"/>
      <c r="E5791" s="23"/>
      <c r="F5791" s="5"/>
      <c r="G5791" s="18"/>
      <c r="H5791" s="16"/>
      <c r="K5791" s="23"/>
      <c r="AA5791" s="38"/>
      <c r="AC5791" s="20">
        <v>-3</v>
      </c>
      <c r="AD5791" s="30">
        <v>1</v>
      </c>
      <c r="AE5791" s="31">
        <v>-3</v>
      </c>
    </row>
    <row r="5792" spans="4:31" ht="7.5" customHeight="1" x14ac:dyDescent="0.25">
      <c r="D5792" s="5"/>
      <c r="E5792" s="23"/>
      <c r="F5792" s="5"/>
      <c r="G5792" s="18"/>
      <c r="H5792" s="16"/>
      <c r="K5792" s="23"/>
      <c r="AA5792" s="38"/>
      <c r="AC5792" s="20">
        <v>-2</v>
      </c>
      <c r="AD5792" s="30">
        <v>-2</v>
      </c>
      <c r="AE5792" s="31">
        <v>-3</v>
      </c>
    </row>
    <row r="5793" spans="4:31" ht="7.5" customHeight="1" x14ac:dyDescent="0.25">
      <c r="D5793" s="5"/>
      <c r="E5793" s="23"/>
      <c r="F5793" s="5"/>
      <c r="G5793" s="18"/>
      <c r="H5793" s="16"/>
      <c r="K5793" s="23"/>
      <c r="AA5793" s="38"/>
      <c r="AC5793" s="20">
        <v>-3</v>
      </c>
      <c r="AD5793" s="30">
        <v>-2</v>
      </c>
      <c r="AE5793" s="31">
        <v>-3</v>
      </c>
    </row>
    <row r="5794" spans="4:31" ht="7.5" customHeight="1" x14ac:dyDescent="0.25">
      <c r="D5794" s="5"/>
      <c r="E5794" s="23"/>
      <c r="F5794" s="5"/>
      <c r="G5794" s="18"/>
      <c r="H5794" s="16"/>
      <c r="K5794" s="23"/>
      <c r="AA5794" s="38"/>
      <c r="AC5794" s="20">
        <v>-4</v>
      </c>
      <c r="AD5794" s="30">
        <v>-2</v>
      </c>
      <c r="AE5794" s="31">
        <v>-3</v>
      </c>
    </row>
    <row r="5795" spans="4:31" ht="7.5" customHeight="1" x14ac:dyDescent="0.25">
      <c r="D5795" s="5"/>
      <c r="E5795" s="23"/>
      <c r="F5795" s="5"/>
      <c r="G5795" s="18"/>
      <c r="H5795" s="16"/>
      <c r="K5795" s="23"/>
      <c r="AA5795" s="38"/>
      <c r="AC5795" s="20">
        <v>-5</v>
      </c>
      <c r="AD5795" s="30">
        <v>-2</v>
      </c>
      <c r="AE5795" s="31">
        <v>-5</v>
      </c>
    </row>
    <row r="5796" spans="4:31" ht="7.5" customHeight="1" x14ac:dyDescent="0.25">
      <c r="D5796" s="5"/>
      <c r="E5796" s="23"/>
      <c r="F5796" s="5"/>
      <c r="G5796" s="18"/>
      <c r="H5796" s="16"/>
      <c r="K5796" s="23"/>
      <c r="AA5796" s="38"/>
      <c r="AC5796" s="20">
        <v>-4</v>
      </c>
      <c r="AD5796" s="30">
        <v>-4</v>
      </c>
      <c r="AE5796" s="31">
        <v>-5</v>
      </c>
    </row>
    <row r="5797" spans="4:31" ht="7.5" customHeight="1" x14ac:dyDescent="0.25">
      <c r="D5797" s="5"/>
      <c r="E5797" s="23"/>
      <c r="F5797" s="5"/>
      <c r="G5797" s="18"/>
      <c r="H5797" s="16"/>
      <c r="K5797" s="23"/>
      <c r="AA5797" s="38"/>
      <c r="AC5797" s="20">
        <v>-5</v>
      </c>
      <c r="AD5797" s="30">
        <v>-4</v>
      </c>
      <c r="AE5797" s="31">
        <v>-5</v>
      </c>
    </row>
    <row r="5798" spans="4:31" ht="7.5" customHeight="1" x14ac:dyDescent="0.25">
      <c r="D5798" s="5"/>
      <c r="E5798" s="23"/>
      <c r="F5798" s="5"/>
      <c r="G5798" s="18"/>
      <c r="H5798" s="16"/>
      <c r="K5798" s="23"/>
      <c r="AA5798" s="38"/>
      <c r="AC5798" s="20">
        <v>-4</v>
      </c>
      <c r="AD5798" s="30">
        <v>-4</v>
      </c>
      <c r="AE5798" s="31">
        <v>-5</v>
      </c>
    </row>
    <row r="5799" spans="4:31" ht="7.5" customHeight="1" x14ac:dyDescent="0.25">
      <c r="D5799" s="5"/>
      <c r="E5799" s="23"/>
      <c r="F5799" s="5"/>
      <c r="G5799" s="18"/>
      <c r="H5799" s="16"/>
      <c r="K5799" s="23"/>
      <c r="AA5799" s="38"/>
      <c r="AC5799" s="20">
        <v>-3</v>
      </c>
      <c r="AD5799" s="30">
        <v>-3</v>
      </c>
      <c r="AE5799" s="31">
        <v>-5</v>
      </c>
    </row>
    <row r="5800" spans="4:31" ht="7.5" customHeight="1" x14ac:dyDescent="0.25">
      <c r="D5800" s="5"/>
      <c r="E5800" s="23"/>
      <c r="F5800" s="5"/>
      <c r="G5800" s="18"/>
      <c r="H5800" s="16"/>
      <c r="K5800" s="23"/>
      <c r="AA5800" s="38"/>
      <c r="AC5800" s="20">
        <v>-4</v>
      </c>
      <c r="AD5800" s="30">
        <v>-3</v>
      </c>
      <c r="AE5800" s="31">
        <v>-5</v>
      </c>
    </row>
    <row r="5801" spans="4:31" ht="7.5" customHeight="1" x14ac:dyDescent="0.25">
      <c r="D5801" s="5"/>
      <c r="E5801" s="23"/>
      <c r="F5801" s="5"/>
      <c r="G5801" s="18"/>
      <c r="H5801" s="16"/>
      <c r="K5801" s="23"/>
      <c r="AA5801" s="38"/>
      <c r="AC5801" s="20">
        <v>-5</v>
      </c>
      <c r="AD5801" s="30">
        <v>-3</v>
      </c>
      <c r="AE5801" s="31">
        <v>-5</v>
      </c>
    </row>
    <row r="5802" spans="4:31" ht="7.5" customHeight="1" x14ac:dyDescent="0.25">
      <c r="D5802" s="5"/>
      <c r="E5802" s="23"/>
      <c r="F5802" s="5"/>
      <c r="G5802" s="18"/>
      <c r="H5802" s="16"/>
      <c r="K5802" s="23"/>
      <c r="AA5802" s="38"/>
      <c r="AC5802" s="20">
        <v>-6</v>
      </c>
      <c r="AD5802" s="30">
        <v>-3</v>
      </c>
      <c r="AE5802" s="31">
        <v>-6</v>
      </c>
    </row>
    <row r="5803" spans="4:31" ht="7.5" customHeight="1" x14ac:dyDescent="0.25">
      <c r="D5803" s="5"/>
      <c r="E5803" s="23"/>
      <c r="F5803" s="5"/>
      <c r="G5803" s="18"/>
      <c r="H5803" s="16"/>
      <c r="K5803" s="23"/>
      <c r="AA5803" s="38"/>
      <c r="AC5803" s="20">
        <v>-5</v>
      </c>
      <c r="AD5803" s="30">
        <v>-3</v>
      </c>
      <c r="AE5803" s="31">
        <v>-6</v>
      </c>
    </row>
    <row r="5804" spans="4:31" ht="7.5" customHeight="1" x14ac:dyDescent="0.25">
      <c r="D5804" s="5"/>
      <c r="E5804" s="23"/>
      <c r="F5804" s="5"/>
      <c r="G5804" s="18"/>
      <c r="H5804" s="16"/>
      <c r="K5804" s="23"/>
      <c r="AA5804" s="38"/>
      <c r="AC5804" s="20">
        <v>-4</v>
      </c>
      <c r="AD5804" s="30">
        <v>-3</v>
      </c>
      <c r="AE5804" s="31">
        <v>-6</v>
      </c>
    </row>
    <row r="5805" spans="4:31" ht="7.5" customHeight="1" x14ac:dyDescent="0.25">
      <c r="D5805" s="5"/>
      <c r="E5805" s="23"/>
      <c r="F5805" s="5"/>
      <c r="G5805" s="18"/>
      <c r="H5805" s="16"/>
      <c r="K5805" s="23"/>
      <c r="AA5805" s="38"/>
      <c r="AC5805" s="20">
        <v>-3</v>
      </c>
      <c r="AD5805" s="30">
        <v>-3</v>
      </c>
      <c r="AE5805" s="31">
        <v>-6</v>
      </c>
    </row>
    <row r="5806" spans="4:31" ht="7.5" customHeight="1" x14ac:dyDescent="0.25">
      <c r="D5806" s="5"/>
      <c r="E5806" s="23"/>
      <c r="F5806" s="5"/>
      <c r="G5806" s="18"/>
      <c r="H5806" s="16"/>
      <c r="K5806" s="23"/>
      <c r="AA5806" s="38"/>
      <c r="AC5806" s="20">
        <v>-2</v>
      </c>
      <c r="AD5806" s="30">
        <v>-2</v>
      </c>
      <c r="AE5806" s="31">
        <v>-6</v>
      </c>
    </row>
    <row r="5807" spans="4:31" ht="7.5" customHeight="1" x14ac:dyDescent="0.25">
      <c r="D5807" s="5"/>
      <c r="E5807" s="23"/>
      <c r="F5807" s="5"/>
      <c r="G5807" s="18"/>
      <c r="H5807" s="16"/>
      <c r="K5807" s="23"/>
      <c r="AA5807" s="38"/>
      <c r="AC5807" s="20">
        <v>-3</v>
      </c>
      <c r="AD5807" s="30">
        <v>-2</v>
      </c>
      <c r="AE5807" s="31">
        <v>-6</v>
      </c>
    </row>
    <row r="5808" spans="4:31" ht="7.5" customHeight="1" x14ac:dyDescent="0.25">
      <c r="D5808" s="5"/>
      <c r="E5808" s="23"/>
      <c r="F5808" s="5"/>
      <c r="G5808" s="18"/>
      <c r="H5808" s="16"/>
      <c r="K5808" s="23"/>
      <c r="AA5808" s="38"/>
      <c r="AC5808" s="20">
        <v>-4</v>
      </c>
      <c r="AD5808" s="30">
        <v>-2</v>
      </c>
      <c r="AE5808" s="31">
        <v>-4</v>
      </c>
    </row>
    <row r="5809" spans="4:31" ht="7.5" customHeight="1" x14ac:dyDescent="0.25">
      <c r="D5809" s="5"/>
      <c r="E5809" s="23"/>
      <c r="F5809" s="5"/>
      <c r="G5809" s="18"/>
      <c r="H5809" s="16"/>
      <c r="K5809" s="23"/>
      <c r="AA5809" s="38"/>
      <c r="AC5809" s="20">
        <v>-3</v>
      </c>
      <c r="AD5809" s="30">
        <v>-2</v>
      </c>
      <c r="AE5809" s="31">
        <v>-4</v>
      </c>
    </row>
    <row r="5810" spans="4:31" ht="7.5" customHeight="1" x14ac:dyDescent="0.25">
      <c r="D5810" s="5"/>
      <c r="E5810" s="23"/>
      <c r="F5810" s="5"/>
      <c r="G5810" s="18"/>
      <c r="H5810" s="16"/>
      <c r="K5810" s="23"/>
      <c r="AA5810" s="38"/>
      <c r="AC5810" s="20">
        <v>-2</v>
      </c>
      <c r="AD5810" s="30">
        <v>-2</v>
      </c>
      <c r="AE5810" s="31">
        <v>-4</v>
      </c>
    </row>
    <row r="5811" spans="4:31" ht="7.5" customHeight="1" x14ac:dyDescent="0.25">
      <c r="D5811" s="5"/>
      <c r="E5811" s="23"/>
      <c r="F5811" s="5"/>
      <c r="G5811" s="18"/>
      <c r="H5811" s="16"/>
      <c r="K5811" s="23"/>
      <c r="AA5811" s="38"/>
      <c r="AC5811" s="20" t="s">
        <v>38</v>
      </c>
      <c r="AD5811" s="30">
        <v>0</v>
      </c>
      <c r="AE5811" s="31">
        <v>0</v>
      </c>
    </row>
    <row r="5812" spans="4:31" ht="7.5" customHeight="1" x14ac:dyDescent="0.25">
      <c r="D5812" s="5"/>
      <c r="E5812" s="23"/>
      <c r="F5812" s="5"/>
      <c r="G5812" s="18"/>
      <c r="H5812" s="16"/>
      <c r="K5812" s="23"/>
      <c r="AA5812" s="38"/>
      <c r="AC5812" s="20" t="s">
        <v>38</v>
      </c>
      <c r="AD5812" s="30">
        <v>0</v>
      </c>
      <c r="AE5812" s="31">
        <v>0</v>
      </c>
    </row>
    <row r="5813" spans="4:31" ht="7.5" customHeight="1" x14ac:dyDescent="0.25">
      <c r="D5813" s="5"/>
      <c r="E5813" s="23"/>
      <c r="F5813" s="5"/>
      <c r="G5813" s="18"/>
      <c r="H5813" s="16"/>
      <c r="K5813" s="23"/>
      <c r="AA5813" s="38"/>
      <c r="AC5813" s="20">
        <v>1</v>
      </c>
      <c r="AD5813" s="30">
        <v>0</v>
      </c>
      <c r="AE5813" s="31">
        <v>0</v>
      </c>
    </row>
    <row r="5814" spans="4:31" ht="7.5" customHeight="1" x14ac:dyDescent="0.25">
      <c r="D5814" s="5"/>
      <c r="E5814" s="23"/>
      <c r="F5814" s="5"/>
      <c r="G5814" s="18"/>
      <c r="H5814" s="16"/>
      <c r="K5814" s="23"/>
      <c r="AA5814" s="38"/>
      <c r="AC5814" s="20">
        <v>0</v>
      </c>
      <c r="AD5814" s="30">
        <v>0</v>
      </c>
      <c r="AE5814" s="31">
        <v>0</v>
      </c>
    </row>
    <row r="5815" spans="4:31" ht="7.5" customHeight="1" x14ac:dyDescent="0.25">
      <c r="D5815" s="5"/>
      <c r="E5815" s="23"/>
      <c r="F5815" s="5"/>
      <c r="G5815" s="18"/>
      <c r="H5815" s="16"/>
      <c r="K5815" s="23"/>
      <c r="AA5815" s="38"/>
      <c r="AC5815" s="20">
        <v>1</v>
      </c>
      <c r="AD5815" s="30">
        <v>1</v>
      </c>
      <c r="AE5815" s="31">
        <v>0</v>
      </c>
    </row>
    <row r="5816" spans="4:31" ht="7.5" customHeight="1" x14ac:dyDescent="0.25">
      <c r="D5816" s="5"/>
      <c r="E5816" s="23"/>
      <c r="F5816" s="5"/>
      <c r="G5816" s="18"/>
      <c r="H5816" s="16"/>
      <c r="K5816" s="23"/>
      <c r="AA5816" s="38"/>
      <c r="AC5816" s="20">
        <v>0</v>
      </c>
      <c r="AD5816" s="30">
        <v>1</v>
      </c>
      <c r="AE5816" s="31">
        <v>0</v>
      </c>
    </row>
    <row r="5817" spans="4:31" ht="7.5" customHeight="1" x14ac:dyDescent="0.25">
      <c r="D5817" s="5"/>
      <c r="E5817" s="23"/>
      <c r="F5817" s="5"/>
      <c r="G5817" s="18"/>
      <c r="H5817" s="16"/>
      <c r="K5817" s="23"/>
      <c r="AA5817" s="38"/>
      <c r="AC5817" s="20">
        <v>1</v>
      </c>
      <c r="AD5817" s="30">
        <v>1</v>
      </c>
      <c r="AE5817" s="31">
        <v>0</v>
      </c>
    </row>
    <row r="5818" spans="4:31" ht="7.5" customHeight="1" x14ac:dyDescent="0.25">
      <c r="D5818" s="5"/>
      <c r="E5818" s="23"/>
      <c r="F5818" s="5"/>
      <c r="G5818" s="18"/>
      <c r="H5818" s="16"/>
      <c r="K5818" s="23"/>
      <c r="AA5818" s="38"/>
      <c r="AC5818" s="20">
        <v>0</v>
      </c>
      <c r="AD5818" s="30">
        <v>1</v>
      </c>
      <c r="AE5818" s="31">
        <v>0</v>
      </c>
    </row>
    <row r="5819" spans="4:31" ht="7.5" customHeight="1" x14ac:dyDescent="0.25">
      <c r="D5819" s="5"/>
      <c r="E5819" s="23"/>
      <c r="F5819" s="5"/>
      <c r="G5819" s="18"/>
      <c r="H5819" s="16"/>
      <c r="K5819" s="23"/>
      <c r="AA5819" s="38"/>
      <c r="AC5819" s="20">
        <v>-1</v>
      </c>
      <c r="AD5819" s="30">
        <v>1</v>
      </c>
      <c r="AE5819" s="31">
        <v>-1</v>
      </c>
    </row>
    <row r="5820" spans="4:31" ht="7.5" customHeight="1" x14ac:dyDescent="0.25">
      <c r="D5820" s="5"/>
      <c r="E5820" s="23"/>
      <c r="F5820" s="5"/>
      <c r="G5820" s="18"/>
      <c r="H5820" s="16"/>
      <c r="K5820" s="23"/>
      <c r="AA5820" s="38"/>
      <c r="AC5820" s="20">
        <v>0</v>
      </c>
      <c r="AD5820" s="30">
        <v>1</v>
      </c>
      <c r="AE5820" s="31">
        <v>-1</v>
      </c>
    </row>
    <row r="5821" spans="4:31" ht="7.5" customHeight="1" x14ac:dyDescent="0.25">
      <c r="D5821" s="5"/>
      <c r="E5821" s="23"/>
      <c r="F5821" s="5"/>
      <c r="G5821" s="18"/>
      <c r="H5821" s="16"/>
      <c r="K5821" s="23"/>
      <c r="AA5821" s="38"/>
      <c r="AC5821" s="20">
        <v>1</v>
      </c>
      <c r="AD5821" s="30">
        <v>1</v>
      </c>
      <c r="AE5821" s="31">
        <v>-1</v>
      </c>
    </row>
    <row r="5822" spans="4:31" ht="7.5" customHeight="1" x14ac:dyDescent="0.25">
      <c r="D5822" s="5"/>
      <c r="E5822" s="23"/>
      <c r="F5822" s="5"/>
      <c r="G5822" s="18"/>
      <c r="H5822" s="16"/>
      <c r="K5822" s="23"/>
      <c r="AA5822" s="38"/>
      <c r="AC5822" s="20">
        <v>2</v>
      </c>
      <c r="AD5822" s="30">
        <v>2</v>
      </c>
      <c r="AE5822" s="31">
        <v>-1</v>
      </c>
    </row>
    <row r="5823" spans="4:31" ht="7.5" customHeight="1" x14ac:dyDescent="0.25">
      <c r="D5823" s="5"/>
      <c r="E5823" s="23"/>
      <c r="F5823" s="5"/>
      <c r="G5823" s="18"/>
      <c r="H5823" s="16"/>
      <c r="K5823" s="23"/>
      <c r="AA5823" s="38"/>
      <c r="AC5823" s="20">
        <v>1</v>
      </c>
      <c r="AD5823" s="30">
        <v>2</v>
      </c>
      <c r="AE5823" s="31">
        <v>1</v>
      </c>
    </row>
    <row r="5824" spans="4:31" ht="7.5" customHeight="1" x14ac:dyDescent="0.25">
      <c r="D5824" s="5"/>
      <c r="E5824" s="23"/>
      <c r="F5824" s="5"/>
      <c r="G5824" s="18"/>
      <c r="H5824" s="16"/>
      <c r="K5824" s="23"/>
      <c r="AA5824" s="38"/>
      <c r="AC5824" s="20">
        <v>2</v>
      </c>
      <c r="AD5824" s="30">
        <v>2</v>
      </c>
      <c r="AE5824" s="31">
        <v>1</v>
      </c>
    </row>
    <row r="5825" spans="4:31" ht="7.5" customHeight="1" x14ac:dyDescent="0.25">
      <c r="D5825" s="5"/>
      <c r="E5825" s="23"/>
      <c r="F5825" s="5"/>
      <c r="G5825" s="18"/>
      <c r="H5825" s="16"/>
      <c r="K5825" s="23"/>
      <c r="AA5825" s="38"/>
      <c r="AC5825" s="20">
        <v>3</v>
      </c>
      <c r="AD5825" s="30">
        <v>3</v>
      </c>
      <c r="AE5825" s="31">
        <v>1</v>
      </c>
    </row>
    <row r="5826" spans="4:31" ht="7.5" customHeight="1" x14ac:dyDescent="0.25">
      <c r="D5826" s="5"/>
      <c r="E5826" s="23"/>
      <c r="F5826" s="5"/>
      <c r="G5826" s="18"/>
      <c r="H5826" s="16"/>
      <c r="K5826" s="23"/>
      <c r="AA5826" s="38"/>
      <c r="AC5826" s="20">
        <v>2</v>
      </c>
      <c r="AD5826" s="30">
        <v>3</v>
      </c>
      <c r="AE5826" s="31">
        <v>1</v>
      </c>
    </row>
    <row r="5827" spans="4:31" ht="7.5" customHeight="1" x14ac:dyDescent="0.25">
      <c r="D5827" s="5"/>
      <c r="E5827" s="23"/>
      <c r="F5827" s="5"/>
      <c r="G5827" s="18"/>
      <c r="H5827" s="16"/>
      <c r="K5827" s="23"/>
      <c r="AA5827" s="38"/>
      <c r="AC5827" s="20">
        <v>1</v>
      </c>
      <c r="AD5827" s="30">
        <v>3</v>
      </c>
      <c r="AE5827" s="31">
        <v>1</v>
      </c>
    </row>
    <row r="5828" spans="4:31" ht="7.5" customHeight="1" x14ac:dyDescent="0.25">
      <c r="D5828" s="5"/>
      <c r="E5828" s="23"/>
      <c r="F5828" s="5"/>
      <c r="G5828" s="18"/>
      <c r="H5828" s="16"/>
      <c r="K5828" s="23"/>
      <c r="AA5828" s="38"/>
      <c r="AC5828" s="20">
        <v>0</v>
      </c>
      <c r="AD5828" s="30">
        <v>3</v>
      </c>
      <c r="AE5828" s="31">
        <v>0</v>
      </c>
    </row>
    <row r="5829" spans="4:31" ht="7.5" customHeight="1" x14ac:dyDescent="0.25">
      <c r="D5829" s="5"/>
      <c r="E5829" s="23"/>
      <c r="F5829" s="5"/>
      <c r="G5829" s="18"/>
      <c r="H5829" s="16"/>
      <c r="K5829" s="23"/>
      <c r="AA5829" s="38"/>
      <c r="AC5829" s="20">
        <v>1</v>
      </c>
      <c r="AD5829" s="30">
        <v>1</v>
      </c>
      <c r="AE5829" s="31">
        <v>0</v>
      </c>
    </row>
    <row r="5830" spans="4:31" ht="7.5" customHeight="1" x14ac:dyDescent="0.25">
      <c r="D5830" s="5"/>
      <c r="E5830" s="23"/>
      <c r="F5830" s="5"/>
      <c r="G5830" s="18"/>
      <c r="H5830" s="16"/>
      <c r="K5830" s="23"/>
      <c r="AA5830" s="38"/>
      <c r="AC5830" s="20">
        <v>0</v>
      </c>
      <c r="AD5830" s="30">
        <v>1</v>
      </c>
      <c r="AE5830" s="31">
        <v>0</v>
      </c>
    </row>
    <row r="5831" spans="4:31" ht="7.5" customHeight="1" x14ac:dyDescent="0.25">
      <c r="D5831" s="5"/>
      <c r="E5831" s="23"/>
      <c r="F5831" s="5"/>
      <c r="G5831" s="18"/>
      <c r="H5831" s="16"/>
      <c r="K5831" s="23"/>
      <c r="AA5831" s="38"/>
      <c r="AC5831" s="20">
        <v>-1</v>
      </c>
      <c r="AD5831" s="30">
        <v>1</v>
      </c>
      <c r="AE5831" s="31">
        <v>-1</v>
      </c>
    </row>
    <row r="5832" spans="4:31" ht="7.5" customHeight="1" x14ac:dyDescent="0.25">
      <c r="D5832" s="5"/>
      <c r="E5832" s="23"/>
      <c r="F5832" s="5"/>
      <c r="G5832" s="18"/>
      <c r="H5832" s="16"/>
      <c r="K5832" s="23"/>
      <c r="AA5832" s="38"/>
      <c r="AC5832" s="20">
        <v>0</v>
      </c>
      <c r="AD5832" s="30">
        <v>1</v>
      </c>
      <c r="AE5832" s="31">
        <v>-1</v>
      </c>
    </row>
    <row r="5833" spans="4:31" ht="7.5" customHeight="1" x14ac:dyDescent="0.25">
      <c r="D5833" s="5"/>
      <c r="E5833" s="23"/>
      <c r="F5833" s="5"/>
      <c r="G5833" s="18"/>
      <c r="H5833" s="16"/>
      <c r="K5833" s="23"/>
      <c r="AA5833" s="38"/>
      <c r="AC5833" s="20">
        <v>1</v>
      </c>
      <c r="AD5833" s="30">
        <v>1</v>
      </c>
      <c r="AE5833" s="31">
        <v>-1</v>
      </c>
    </row>
    <row r="5834" spans="4:31" ht="7.5" customHeight="1" x14ac:dyDescent="0.25">
      <c r="D5834" s="5"/>
      <c r="E5834" s="23"/>
      <c r="F5834" s="5"/>
      <c r="G5834" s="18"/>
      <c r="H5834" s="16"/>
      <c r="K5834" s="23"/>
      <c r="AA5834" s="38"/>
      <c r="AC5834" s="20">
        <v>0</v>
      </c>
      <c r="AD5834" s="30">
        <v>1</v>
      </c>
      <c r="AE5834" s="31">
        <v>0</v>
      </c>
    </row>
    <row r="5835" spans="4:31" ht="7.5" customHeight="1" x14ac:dyDescent="0.25">
      <c r="D5835" s="5"/>
      <c r="E5835" s="23"/>
      <c r="F5835" s="5"/>
      <c r="G5835" s="18"/>
      <c r="H5835" s="16"/>
      <c r="K5835" s="23"/>
      <c r="AA5835" s="38"/>
      <c r="AC5835" s="20">
        <v>1</v>
      </c>
      <c r="AD5835" s="30">
        <v>1</v>
      </c>
      <c r="AE5835" s="31">
        <v>0</v>
      </c>
    </row>
    <row r="5836" spans="4:31" ht="7.5" customHeight="1" x14ac:dyDescent="0.25">
      <c r="D5836" s="5"/>
      <c r="E5836" s="23"/>
      <c r="F5836" s="5"/>
      <c r="G5836" s="18"/>
      <c r="H5836" s="16"/>
      <c r="K5836" s="23"/>
      <c r="AA5836" s="38"/>
      <c r="AC5836" s="20">
        <v>0</v>
      </c>
      <c r="AD5836" s="30">
        <v>1</v>
      </c>
      <c r="AE5836" s="31">
        <v>0</v>
      </c>
    </row>
    <row r="5837" spans="4:31" ht="7.5" customHeight="1" x14ac:dyDescent="0.25">
      <c r="D5837" s="5"/>
      <c r="E5837" s="23"/>
      <c r="F5837" s="5"/>
      <c r="G5837" s="18"/>
      <c r="H5837" s="16"/>
      <c r="K5837" s="23"/>
      <c r="AA5837" s="38"/>
      <c r="AC5837" s="20">
        <v>1</v>
      </c>
      <c r="AD5837" s="30">
        <v>1</v>
      </c>
      <c r="AE5837" s="31">
        <v>0</v>
      </c>
    </row>
    <row r="5838" spans="4:31" ht="7.5" customHeight="1" x14ac:dyDescent="0.25">
      <c r="D5838" s="5"/>
      <c r="E5838" s="23"/>
      <c r="F5838" s="5"/>
      <c r="G5838" s="18"/>
      <c r="H5838" s="16"/>
      <c r="K5838" s="23"/>
      <c r="AA5838" s="38"/>
      <c r="AC5838" s="20">
        <v>0</v>
      </c>
      <c r="AD5838" s="30">
        <v>1</v>
      </c>
      <c r="AE5838" s="31">
        <v>0</v>
      </c>
    </row>
    <row r="5839" spans="4:31" ht="7.5" customHeight="1" x14ac:dyDescent="0.25">
      <c r="D5839" s="5"/>
      <c r="E5839" s="23"/>
      <c r="F5839" s="5"/>
      <c r="G5839" s="18"/>
      <c r="H5839" s="16"/>
      <c r="K5839" s="23"/>
      <c r="AA5839" s="38"/>
      <c r="AC5839" s="20">
        <v>-1</v>
      </c>
      <c r="AD5839" s="30">
        <v>1</v>
      </c>
      <c r="AE5839" s="31">
        <v>0</v>
      </c>
    </row>
    <row r="5840" spans="4:31" ht="7.5" customHeight="1" x14ac:dyDescent="0.25">
      <c r="D5840" s="5"/>
      <c r="E5840" s="23"/>
      <c r="F5840" s="5"/>
      <c r="G5840" s="18"/>
      <c r="H5840" s="16"/>
      <c r="K5840" s="23"/>
      <c r="AA5840" s="38"/>
      <c r="AC5840" s="20">
        <v>-2</v>
      </c>
      <c r="AD5840" s="30">
        <v>1</v>
      </c>
      <c r="AE5840" s="31">
        <v>-2</v>
      </c>
    </row>
    <row r="5841" spans="4:31" ht="7.5" customHeight="1" x14ac:dyDescent="0.25">
      <c r="D5841" s="5"/>
      <c r="E5841" s="23"/>
      <c r="F5841" s="5"/>
      <c r="G5841" s="18"/>
      <c r="H5841" s="16"/>
      <c r="K5841" s="23"/>
      <c r="AA5841" s="38"/>
      <c r="AC5841" s="20">
        <v>-1</v>
      </c>
      <c r="AD5841" s="30">
        <v>1</v>
      </c>
      <c r="AE5841" s="31">
        <v>-2</v>
      </c>
    </row>
    <row r="5842" spans="4:31" ht="7.5" customHeight="1" x14ac:dyDescent="0.25">
      <c r="D5842" s="5"/>
      <c r="E5842" s="23"/>
      <c r="F5842" s="5"/>
      <c r="G5842" s="18"/>
      <c r="H5842" s="16"/>
      <c r="K5842" s="23"/>
      <c r="AA5842" s="38"/>
      <c r="AC5842" s="20">
        <v>0</v>
      </c>
      <c r="AD5842" s="30">
        <v>1</v>
      </c>
      <c r="AE5842" s="31">
        <v>-2</v>
      </c>
    </row>
    <row r="5843" spans="4:31" ht="7.5" customHeight="1" x14ac:dyDescent="0.25">
      <c r="D5843" s="5"/>
      <c r="E5843" s="23"/>
      <c r="F5843" s="5"/>
      <c r="G5843" s="18"/>
      <c r="H5843" s="16"/>
      <c r="K5843" s="23"/>
      <c r="AA5843" s="38"/>
      <c r="AC5843" s="20">
        <v>1</v>
      </c>
      <c r="AD5843" s="30">
        <v>1</v>
      </c>
      <c r="AE5843" s="31">
        <v>-2</v>
      </c>
    </row>
    <row r="5844" spans="4:31" ht="7.5" customHeight="1" x14ac:dyDescent="0.25">
      <c r="D5844" s="5"/>
      <c r="E5844" s="23"/>
      <c r="F5844" s="5"/>
      <c r="G5844" s="18"/>
      <c r="H5844" s="16"/>
      <c r="K5844" s="23"/>
      <c r="AA5844" s="38"/>
      <c r="AC5844" s="20">
        <v>2</v>
      </c>
      <c r="AD5844" s="30">
        <v>2</v>
      </c>
      <c r="AE5844" s="31">
        <v>-2</v>
      </c>
    </row>
    <row r="5845" spans="4:31" ht="7.5" customHeight="1" x14ac:dyDescent="0.25">
      <c r="D5845" s="5"/>
      <c r="E5845" s="23"/>
      <c r="F5845" s="5"/>
      <c r="G5845" s="18"/>
      <c r="H5845" s="16"/>
      <c r="K5845" s="23"/>
      <c r="AA5845" s="38"/>
      <c r="AC5845" s="20">
        <v>1</v>
      </c>
      <c r="AD5845" s="30">
        <v>2</v>
      </c>
      <c r="AE5845" s="31">
        <v>-2</v>
      </c>
    </row>
    <row r="5846" spans="4:31" ht="7.5" customHeight="1" x14ac:dyDescent="0.25">
      <c r="D5846" s="5"/>
      <c r="E5846" s="23"/>
      <c r="F5846" s="5"/>
      <c r="G5846" s="18"/>
      <c r="H5846" s="16"/>
      <c r="K5846" s="23"/>
      <c r="AA5846" s="38"/>
      <c r="AC5846" s="20">
        <v>0</v>
      </c>
      <c r="AD5846" s="30">
        <v>2</v>
      </c>
      <c r="AE5846" s="31">
        <v>-2</v>
      </c>
    </row>
    <row r="5847" spans="4:31" ht="7.5" customHeight="1" x14ac:dyDescent="0.25">
      <c r="D5847" s="5"/>
      <c r="E5847" s="23"/>
      <c r="F5847" s="5"/>
      <c r="G5847" s="18"/>
      <c r="H5847" s="16"/>
      <c r="K5847" s="23"/>
      <c r="AA5847" s="38"/>
      <c r="AC5847" s="20">
        <v>-1</v>
      </c>
      <c r="AD5847" s="30">
        <v>2</v>
      </c>
      <c r="AE5847" s="31">
        <v>-1</v>
      </c>
    </row>
    <row r="5848" spans="4:31" ht="7.5" customHeight="1" x14ac:dyDescent="0.25">
      <c r="D5848" s="5"/>
      <c r="E5848" s="23"/>
      <c r="F5848" s="5"/>
      <c r="G5848" s="18"/>
      <c r="H5848" s="16"/>
      <c r="K5848" s="23"/>
      <c r="AA5848" s="38"/>
      <c r="AC5848" s="20">
        <v>0</v>
      </c>
      <c r="AD5848" s="30">
        <v>2</v>
      </c>
      <c r="AE5848" s="31">
        <v>-1</v>
      </c>
    </row>
    <row r="5849" spans="4:31" ht="7.5" customHeight="1" x14ac:dyDescent="0.25">
      <c r="D5849" s="5"/>
      <c r="E5849" s="23"/>
      <c r="F5849" s="5"/>
      <c r="G5849" s="18"/>
      <c r="H5849" s="16"/>
      <c r="K5849" s="23"/>
      <c r="AA5849" s="38"/>
      <c r="AC5849" s="20">
        <v>1</v>
      </c>
      <c r="AD5849" s="30">
        <v>2</v>
      </c>
      <c r="AE5849" s="31">
        <v>-1</v>
      </c>
    </row>
    <row r="5850" spans="4:31" ht="7.5" customHeight="1" x14ac:dyDescent="0.25">
      <c r="D5850" s="5"/>
      <c r="E5850" s="23"/>
      <c r="F5850" s="5"/>
      <c r="G5850" s="18"/>
      <c r="H5850" s="16"/>
      <c r="K5850" s="23"/>
      <c r="AA5850" s="38"/>
      <c r="AC5850" s="20">
        <v>2</v>
      </c>
      <c r="AD5850" s="30">
        <v>2</v>
      </c>
      <c r="AE5850" s="31">
        <v>-1</v>
      </c>
    </row>
    <row r="5851" spans="4:31" ht="7.5" customHeight="1" x14ac:dyDescent="0.25">
      <c r="D5851" s="5"/>
      <c r="E5851" s="23"/>
      <c r="F5851" s="5"/>
      <c r="G5851" s="18"/>
      <c r="H5851" s="16"/>
      <c r="K5851" s="23"/>
      <c r="AA5851" s="38"/>
      <c r="AC5851" s="20">
        <v>1</v>
      </c>
      <c r="AD5851" s="30">
        <v>2</v>
      </c>
      <c r="AE5851" s="31">
        <v>-1</v>
      </c>
    </row>
    <row r="5852" spans="4:31" ht="7.5" customHeight="1" x14ac:dyDescent="0.25">
      <c r="D5852" s="5"/>
      <c r="E5852" s="23"/>
      <c r="F5852" s="5"/>
      <c r="G5852" s="18"/>
      <c r="H5852" s="16"/>
      <c r="K5852" s="23"/>
      <c r="AA5852" s="38"/>
      <c r="AC5852" s="20">
        <v>0</v>
      </c>
      <c r="AD5852" s="30">
        <v>2</v>
      </c>
      <c r="AE5852" s="31">
        <v>0</v>
      </c>
    </row>
    <row r="5853" spans="4:31" ht="7.5" customHeight="1" x14ac:dyDescent="0.25">
      <c r="D5853" s="5"/>
      <c r="E5853" s="23"/>
      <c r="F5853" s="5"/>
      <c r="G5853" s="18"/>
      <c r="H5853" s="16"/>
      <c r="K5853" s="23"/>
      <c r="AA5853" s="38"/>
      <c r="AC5853" s="20">
        <v>1</v>
      </c>
      <c r="AD5853" s="30">
        <v>2</v>
      </c>
      <c r="AE5853" s="31">
        <v>0</v>
      </c>
    </row>
    <row r="5854" spans="4:31" ht="7.5" customHeight="1" x14ac:dyDescent="0.25">
      <c r="D5854" s="5"/>
      <c r="E5854" s="23"/>
      <c r="F5854" s="5"/>
      <c r="G5854" s="18"/>
      <c r="H5854" s="16"/>
      <c r="K5854" s="23"/>
      <c r="AA5854" s="38"/>
      <c r="AC5854" s="20">
        <v>2</v>
      </c>
      <c r="AD5854" s="30">
        <v>2</v>
      </c>
      <c r="AE5854" s="31">
        <v>0</v>
      </c>
    </row>
    <row r="5855" spans="4:31" ht="7.5" customHeight="1" x14ac:dyDescent="0.25">
      <c r="D5855" s="5"/>
      <c r="E5855" s="23"/>
      <c r="F5855" s="5"/>
      <c r="G5855" s="18"/>
      <c r="H5855" s="16"/>
      <c r="K5855" s="23"/>
      <c r="AA5855" s="38"/>
      <c r="AC5855" s="20">
        <v>3</v>
      </c>
      <c r="AD5855" s="30">
        <v>3</v>
      </c>
      <c r="AE5855" s="31">
        <v>0</v>
      </c>
    </row>
    <row r="5856" spans="4:31" ht="7.5" customHeight="1" x14ac:dyDescent="0.25">
      <c r="D5856" s="5"/>
      <c r="E5856" s="23"/>
      <c r="F5856" s="5"/>
      <c r="G5856" s="18"/>
      <c r="H5856" s="16"/>
      <c r="K5856" s="23"/>
      <c r="AA5856" s="38"/>
      <c r="AC5856" s="20">
        <v>2</v>
      </c>
      <c r="AD5856" s="30">
        <v>3</v>
      </c>
      <c r="AE5856" s="31">
        <v>0</v>
      </c>
    </row>
    <row r="5857" spans="4:31" ht="7.5" customHeight="1" x14ac:dyDescent="0.25">
      <c r="D5857" s="5"/>
      <c r="E5857" s="23"/>
      <c r="F5857" s="5"/>
      <c r="G5857" s="18"/>
      <c r="H5857" s="16"/>
      <c r="K5857" s="23"/>
      <c r="AA5857" s="38"/>
      <c r="AC5857" s="20">
        <v>1</v>
      </c>
      <c r="AD5857" s="30">
        <v>3</v>
      </c>
      <c r="AE5857" s="31">
        <v>0</v>
      </c>
    </row>
    <row r="5858" spans="4:31" ht="7.5" customHeight="1" x14ac:dyDescent="0.25">
      <c r="D5858" s="5"/>
      <c r="E5858" s="23"/>
      <c r="F5858" s="5"/>
      <c r="G5858" s="18"/>
      <c r="H5858" s="16"/>
      <c r="K5858" s="23"/>
      <c r="AA5858" s="38"/>
      <c r="AC5858" s="20">
        <v>0</v>
      </c>
      <c r="AD5858" s="30">
        <v>3</v>
      </c>
      <c r="AE5858" s="31">
        <v>0</v>
      </c>
    </row>
    <row r="5859" spans="4:31" ht="7.5" customHeight="1" x14ac:dyDescent="0.25">
      <c r="D5859" s="5"/>
      <c r="E5859" s="23"/>
      <c r="F5859" s="5"/>
      <c r="G5859" s="18"/>
      <c r="H5859" s="16"/>
      <c r="K5859" s="23"/>
      <c r="AA5859" s="38"/>
      <c r="AC5859" s="20">
        <v>-1</v>
      </c>
      <c r="AD5859" s="30">
        <v>3</v>
      </c>
      <c r="AE5859" s="31">
        <v>-1</v>
      </c>
    </row>
    <row r="5860" spans="4:31" ht="7.5" customHeight="1" x14ac:dyDescent="0.25">
      <c r="D5860" s="5"/>
      <c r="E5860" s="23"/>
      <c r="F5860" s="5"/>
      <c r="G5860" s="18"/>
      <c r="H5860" s="16"/>
      <c r="K5860" s="23"/>
      <c r="AA5860" s="38"/>
      <c r="AC5860" s="20">
        <v>0</v>
      </c>
      <c r="AD5860" s="30">
        <v>3</v>
      </c>
      <c r="AE5860" s="31">
        <v>-1</v>
      </c>
    </row>
    <row r="5861" spans="4:31" ht="7.5" customHeight="1" x14ac:dyDescent="0.25">
      <c r="D5861" s="5"/>
      <c r="E5861" s="23"/>
      <c r="F5861" s="5"/>
      <c r="G5861" s="18"/>
      <c r="H5861" s="16"/>
      <c r="K5861" s="23"/>
      <c r="AA5861" s="38"/>
      <c r="AC5861" s="20">
        <v>1</v>
      </c>
      <c r="AD5861" s="30">
        <v>3</v>
      </c>
      <c r="AE5861" s="31">
        <v>-1</v>
      </c>
    </row>
    <row r="5862" spans="4:31" ht="7.5" customHeight="1" x14ac:dyDescent="0.25">
      <c r="D5862" s="5"/>
      <c r="E5862" s="23"/>
      <c r="F5862" s="5"/>
      <c r="G5862" s="18"/>
      <c r="H5862" s="16"/>
      <c r="K5862" s="23"/>
      <c r="AA5862" s="38"/>
      <c r="AC5862" s="20">
        <v>2</v>
      </c>
      <c r="AD5862" s="30">
        <v>2</v>
      </c>
      <c r="AE5862" s="31">
        <v>-1</v>
      </c>
    </row>
    <row r="5863" spans="4:31" ht="7.5" customHeight="1" x14ac:dyDescent="0.25">
      <c r="D5863" s="5"/>
      <c r="E5863" s="23"/>
      <c r="F5863" s="5"/>
      <c r="G5863" s="18"/>
      <c r="H5863" s="16"/>
      <c r="K5863" s="23"/>
      <c r="AA5863" s="38"/>
      <c r="AC5863" s="20">
        <v>1</v>
      </c>
      <c r="AD5863" s="30">
        <v>2</v>
      </c>
      <c r="AE5863" s="31">
        <v>-1</v>
      </c>
    </row>
    <row r="5864" spans="4:31" ht="7.5" customHeight="1" x14ac:dyDescent="0.25">
      <c r="D5864" s="5"/>
      <c r="E5864" s="23"/>
      <c r="F5864" s="5"/>
      <c r="G5864" s="18"/>
      <c r="H5864" s="16"/>
      <c r="K5864" s="23"/>
      <c r="AA5864" s="38"/>
      <c r="AC5864" s="20">
        <v>0</v>
      </c>
      <c r="AD5864" s="30">
        <v>2</v>
      </c>
      <c r="AE5864" s="31">
        <v>-1</v>
      </c>
    </row>
    <row r="5865" spans="4:31" ht="7.5" customHeight="1" x14ac:dyDescent="0.25">
      <c r="D5865" s="5"/>
      <c r="E5865" s="23"/>
      <c r="F5865" s="5"/>
      <c r="G5865" s="18"/>
      <c r="H5865" s="16"/>
      <c r="K5865" s="23"/>
      <c r="AA5865" s="38"/>
      <c r="AC5865" s="20">
        <v>-1</v>
      </c>
      <c r="AD5865" s="30">
        <v>2</v>
      </c>
      <c r="AE5865" s="31">
        <v>-1</v>
      </c>
    </row>
    <row r="5866" spans="4:31" ht="7.5" customHeight="1" x14ac:dyDescent="0.25">
      <c r="D5866" s="5"/>
      <c r="E5866" s="23"/>
      <c r="F5866" s="5"/>
      <c r="G5866" s="18"/>
      <c r="H5866" s="16"/>
      <c r="K5866" s="23"/>
      <c r="AA5866" s="38"/>
      <c r="AC5866" s="20">
        <v>0</v>
      </c>
      <c r="AD5866" s="30">
        <v>2</v>
      </c>
      <c r="AE5866" s="31">
        <v>-1</v>
      </c>
    </row>
    <row r="5867" spans="4:31" ht="7.5" customHeight="1" x14ac:dyDescent="0.25">
      <c r="D5867" s="5"/>
      <c r="E5867" s="23"/>
      <c r="F5867" s="5"/>
      <c r="G5867" s="18"/>
      <c r="H5867" s="16"/>
      <c r="K5867" s="23"/>
      <c r="AA5867" s="38"/>
      <c r="AC5867" s="20">
        <v>1</v>
      </c>
      <c r="AD5867" s="30">
        <v>2</v>
      </c>
      <c r="AE5867" s="31">
        <v>-1</v>
      </c>
    </row>
    <row r="5868" spans="4:31" ht="7.5" customHeight="1" x14ac:dyDescent="0.25">
      <c r="D5868" s="5"/>
      <c r="E5868" s="23"/>
      <c r="F5868" s="5"/>
      <c r="G5868" s="18"/>
      <c r="H5868" s="16"/>
      <c r="K5868" s="23"/>
      <c r="AA5868" s="38"/>
      <c r="AC5868" s="20">
        <v>2</v>
      </c>
      <c r="AD5868" s="30">
        <v>2</v>
      </c>
      <c r="AE5868" s="31">
        <v>-1</v>
      </c>
    </row>
    <row r="5869" spans="4:31" ht="7.5" customHeight="1" x14ac:dyDescent="0.25">
      <c r="D5869" s="5"/>
      <c r="E5869" s="23"/>
      <c r="F5869" s="5"/>
      <c r="G5869" s="18"/>
      <c r="H5869" s="16"/>
      <c r="K5869" s="23"/>
      <c r="AA5869" s="38"/>
      <c r="AC5869" s="20">
        <v>1</v>
      </c>
      <c r="AD5869" s="30">
        <v>2</v>
      </c>
      <c r="AE5869" s="31">
        <v>1</v>
      </c>
    </row>
    <row r="5870" spans="4:31" ht="7.5" customHeight="1" x14ac:dyDescent="0.25">
      <c r="D5870" s="5"/>
      <c r="E5870" s="23"/>
      <c r="F5870" s="5"/>
      <c r="G5870" s="18"/>
      <c r="H5870" s="16"/>
      <c r="K5870" s="23"/>
      <c r="AA5870" s="38"/>
      <c r="AC5870" s="20">
        <v>2</v>
      </c>
      <c r="AD5870" s="30">
        <v>2</v>
      </c>
      <c r="AE5870" s="31">
        <v>1</v>
      </c>
    </row>
    <row r="5871" spans="4:31" ht="7.5" customHeight="1" x14ac:dyDescent="0.25">
      <c r="D5871" s="5"/>
      <c r="E5871" s="23"/>
      <c r="F5871" s="5"/>
      <c r="G5871" s="18"/>
      <c r="H5871" s="16"/>
      <c r="K5871" s="23"/>
      <c r="AA5871" s="38"/>
      <c r="AC5871" s="20">
        <v>3</v>
      </c>
      <c r="AD5871" s="30">
        <v>2</v>
      </c>
      <c r="AE5871" s="31">
        <v>1</v>
      </c>
    </row>
    <row r="5872" spans="4:31" ht="7.5" customHeight="1" x14ac:dyDescent="0.25">
      <c r="D5872" s="5"/>
      <c r="E5872" s="23"/>
      <c r="F5872" s="5"/>
      <c r="G5872" s="18"/>
      <c r="H5872" s="16"/>
      <c r="K5872" s="23"/>
      <c r="AA5872" s="38"/>
      <c r="AC5872" s="20">
        <v>4</v>
      </c>
      <c r="AD5872" s="30">
        <v>2</v>
      </c>
      <c r="AE5872" s="31">
        <v>1</v>
      </c>
    </row>
    <row r="5873" spans="4:31" ht="7.5" customHeight="1" x14ac:dyDescent="0.25">
      <c r="D5873" s="5"/>
      <c r="E5873" s="23"/>
      <c r="F5873" s="5"/>
      <c r="G5873" s="18"/>
      <c r="H5873" s="16"/>
      <c r="K5873" s="23"/>
      <c r="AA5873" s="38"/>
      <c r="AC5873" s="20">
        <v>5</v>
      </c>
      <c r="AD5873" s="30">
        <v>5</v>
      </c>
      <c r="AE5873" s="31">
        <v>1</v>
      </c>
    </row>
    <row r="5874" spans="4:31" ht="7.5" customHeight="1" x14ac:dyDescent="0.25">
      <c r="D5874" s="5"/>
      <c r="E5874" s="23"/>
      <c r="F5874" s="5"/>
      <c r="G5874" s="18"/>
      <c r="H5874" s="16"/>
      <c r="K5874" s="23"/>
      <c r="AA5874" s="38"/>
      <c r="AC5874" s="20">
        <v>4</v>
      </c>
      <c r="AD5874" s="30">
        <v>5</v>
      </c>
      <c r="AE5874" s="31">
        <v>4</v>
      </c>
    </row>
    <row r="5875" spans="4:31" ht="7.5" customHeight="1" x14ac:dyDescent="0.25">
      <c r="D5875" s="5"/>
      <c r="E5875" s="23"/>
      <c r="F5875" s="5"/>
      <c r="G5875" s="18"/>
      <c r="H5875" s="16"/>
      <c r="K5875" s="23"/>
      <c r="AA5875" s="38"/>
      <c r="AC5875" s="20">
        <v>5</v>
      </c>
      <c r="AD5875" s="30">
        <v>5</v>
      </c>
      <c r="AE5875" s="31">
        <v>4</v>
      </c>
    </row>
    <row r="5876" spans="4:31" ht="7.5" customHeight="1" x14ac:dyDescent="0.25">
      <c r="D5876" s="5"/>
      <c r="E5876" s="23"/>
      <c r="F5876" s="5"/>
      <c r="G5876" s="18"/>
      <c r="H5876" s="16"/>
      <c r="K5876" s="23"/>
      <c r="AA5876" s="38"/>
      <c r="AC5876" s="20">
        <v>6</v>
      </c>
      <c r="AD5876" s="30">
        <v>6</v>
      </c>
      <c r="AE5876" s="31">
        <v>4</v>
      </c>
    </row>
    <row r="5877" spans="4:31" ht="7.5" customHeight="1" x14ac:dyDescent="0.25">
      <c r="D5877" s="5"/>
      <c r="E5877" s="23"/>
      <c r="F5877" s="5"/>
      <c r="G5877" s="18"/>
      <c r="H5877" s="16"/>
      <c r="K5877" s="23"/>
      <c r="AA5877" s="38"/>
      <c r="AC5877" s="20">
        <v>5</v>
      </c>
      <c r="AD5877" s="30">
        <v>6</v>
      </c>
      <c r="AE5877" s="31">
        <v>5</v>
      </c>
    </row>
    <row r="5878" spans="4:31" ht="7.5" customHeight="1" x14ac:dyDescent="0.25">
      <c r="D5878" s="5"/>
      <c r="E5878" s="23"/>
      <c r="F5878" s="5"/>
      <c r="G5878" s="18"/>
      <c r="H5878" s="16"/>
      <c r="K5878" s="23"/>
      <c r="AA5878" s="38"/>
      <c r="AC5878" s="20">
        <v>6</v>
      </c>
      <c r="AD5878" s="30">
        <v>6</v>
      </c>
      <c r="AE5878" s="31">
        <v>5</v>
      </c>
    </row>
    <row r="5879" spans="4:31" ht="7.5" customHeight="1" x14ac:dyDescent="0.25">
      <c r="D5879" s="5"/>
      <c r="E5879" s="23"/>
      <c r="F5879" s="5"/>
      <c r="G5879" s="18"/>
      <c r="H5879" s="16"/>
      <c r="K5879" s="23"/>
      <c r="AA5879" s="38"/>
      <c r="AC5879" s="20">
        <v>7</v>
      </c>
      <c r="AD5879" s="30">
        <v>6</v>
      </c>
      <c r="AE5879" s="31">
        <v>5</v>
      </c>
    </row>
    <row r="5880" spans="4:31" ht="7.5" customHeight="1" x14ac:dyDescent="0.25">
      <c r="D5880" s="5"/>
      <c r="E5880" s="23"/>
      <c r="F5880" s="5"/>
      <c r="G5880" s="18"/>
      <c r="H5880" s="16"/>
      <c r="K5880" s="23"/>
      <c r="AA5880" s="38"/>
      <c r="AC5880" s="20">
        <v>8</v>
      </c>
      <c r="AD5880" s="30">
        <v>6</v>
      </c>
      <c r="AE5880" s="31">
        <v>5</v>
      </c>
    </row>
    <row r="5881" spans="4:31" ht="7.5" customHeight="1" x14ac:dyDescent="0.25">
      <c r="D5881" s="5"/>
      <c r="E5881" s="23"/>
      <c r="F5881" s="5"/>
      <c r="G5881" s="18"/>
      <c r="H5881" s="16"/>
      <c r="K5881" s="23"/>
      <c r="AA5881" s="38"/>
      <c r="AC5881" s="20">
        <v>9</v>
      </c>
      <c r="AD5881" s="30">
        <v>9</v>
      </c>
      <c r="AE5881" s="31">
        <v>5</v>
      </c>
    </row>
    <row r="5882" spans="4:31" ht="7.5" customHeight="1" x14ac:dyDescent="0.25">
      <c r="D5882" s="5"/>
      <c r="E5882" s="23"/>
      <c r="F5882" s="5"/>
      <c r="G5882" s="18"/>
      <c r="H5882" s="16"/>
      <c r="K5882" s="23"/>
      <c r="AA5882" s="38"/>
      <c r="AC5882" s="20">
        <v>8</v>
      </c>
      <c r="AD5882" s="30">
        <v>9</v>
      </c>
      <c r="AE5882" s="31">
        <v>8</v>
      </c>
    </row>
    <row r="5883" spans="4:31" ht="7.5" customHeight="1" x14ac:dyDescent="0.25">
      <c r="D5883" s="5"/>
      <c r="E5883" s="23"/>
      <c r="F5883" s="5"/>
      <c r="G5883" s="18"/>
      <c r="H5883" s="16"/>
      <c r="K5883" s="23"/>
      <c r="AA5883" s="38"/>
      <c r="AC5883" s="20">
        <v>9</v>
      </c>
      <c r="AD5883" s="30">
        <v>9</v>
      </c>
      <c r="AE5883" s="31">
        <v>8</v>
      </c>
    </row>
    <row r="5884" spans="4:31" ht="7.5" customHeight="1" x14ac:dyDescent="0.25">
      <c r="D5884" s="5"/>
      <c r="E5884" s="23"/>
      <c r="F5884" s="5"/>
      <c r="G5884" s="18"/>
      <c r="H5884" s="16"/>
      <c r="K5884" s="23"/>
      <c r="AA5884" s="38"/>
      <c r="AC5884" s="20">
        <v>8</v>
      </c>
      <c r="AD5884" s="30">
        <v>9</v>
      </c>
      <c r="AE5884" s="31">
        <v>8</v>
      </c>
    </row>
    <row r="5885" spans="4:31" ht="7.5" customHeight="1" x14ac:dyDescent="0.25">
      <c r="D5885" s="5"/>
      <c r="E5885" s="23"/>
      <c r="F5885" s="5"/>
      <c r="G5885" s="18"/>
      <c r="H5885" s="16"/>
      <c r="K5885" s="23"/>
      <c r="AA5885" s="38"/>
      <c r="AC5885" s="20" t="s">
        <v>38</v>
      </c>
      <c r="AD5885" s="30">
        <v>0</v>
      </c>
      <c r="AE5885" s="31">
        <v>0</v>
      </c>
    </row>
    <row r="5886" spans="4:31" ht="7.5" customHeight="1" x14ac:dyDescent="0.25">
      <c r="D5886" s="5"/>
      <c r="E5886" s="23"/>
      <c r="F5886" s="5"/>
      <c r="G5886" s="18"/>
      <c r="H5886" s="16"/>
      <c r="K5886" s="23"/>
      <c r="AA5886" s="38"/>
      <c r="AC5886" s="20" t="s">
        <v>38</v>
      </c>
      <c r="AD5886" s="30">
        <v>0</v>
      </c>
      <c r="AE5886" s="31">
        <v>0</v>
      </c>
    </row>
    <row r="5887" spans="4:31" ht="7.5" customHeight="1" x14ac:dyDescent="0.25">
      <c r="D5887" s="5"/>
      <c r="E5887" s="23"/>
      <c r="F5887" s="5"/>
      <c r="G5887" s="18"/>
      <c r="H5887" s="16"/>
      <c r="K5887" s="23"/>
      <c r="AA5887" s="38"/>
      <c r="AC5887" s="20">
        <v>1</v>
      </c>
      <c r="AD5887" s="30">
        <v>0</v>
      </c>
      <c r="AE5887" s="31">
        <v>1</v>
      </c>
    </row>
    <row r="5888" spans="4:31" ht="7.5" customHeight="1" x14ac:dyDescent="0.25">
      <c r="D5888" s="5"/>
      <c r="E5888" s="23"/>
      <c r="F5888" s="5"/>
      <c r="G5888" s="18"/>
      <c r="H5888" s="16"/>
      <c r="K5888" s="23"/>
      <c r="AA5888" s="38"/>
      <c r="AC5888" s="20">
        <v>2</v>
      </c>
      <c r="AD5888" s="30">
        <v>2</v>
      </c>
      <c r="AE5888" s="31">
        <v>1</v>
      </c>
    </row>
    <row r="5889" spans="4:31" ht="7.5" customHeight="1" x14ac:dyDescent="0.25">
      <c r="D5889" s="5"/>
      <c r="E5889" s="23"/>
      <c r="F5889" s="5"/>
      <c r="G5889" s="18"/>
      <c r="H5889" s="16"/>
      <c r="K5889" s="23"/>
      <c r="AA5889" s="38"/>
      <c r="AC5889" s="20">
        <v>1</v>
      </c>
      <c r="AD5889" s="30">
        <v>2</v>
      </c>
      <c r="AE5889" s="31">
        <v>1</v>
      </c>
    </row>
    <row r="5890" spans="4:31" ht="7.5" customHeight="1" x14ac:dyDescent="0.25">
      <c r="D5890" s="5"/>
      <c r="E5890" s="23"/>
      <c r="F5890" s="5"/>
      <c r="G5890" s="18"/>
      <c r="H5890" s="16"/>
      <c r="K5890" s="23"/>
      <c r="AA5890" s="38"/>
      <c r="AC5890" s="20">
        <v>0</v>
      </c>
      <c r="AD5890" s="30">
        <v>2</v>
      </c>
      <c r="AE5890" s="31">
        <v>0</v>
      </c>
    </row>
    <row r="5891" spans="4:31" ht="7.5" customHeight="1" x14ac:dyDescent="0.25">
      <c r="D5891" s="5"/>
      <c r="E5891" s="23"/>
      <c r="F5891" s="5"/>
      <c r="G5891" s="18"/>
      <c r="H5891" s="16"/>
      <c r="K5891" s="23"/>
      <c r="AA5891" s="38"/>
      <c r="AC5891" s="20">
        <v>1</v>
      </c>
      <c r="AD5891" s="30">
        <v>2</v>
      </c>
      <c r="AE5891" s="31">
        <v>0</v>
      </c>
    </row>
    <row r="5892" spans="4:31" ht="7.5" customHeight="1" x14ac:dyDescent="0.25">
      <c r="D5892" s="5"/>
      <c r="E5892" s="23"/>
      <c r="F5892" s="5"/>
      <c r="G5892" s="18"/>
      <c r="H5892" s="16"/>
      <c r="K5892" s="23"/>
      <c r="AA5892" s="38"/>
      <c r="AC5892" s="20">
        <v>2</v>
      </c>
      <c r="AD5892" s="30">
        <v>2</v>
      </c>
      <c r="AE5892" s="31">
        <v>0</v>
      </c>
    </row>
    <row r="5893" spans="4:31" ht="7.5" customHeight="1" x14ac:dyDescent="0.25">
      <c r="D5893" s="5"/>
      <c r="E5893" s="23"/>
      <c r="F5893" s="5"/>
      <c r="G5893" s="18"/>
      <c r="H5893" s="16"/>
      <c r="K5893" s="23"/>
      <c r="AA5893" s="38"/>
      <c r="AC5893" s="20">
        <v>1</v>
      </c>
      <c r="AD5893" s="30">
        <v>2</v>
      </c>
      <c r="AE5893" s="31">
        <v>1</v>
      </c>
    </row>
    <row r="5894" spans="4:31" ht="7.5" customHeight="1" x14ac:dyDescent="0.25">
      <c r="D5894" s="5"/>
      <c r="E5894" s="23"/>
      <c r="F5894" s="5"/>
      <c r="G5894" s="18"/>
      <c r="H5894" s="16"/>
      <c r="K5894" s="23"/>
      <c r="AA5894" s="38"/>
      <c r="AC5894" s="20">
        <v>2</v>
      </c>
      <c r="AD5894" s="30">
        <v>2</v>
      </c>
      <c r="AE5894" s="31">
        <v>1</v>
      </c>
    </row>
    <row r="5895" spans="4:31" ht="7.5" customHeight="1" x14ac:dyDescent="0.25">
      <c r="D5895" s="5"/>
      <c r="E5895" s="23"/>
      <c r="F5895" s="5"/>
      <c r="G5895" s="18"/>
      <c r="H5895" s="16"/>
      <c r="K5895" s="23"/>
      <c r="AA5895" s="38"/>
      <c r="AC5895" s="20">
        <v>1</v>
      </c>
      <c r="AD5895" s="30">
        <v>2</v>
      </c>
      <c r="AE5895" s="31">
        <v>1</v>
      </c>
    </row>
    <row r="5896" spans="4:31" ht="7.5" customHeight="1" x14ac:dyDescent="0.25">
      <c r="D5896" s="5"/>
      <c r="E5896" s="23"/>
      <c r="F5896" s="5"/>
      <c r="G5896" s="18"/>
      <c r="H5896" s="16"/>
      <c r="K5896" s="23"/>
      <c r="AA5896" s="38"/>
      <c r="AC5896" s="20">
        <v>2</v>
      </c>
      <c r="AD5896" s="30">
        <v>2</v>
      </c>
      <c r="AE5896" s="31">
        <v>1</v>
      </c>
    </row>
    <row r="5897" spans="4:31" ht="7.5" customHeight="1" x14ac:dyDescent="0.25">
      <c r="D5897" s="5"/>
      <c r="E5897" s="23"/>
      <c r="F5897" s="5"/>
      <c r="G5897" s="18"/>
      <c r="H5897" s="16"/>
      <c r="K5897" s="23"/>
      <c r="AA5897" s="38"/>
      <c r="AC5897" s="20">
        <v>1</v>
      </c>
      <c r="AD5897" s="30">
        <v>2</v>
      </c>
      <c r="AE5897" s="31">
        <v>1</v>
      </c>
    </row>
    <row r="5898" spans="4:31" ht="7.5" customHeight="1" x14ac:dyDescent="0.25">
      <c r="D5898" s="5"/>
      <c r="E5898" s="23"/>
      <c r="F5898" s="5"/>
      <c r="G5898" s="18"/>
      <c r="H5898" s="16"/>
      <c r="K5898" s="23"/>
      <c r="AA5898" s="38"/>
      <c r="AC5898" s="20">
        <v>2</v>
      </c>
      <c r="AD5898" s="30">
        <v>2</v>
      </c>
      <c r="AE5898" s="31">
        <v>1</v>
      </c>
    </row>
    <row r="5899" spans="4:31" ht="7.5" customHeight="1" x14ac:dyDescent="0.25">
      <c r="D5899" s="5"/>
      <c r="E5899" s="23"/>
      <c r="F5899" s="5"/>
      <c r="G5899" s="18"/>
      <c r="H5899" s="16"/>
      <c r="K5899" s="23"/>
      <c r="AA5899" s="38"/>
      <c r="AC5899" s="20">
        <v>1</v>
      </c>
      <c r="AD5899" s="30">
        <v>2</v>
      </c>
      <c r="AE5899" s="31">
        <v>1</v>
      </c>
    </row>
    <row r="5900" spans="4:31" ht="7.5" customHeight="1" x14ac:dyDescent="0.25">
      <c r="D5900" s="5"/>
      <c r="E5900" s="23"/>
      <c r="F5900" s="5"/>
      <c r="G5900" s="18"/>
      <c r="H5900" s="16"/>
      <c r="K5900" s="23"/>
      <c r="AA5900" s="38"/>
      <c r="AC5900" s="20">
        <v>2</v>
      </c>
      <c r="AD5900" s="30">
        <v>2</v>
      </c>
      <c r="AE5900" s="31">
        <v>1</v>
      </c>
    </row>
    <row r="5901" spans="4:31" ht="7.5" customHeight="1" x14ac:dyDescent="0.25">
      <c r="D5901" s="5"/>
      <c r="E5901" s="23"/>
      <c r="F5901" s="5"/>
      <c r="G5901" s="18"/>
      <c r="H5901" s="16"/>
      <c r="K5901" s="23"/>
      <c r="AA5901" s="38"/>
      <c r="AC5901" s="20">
        <v>3</v>
      </c>
      <c r="AD5901" s="30">
        <v>3</v>
      </c>
      <c r="AE5901" s="31">
        <v>1</v>
      </c>
    </row>
    <row r="5902" spans="4:31" ht="7.5" customHeight="1" x14ac:dyDescent="0.25">
      <c r="D5902" s="5"/>
      <c r="E5902" s="23"/>
      <c r="F5902" s="5"/>
      <c r="G5902" s="18"/>
      <c r="H5902" s="16"/>
      <c r="K5902" s="23"/>
      <c r="AA5902" s="38"/>
      <c r="AC5902" s="20">
        <v>2</v>
      </c>
      <c r="AD5902" s="30">
        <v>3</v>
      </c>
      <c r="AE5902" s="31">
        <v>2</v>
      </c>
    </row>
    <row r="5903" spans="4:31" ht="7.5" customHeight="1" x14ac:dyDescent="0.25">
      <c r="D5903" s="5"/>
      <c r="E5903" s="23"/>
      <c r="F5903" s="5"/>
      <c r="G5903" s="18"/>
      <c r="H5903" s="16"/>
      <c r="K5903" s="23"/>
      <c r="AA5903" s="38"/>
      <c r="AC5903" s="20">
        <v>3</v>
      </c>
      <c r="AD5903" s="30">
        <v>3</v>
      </c>
      <c r="AE5903" s="31">
        <v>2</v>
      </c>
    </row>
    <row r="5904" spans="4:31" ht="7.5" customHeight="1" x14ac:dyDescent="0.25">
      <c r="D5904" s="5"/>
      <c r="E5904" s="23"/>
      <c r="F5904" s="5"/>
      <c r="G5904" s="18"/>
      <c r="H5904" s="16"/>
      <c r="K5904" s="23"/>
      <c r="AA5904" s="38"/>
      <c r="AC5904" s="20">
        <v>4</v>
      </c>
      <c r="AD5904" s="30">
        <v>4</v>
      </c>
      <c r="AE5904" s="31">
        <v>2</v>
      </c>
    </row>
    <row r="5905" spans="4:31" ht="7.5" customHeight="1" x14ac:dyDescent="0.25">
      <c r="D5905" s="5"/>
      <c r="E5905" s="23"/>
      <c r="F5905" s="5"/>
      <c r="G5905" s="18"/>
      <c r="H5905" s="16"/>
      <c r="K5905" s="23"/>
      <c r="AA5905" s="38"/>
      <c r="AC5905" s="20">
        <v>3</v>
      </c>
      <c r="AD5905" s="30">
        <v>4</v>
      </c>
      <c r="AE5905" s="31">
        <v>3</v>
      </c>
    </row>
    <row r="5906" spans="4:31" ht="7.5" customHeight="1" x14ac:dyDescent="0.25">
      <c r="D5906" s="5"/>
      <c r="E5906" s="23"/>
      <c r="F5906" s="5"/>
      <c r="G5906" s="18"/>
      <c r="H5906" s="16"/>
      <c r="K5906" s="23"/>
      <c r="AA5906" s="38"/>
      <c r="AC5906" s="20">
        <v>4</v>
      </c>
      <c r="AD5906" s="30">
        <v>4</v>
      </c>
      <c r="AE5906" s="31">
        <v>3</v>
      </c>
    </row>
    <row r="5907" spans="4:31" ht="7.5" customHeight="1" x14ac:dyDescent="0.25">
      <c r="D5907" s="5"/>
      <c r="E5907" s="23"/>
      <c r="F5907" s="5"/>
      <c r="G5907" s="18"/>
      <c r="H5907" s="16"/>
      <c r="K5907" s="23"/>
      <c r="AA5907" s="38"/>
      <c r="AC5907" s="20">
        <v>5</v>
      </c>
      <c r="AD5907" s="30">
        <v>5</v>
      </c>
      <c r="AE5907" s="31">
        <v>3</v>
      </c>
    </row>
    <row r="5908" spans="4:31" ht="7.5" customHeight="1" x14ac:dyDescent="0.25">
      <c r="D5908" s="5"/>
      <c r="E5908" s="23"/>
      <c r="F5908" s="5"/>
      <c r="G5908" s="18"/>
      <c r="H5908" s="16"/>
      <c r="K5908" s="23"/>
      <c r="AA5908" s="38"/>
      <c r="AC5908" s="20">
        <v>4</v>
      </c>
      <c r="AD5908" s="30">
        <v>5</v>
      </c>
      <c r="AE5908" s="31">
        <v>4</v>
      </c>
    </row>
    <row r="5909" spans="4:31" ht="7.5" customHeight="1" x14ac:dyDescent="0.25">
      <c r="D5909" s="5"/>
      <c r="E5909" s="23"/>
      <c r="F5909" s="5"/>
      <c r="G5909" s="18"/>
      <c r="H5909" s="16"/>
      <c r="K5909" s="23"/>
      <c r="AA5909" s="38"/>
      <c r="AC5909" s="20">
        <v>5</v>
      </c>
      <c r="AD5909" s="30">
        <v>5</v>
      </c>
      <c r="AE5909" s="31">
        <v>4</v>
      </c>
    </row>
    <row r="5910" spans="4:31" ht="7.5" customHeight="1" x14ac:dyDescent="0.25">
      <c r="D5910" s="5"/>
      <c r="E5910" s="23"/>
      <c r="F5910" s="5"/>
      <c r="G5910" s="18"/>
      <c r="H5910" s="16"/>
      <c r="K5910" s="23"/>
      <c r="AA5910" s="38"/>
      <c r="AC5910" s="20">
        <v>4</v>
      </c>
      <c r="AD5910" s="30">
        <v>5</v>
      </c>
      <c r="AE5910" s="31">
        <v>4</v>
      </c>
    </row>
    <row r="5911" spans="4:31" ht="7.5" customHeight="1" x14ac:dyDescent="0.25">
      <c r="D5911" s="5"/>
      <c r="E5911" s="23"/>
      <c r="F5911" s="5"/>
      <c r="G5911" s="18"/>
      <c r="H5911" s="16"/>
      <c r="K5911" s="23"/>
      <c r="AA5911" s="38"/>
      <c r="AC5911" s="20">
        <v>3</v>
      </c>
      <c r="AD5911" s="30">
        <v>5</v>
      </c>
      <c r="AE5911" s="31">
        <v>3</v>
      </c>
    </row>
    <row r="5912" spans="4:31" ht="7.5" customHeight="1" x14ac:dyDescent="0.25">
      <c r="D5912" s="5"/>
      <c r="E5912" s="23"/>
      <c r="F5912" s="5"/>
      <c r="G5912" s="18"/>
      <c r="H5912" s="16"/>
      <c r="K5912" s="23"/>
      <c r="AA5912" s="38"/>
      <c r="AC5912" s="20">
        <v>4</v>
      </c>
      <c r="AD5912" s="30">
        <v>5</v>
      </c>
      <c r="AE5912" s="31">
        <v>3</v>
      </c>
    </row>
    <row r="5913" spans="4:31" ht="7.5" customHeight="1" x14ac:dyDescent="0.25">
      <c r="D5913" s="5"/>
      <c r="E5913" s="23"/>
      <c r="F5913" s="5"/>
      <c r="G5913" s="18"/>
      <c r="H5913" s="16"/>
      <c r="K5913" s="23"/>
      <c r="AA5913" s="38"/>
      <c r="AC5913" s="20">
        <v>5</v>
      </c>
      <c r="AD5913" s="30">
        <v>5</v>
      </c>
      <c r="AE5913" s="31">
        <v>3</v>
      </c>
    </row>
    <row r="5914" spans="4:31" ht="7.5" customHeight="1" x14ac:dyDescent="0.25">
      <c r="D5914" s="5"/>
      <c r="E5914" s="23"/>
      <c r="F5914" s="5"/>
      <c r="G5914" s="18"/>
      <c r="H5914" s="16"/>
      <c r="K5914" s="23"/>
      <c r="AA5914" s="38"/>
      <c r="AC5914" s="20">
        <v>4</v>
      </c>
      <c r="AD5914" s="30">
        <v>5</v>
      </c>
      <c r="AE5914" s="31">
        <v>3</v>
      </c>
    </row>
    <row r="5915" spans="4:31" ht="7.5" customHeight="1" x14ac:dyDescent="0.25">
      <c r="D5915" s="5"/>
      <c r="E5915" s="23"/>
      <c r="F5915" s="5"/>
      <c r="G5915" s="18"/>
      <c r="H5915" s="16"/>
      <c r="K5915" s="23"/>
      <c r="AA5915" s="38"/>
      <c r="AC5915" s="20">
        <v>3</v>
      </c>
      <c r="AD5915" s="30">
        <v>5</v>
      </c>
      <c r="AE5915" s="31">
        <v>3</v>
      </c>
    </row>
    <row r="5916" spans="4:31" ht="7.5" customHeight="1" x14ac:dyDescent="0.25">
      <c r="D5916" s="5"/>
      <c r="E5916" s="23"/>
      <c r="F5916" s="5"/>
      <c r="G5916" s="18"/>
      <c r="H5916" s="16"/>
      <c r="K5916" s="23"/>
      <c r="AA5916" s="38"/>
      <c r="AC5916" s="20">
        <v>4</v>
      </c>
      <c r="AD5916" s="30">
        <v>4</v>
      </c>
      <c r="AE5916" s="31">
        <v>3</v>
      </c>
    </row>
    <row r="5917" spans="4:31" ht="7.5" customHeight="1" x14ac:dyDescent="0.25">
      <c r="D5917" s="5"/>
      <c r="E5917" s="23"/>
      <c r="F5917" s="5"/>
      <c r="G5917" s="18"/>
      <c r="H5917" s="16"/>
      <c r="K5917" s="23"/>
      <c r="AA5917" s="38"/>
      <c r="AC5917" s="20">
        <v>3</v>
      </c>
      <c r="AD5917" s="30">
        <v>4</v>
      </c>
      <c r="AE5917" s="31">
        <v>3</v>
      </c>
    </row>
    <row r="5918" spans="4:31" ht="7.5" customHeight="1" x14ac:dyDescent="0.25">
      <c r="D5918" s="5"/>
      <c r="E5918" s="23"/>
      <c r="F5918" s="5"/>
      <c r="G5918" s="18"/>
      <c r="H5918" s="16"/>
      <c r="K5918" s="23"/>
      <c r="AA5918" s="38"/>
      <c r="AC5918" s="20">
        <v>2</v>
      </c>
      <c r="AD5918" s="30">
        <v>4</v>
      </c>
      <c r="AE5918" s="31">
        <v>2</v>
      </c>
    </row>
    <row r="5919" spans="4:31" ht="7.5" customHeight="1" x14ac:dyDescent="0.25">
      <c r="D5919" s="5"/>
      <c r="E5919" s="23"/>
      <c r="F5919" s="5"/>
      <c r="G5919" s="18"/>
      <c r="H5919" s="16"/>
      <c r="K5919" s="23"/>
      <c r="AA5919" s="38"/>
      <c r="AC5919" s="20">
        <v>3</v>
      </c>
      <c r="AD5919" s="30">
        <v>4</v>
      </c>
      <c r="AE5919" s="31">
        <v>2</v>
      </c>
    </row>
    <row r="5920" spans="4:31" ht="7.5" customHeight="1" x14ac:dyDescent="0.25">
      <c r="D5920" s="5"/>
      <c r="E5920" s="23"/>
      <c r="F5920" s="5"/>
      <c r="G5920" s="18"/>
      <c r="H5920" s="16"/>
      <c r="K5920" s="23"/>
      <c r="AA5920" s="38"/>
      <c r="AC5920" s="20">
        <v>4</v>
      </c>
      <c r="AD5920" s="30">
        <v>4</v>
      </c>
      <c r="AE5920" s="31">
        <v>2</v>
      </c>
    </row>
    <row r="5921" spans="4:31" ht="7.5" customHeight="1" x14ac:dyDescent="0.25">
      <c r="D5921" s="5"/>
      <c r="E5921" s="23"/>
      <c r="F5921" s="5"/>
      <c r="G5921" s="18"/>
      <c r="H5921" s="16"/>
      <c r="K5921" s="23"/>
      <c r="AA5921" s="38"/>
      <c r="AC5921" s="20">
        <v>3</v>
      </c>
      <c r="AD5921" s="30">
        <v>4</v>
      </c>
      <c r="AE5921" s="31">
        <v>2</v>
      </c>
    </row>
    <row r="5922" spans="4:31" ht="7.5" customHeight="1" x14ac:dyDescent="0.25">
      <c r="D5922" s="5"/>
      <c r="E5922" s="23"/>
      <c r="F5922" s="5"/>
      <c r="G5922" s="18"/>
      <c r="H5922" s="16"/>
      <c r="K5922" s="23"/>
      <c r="AA5922" s="38"/>
      <c r="AC5922" s="20">
        <v>2</v>
      </c>
      <c r="AD5922" s="30">
        <v>4</v>
      </c>
      <c r="AE5922" s="31">
        <v>2</v>
      </c>
    </row>
    <row r="5923" spans="4:31" ht="7.5" customHeight="1" x14ac:dyDescent="0.25">
      <c r="D5923" s="5"/>
      <c r="E5923" s="23"/>
      <c r="F5923" s="5"/>
      <c r="G5923" s="18"/>
      <c r="H5923" s="16"/>
      <c r="K5923" s="23"/>
      <c r="AA5923" s="38"/>
      <c r="AC5923" s="20">
        <v>1</v>
      </c>
      <c r="AD5923" s="30">
        <v>4</v>
      </c>
      <c r="AE5923" s="31">
        <v>2</v>
      </c>
    </row>
    <row r="5924" spans="4:31" ht="7.5" customHeight="1" x14ac:dyDescent="0.25">
      <c r="D5924" s="5"/>
      <c r="E5924" s="23"/>
      <c r="F5924" s="5"/>
      <c r="G5924" s="18"/>
      <c r="H5924" s="16"/>
      <c r="K5924" s="23"/>
      <c r="AA5924" s="38"/>
      <c r="AC5924" s="20">
        <v>0</v>
      </c>
      <c r="AD5924" s="30">
        <v>4</v>
      </c>
      <c r="AE5924" s="31">
        <v>0</v>
      </c>
    </row>
    <row r="5925" spans="4:31" ht="7.5" customHeight="1" x14ac:dyDescent="0.25">
      <c r="D5925" s="5"/>
      <c r="E5925" s="23"/>
      <c r="F5925" s="5"/>
      <c r="G5925" s="18"/>
      <c r="H5925" s="16"/>
      <c r="K5925" s="23"/>
      <c r="AA5925" s="38"/>
      <c r="AC5925" s="20">
        <v>1</v>
      </c>
      <c r="AD5925" s="30">
        <v>4</v>
      </c>
      <c r="AE5925" s="31">
        <v>0</v>
      </c>
    </row>
    <row r="5926" spans="4:31" ht="7.5" customHeight="1" x14ac:dyDescent="0.25">
      <c r="D5926" s="5"/>
      <c r="E5926" s="23"/>
      <c r="F5926" s="5"/>
      <c r="G5926" s="18"/>
      <c r="H5926" s="16"/>
      <c r="K5926" s="23"/>
      <c r="AA5926" s="38"/>
      <c r="AC5926" s="20">
        <v>2</v>
      </c>
      <c r="AD5926" s="30">
        <v>4</v>
      </c>
      <c r="AE5926" s="31">
        <v>0</v>
      </c>
    </row>
    <row r="5927" spans="4:31" ht="7.5" customHeight="1" x14ac:dyDescent="0.25">
      <c r="D5927" s="5"/>
      <c r="E5927" s="23"/>
      <c r="F5927" s="5"/>
      <c r="G5927" s="18"/>
      <c r="H5927" s="16"/>
      <c r="K5927" s="23"/>
      <c r="AA5927" s="38"/>
      <c r="AC5927" s="20">
        <v>3</v>
      </c>
      <c r="AD5927" s="30">
        <v>3</v>
      </c>
      <c r="AE5927" s="31">
        <v>0</v>
      </c>
    </row>
    <row r="5928" spans="4:31" ht="7.5" customHeight="1" x14ac:dyDescent="0.25">
      <c r="D5928" s="5"/>
      <c r="E5928" s="23"/>
      <c r="F5928" s="5"/>
      <c r="G5928" s="18"/>
      <c r="H5928" s="16"/>
      <c r="K5928" s="23"/>
      <c r="AA5928" s="38"/>
      <c r="AC5928" s="20">
        <v>2</v>
      </c>
      <c r="AD5928" s="30">
        <v>3</v>
      </c>
      <c r="AE5928" s="31">
        <v>2</v>
      </c>
    </row>
    <row r="5929" spans="4:31" ht="7.5" customHeight="1" x14ac:dyDescent="0.25">
      <c r="D5929" s="5"/>
      <c r="E5929" s="23"/>
      <c r="F5929" s="5"/>
      <c r="G5929" s="18"/>
      <c r="H5929" s="16"/>
      <c r="K5929" s="23"/>
      <c r="AA5929" s="38"/>
      <c r="AC5929" s="20">
        <v>3</v>
      </c>
      <c r="AD5929" s="30">
        <v>3</v>
      </c>
      <c r="AE5929" s="31">
        <v>2</v>
      </c>
    </row>
    <row r="5930" spans="4:31" ht="7.5" customHeight="1" x14ac:dyDescent="0.25">
      <c r="D5930" s="5"/>
      <c r="E5930" s="23"/>
      <c r="F5930" s="5"/>
      <c r="G5930" s="18"/>
      <c r="H5930" s="16"/>
      <c r="K5930" s="23"/>
      <c r="AA5930" s="38"/>
      <c r="AC5930" s="20">
        <v>2</v>
      </c>
      <c r="AD5930" s="30">
        <v>3</v>
      </c>
      <c r="AE5930" s="31">
        <v>2</v>
      </c>
    </row>
    <row r="5931" spans="4:31" ht="7.5" customHeight="1" x14ac:dyDescent="0.25">
      <c r="D5931" s="5"/>
      <c r="E5931" s="23"/>
      <c r="F5931" s="5"/>
      <c r="G5931" s="18"/>
      <c r="H5931" s="16"/>
      <c r="K5931" s="23"/>
      <c r="AA5931" s="38"/>
      <c r="AC5931" s="20">
        <v>1</v>
      </c>
      <c r="AD5931" s="30">
        <v>3</v>
      </c>
      <c r="AE5931" s="31">
        <v>2</v>
      </c>
    </row>
    <row r="5932" spans="4:31" ht="7.5" customHeight="1" x14ac:dyDescent="0.25">
      <c r="D5932" s="5"/>
      <c r="E5932" s="23"/>
      <c r="F5932" s="5"/>
      <c r="G5932" s="18"/>
      <c r="H5932" s="16"/>
      <c r="K5932" s="23"/>
      <c r="AA5932" s="38"/>
      <c r="AC5932" s="20">
        <v>0</v>
      </c>
      <c r="AD5932" s="30">
        <v>3</v>
      </c>
      <c r="AE5932" s="31">
        <v>2</v>
      </c>
    </row>
    <row r="5933" spans="4:31" ht="7.5" customHeight="1" x14ac:dyDescent="0.25">
      <c r="D5933" s="5"/>
      <c r="E5933" s="23"/>
      <c r="F5933" s="5"/>
      <c r="G5933" s="18"/>
      <c r="H5933" s="16"/>
      <c r="K5933" s="23"/>
      <c r="AA5933" s="38"/>
      <c r="AC5933" s="20">
        <v>-1</v>
      </c>
      <c r="AD5933" s="30">
        <v>3</v>
      </c>
      <c r="AE5933" s="31">
        <v>-1</v>
      </c>
    </row>
    <row r="5934" spans="4:31" ht="7.5" customHeight="1" x14ac:dyDescent="0.25">
      <c r="D5934" s="5"/>
      <c r="E5934" s="23"/>
      <c r="F5934" s="5"/>
      <c r="G5934" s="18"/>
      <c r="H5934" s="16"/>
      <c r="K5934" s="23"/>
      <c r="AA5934" s="38"/>
      <c r="AC5934" s="20">
        <v>0</v>
      </c>
      <c r="AD5934" s="30">
        <v>3</v>
      </c>
      <c r="AE5934" s="31">
        <v>-1</v>
      </c>
    </row>
    <row r="5935" spans="4:31" ht="7.5" customHeight="1" x14ac:dyDescent="0.25">
      <c r="D5935" s="5"/>
      <c r="E5935" s="23"/>
      <c r="F5935" s="5"/>
      <c r="G5935" s="18"/>
      <c r="H5935" s="16"/>
      <c r="K5935" s="23"/>
      <c r="AA5935" s="38"/>
      <c r="AC5935" s="20">
        <v>1</v>
      </c>
      <c r="AD5935" s="30">
        <v>1</v>
      </c>
      <c r="AE5935" s="31">
        <v>-1</v>
      </c>
    </row>
    <row r="5936" spans="4:31" ht="7.5" customHeight="1" x14ac:dyDescent="0.25">
      <c r="D5936" s="5"/>
      <c r="E5936" s="23"/>
      <c r="F5936" s="5"/>
      <c r="G5936" s="18"/>
      <c r="H5936" s="16"/>
      <c r="K5936" s="23"/>
      <c r="AA5936" s="38"/>
      <c r="AC5936" s="20">
        <v>0</v>
      </c>
      <c r="AD5936" s="30">
        <v>1</v>
      </c>
      <c r="AE5936" s="31">
        <v>0</v>
      </c>
    </row>
    <row r="5937" spans="4:31" ht="7.5" customHeight="1" x14ac:dyDescent="0.25">
      <c r="D5937" s="5"/>
      <c r="E5937" s="23"/>
      <c r="F5937" s="5"/>
      <c r="G5937" s="18"/>
      <c r="H5937" s="16"/>
      <c r="K5937" s="23"/>
      <c r="AA5937" s="38"/>
      <c r="AC5937" s="20">
        <v>1</v>
      </c>
      <c r="AD5937" s="30">
        <v>1</v>
      </c>
      <c r="AE5937" s="31">
        <v>0</v>
      </c>
    </row>
    <row r="5938" spans="4:31" ht="7.5" customHeight="1" x14ac:dyDescent="0.25">
      <c r="D5938" s="5"/>
      <c r="E5938" s="23"/>
      <c r="F5938" s="5"/>
      <c r="G5938" s="18"/>
      <c r="H5938" s="16"/>
      <c r="K5938" s="23"/>
      <c r="AA5938" s="38"/>
      <c r="AC5938" s="20">
        <v>2</v>
      </c>
      <c r="AD5938" s="30">
        <v>1</v>
      </c>
      <c r="AE5938" s="31">
        <v>0</v>
      </c>
    </row>
    <row r="5939" spans="4:31" ht="7.5" customHeight="1" x14ac:dyDescent="0.25">
      <c r="D5939" s="5"/>
      <c r="E5939" s="23"/>
      <c r="F5939" s="5"/>
      <c r="G5939" s="18"/>
      <c r="H5939" s="16"/>
      <c r="K5939" s="23"/>
      <c r="AA5939" s="38"/>
      <c r="AC5939" s="20">
        <v>3</v>
      </c>
      <c r="AD5939" s="30">
        <v>3</v>
      </c>
      <c r="AE5939" s="31">
        <v>0</v>
      </c>
    </row>
    <row r="5940" spans="4:31" ht="7.5" customHeight="1" x14ac:dyDescent="0.25">
      <c r="D5940" s="5"/>
      <c r="E5940" s="23"/>
      <c r="F5940" s="5"/>
      <c r="G5940" s="18"/>
      <c r="H5940" s="16"/>
      <c r="K5940" s="23"/>
      <c r="AA5940" s="38"/>
      <c r="AC5940" s="20">
        <v>2</v>
      </c>
      <c r="AD5940" s="30">
        <v>3</v>
      </c>
      <c r="AE5940" s="31">
        <v>0</v>
      </c>
    </row>
    <row r="5941" spans="4:31" ht="7.5" customHeight="1" x14ac:dyDescent="0.25">
      <c r="D5941" s="5"/>
      <c r="E5941" s="23"/>
      <c r="F5941" s="5"/>
      <c r="G5941" s="18"/>
      <c r="H5941" s="16"/>
      <c r="K5941" s="23"/>
      <c r="AA5941" s="38"/>
      <c r="AC5941" s="20">
        <v>1</v>
      </c>
      <c r="AD5941" s="30">
        <v>3</v>
      </c>
      <c r="AE5941" s="31">
        <v>0</v>
      </c>
    </row>
    <row r="5942" spans="4:31" ht="7.5" customHeight="1" x14ac:dyDescent="0.25">
      <c r="D5942" s="5"/>
      <c r="E5942" s="23"/>
      <c r="F5942" s="5"/>
      <c r="G5942" s="18"/>
      <c r="H5942" s="16"/>
      <c r="K5942" s="23"/>
      <c r="AA5942" s="38"/>
      <c r="AC5942" s="20">
        <v>0</v>
      </c>
      <c r="AD5942" s="30">
        <v>3</v>
      </c>
      <c r="AE5942" s="31">
        <v>0</v>
      </c>
    </row>
    <row r="5943" spans="4:31" ht="7.5" customHeight="1" x14ac:dyDescent="0.25">
      <c r="D5943" s="5"/>
      <c r="E5943" s="23"/>
      <c r="F5943" s="5"/>
      <c r="G5943" s="18"/>
      <c r="H5943" s="16"/>
      <c r="K5943" s="23"/>
      <c r="AA5943" s="38"/>
      <c r="AC5943" s="20">
        <v>1</v>
      </c>
      <c r="AD5943" s="30">
        <v>3</v>
      </c>
      <c r="AE5943" s="31">
        <v>0</v>
      </c>
    </row>
    <row r="5944" spans="4:31" ht="7.5" customHeight="1" x14ac:dyDescent="0.25">
      <c r="D5944" s="5"/>
      <c r="E5944" s="23"/>
      <c r="F5944" s="5"/>
      <c r="G5944" s="18"/>
      <c r="H5944" s="16"/>
      <c r="K5944" s="23"/>
      <c r="AA5944" s="38"/>
      <c r="AC5944" s="20">
        <v>2</v>
      </c>
      <c r="AD5944" s="30">
        <v>2</v>
      </c>
      <c r="AE5944" s="31">
        <v>0</v>
      </c>
    </row>
    <row r="5945" spans="4:31" ht="7.5" customHeight="1" x14ac:dyDescent="0.25">
      <c r="D5945" s="5"/>
      <c r="E5945" s="23"/>
      <c r="F5945" s="5"/>
      <c r="G5945" s="18"/>
      <c r="H5945" s="16"/>
      <c r="K5945" s="23"/>
      <c r="AA5945" s="38"/>
      <c r="AC5945" s="20">
        <v>1</v>
      </c>
      <c r="AD5945" s="30">
        <v>2</v>
      </c>
      <c r="AE5945" s="31">
        <v>1</v>
      </c>
    </row>
    <row r="5946" spans="4:31" ht="7.5" customHeight="1" x14ac:dyDescent="0.25">
      <c r="D5946" s="5"/>
      <c r="E5946" s="23"/>
      <c r="F5946" s="5"/>
      <c r="G5946" s="18"/>
      <c r="H5946" s="16"/>
      <c r="K5946" s="23"/>
      <c r="AA5946" s="38"/>
      <c r="AC5946" s="20">
        <v>2</v>
      </c>
      <c r="AD5946" s="30">
        <v>2</v>
      </c>
      <c r="AE5946" s="31">
        <v>1</v>
      </c>
    </row>
    <row r="5947" spans="4:31" ht="7.5" customHeight="1" x14ac:dyDescent="0.25">
      <c r="D5947" s="5"/>
      <c r="E5947" s="23"/>
      <c r="F5947" s="5"/>
      <c r="G5947" s="18"/>
      <c r="H5947" s="16"/>
      <c r="K5947" s="23"/>
      <c r="AA5947" s="38"/>
      <c r="AC5947" s="20">
        <v>3</v>
      </c>
      <c r="AD5947" s="30">
        <v>3</v>
      </c>
      <c r="AE5947" s="31">
        <v>1</v>
      </c>
    </row>
    <row r="5948" spans="4:31" ht="7.5" customHeight="1" x14ac:dyDescent="0.25">
      <c r="D5948" s="5"/>
      <c r="E5948" s="23"/>
      <c r="F5948" s="5"/>
      <c r="G5948" s="18"/>
      <c r="H5948" s="16"/>
      <c r="K5948" s="23"/>
      <c r="AA5948" s="38"/>
      <c r="AC5948" s="20">
        <v>2</v>
      </c>
      <c r="AD5948" s="30">
        <v>3</v>
      </c>
      <c r="AE5948" s="31">
        <v>1</v>
      </c>
    </row>
    <row r="5949" spans="4:31" ht="7.5" customHeight="1" x14ac:dyDescent="0.25">
      <c r="D5949" s="5"/>
      <c r="E5949" s="23"/>
      <c r="F5949" s="5"/>
      <c r="G5949" s="18"/>
      <c r="H5949" s="16"/>
      <c r="K5949" s="23"/>
      <c r="AA5949" s="38"/>
      <c r="AC5949" s="20">
        <v>1</v>
      </c>
      <c r="AD5949" s="30">
        <v>3</v>
      </c>
      <c r="AE5949" s="31">
        <v>1</v>
      </c>
    </row>
    <row r="5950" spans="4:31" ht="7.5" customHeight="1" x14ac:dyDescent="0.25">
      <c r="D5950" s="5"/>
      <c r="E5950" s="23"/>
      <c r="F5950" s="5"/>
      <c r="G5950" s="18"/>
      <c r="H5950" s="16"/>
      <c r="K5950" s="23"/>
      <c r="AA5950" s="38"/>
      <c r="AC5950" s="20">
        <v>2</v>
      </c>
      <c r="AD5950" s="30">
        <v>3</v>
      </c>
      <c r="AE5950" s="31">
        <v>1</v>
      </c>
    </row>
    <row r="5951" spans="4:31" ht="7.5" customHeight="1" x14ac:dyDescent="0.25">
      <c r="D5951" s="5"/>
      <c r="E5951" s="23"/>
      <c r="F5951" s="5"/>
      <c r="G5951" s="18"/>
      <c r="H5951" s="16"/>
      <c r="K5951" s="23"/>
      <c r="AA5951" s="38"/>
      <c r="AC5951" s="20">
        <v>3</v>
      </c>
      <c r="AD5951" s="30">
        <v>3</v>
      </c>
      <c r="AE5951" s="31">
        <v>1</v>
      </c>
    </row>
    <row r="5952" spans="4:31" ht="7.5" customHeight="1" x14ac:dyDescent="0.25">
      <c r="D5952" s="5"/>
      <c r="E5952" s="23"/>
      <c r="F5952" s="5"/>
      <c r="G5952" s="18"/>
      <c r="H5952" s="16"/>
      <c r="K5952" s="23"/>
      <c r="AA5952" s="38"/>
      <c r="AC5952" s="20">
        <v>4</v>
      </c>
      <c r="AD5952" s="30">
        <v>4</v>
      </c>
      <c r="AE5952" s="31">
        <v>1</v>
      </c>
    </row>
    <row r="5953" spans="4:31" ht="7.5" customHeight="1" x14ac:dyDescent="0.25">
      <c r="D5953" s="5"/>
      <c r="E5953" s="23"/>
      <c r="F5953" s="5"/>
      <c r="G5953" s="18"/>
      <c r="H5953" s="16"/>
      <c r="K5953" s="23"/>
      <c r="AA5953" s="38"/>
      <c r="AC5953" s="20">
        <v>3</v>
      </c>
      <c r="AD5953" s="30">
        <v>4</v>
      </c>
      <c r="AE5953" s="31">
        <v>3</v>
      </c>
    </row>
    <row r="5954" spans="4:31" ht="7.5" customHeight="1" x14ac:dyDescent="0.25">
      <c r="D5954" s="5"/>
      <c r="E5954" s="23"/>
      <c r="F5954" s="5"/>
      <c r="G5954" s="18"/>
      <c r="H5954" s="16"/>
      <c r="K5954" s="23"/>
      <c r="AA5954" s="38"/>
      <c r="AC5954" s="20">
        <v>4</v>
      </c>
      <c r="AD5954" s="30">
        <v>4</v>
      </c>
      <c r="AE5954" s="31">
        <v>3</v>
      </c>
    </row>
    <row r="5955" spans="4:31" ht="7.5" customHeight="1" x14ac:dyDescent="0.25">
      <c r="D5955" s="5"/>
      <c r="E5955" s="23"/>
      <c r="F5955" s="5"/>
      <c r="G5955" s="18"/>
      <c r="H5955" s="16"/>
      <c r="K5955" s="23"/>
      <c r="AA5955" s="38"/>
      <c r="AC5955" s="20">
        <v>3</v>
      </c>
      <c r="AD5955" s="30">
        <v>4</v>
      </c>
      <c r="AE5955" s="31">
        <v>3</v>
      </c>
    </row>
    <row r="5956" spans="4:31" ht="7.5" customHeight="1" x14ac:dyDescent="0.25">
      <c r="D5956" s="5"/>
      <c r="E5956" s="23"/>
      <c r="F5956" s="5"/>
      <c r="G5956" s="18"/>
      <c r="H5956" s="16"/>
      <c r="K5956" s="23"/>
      <c r="AA5956" s="38"/>
      <c r="AC5956" s="20">
        <v>2</v>
      </c>
      <c r="AD5956" s="30">
        <v>4</v>
      </c>
      <c r="AE5956" s="31">
        <v>3</v>
      </c>
    </row>
    <row r="5957" spans="4:31" ht="7.5" customHeight="1" x14ac:dyDescent="0.25">
      <c r="D5957" s="5"/>
      <c r="E5957" s="23"/>
      <c r="F5957" s="5"/>
      <c r="G5957" s="18"/>
      <c r="H5957" s="16"/>
      <c r="K5957" s="23"/>
      <c r="AA5957" s="38"/>
      <c r="AC5957" s="20">
        <v>1</v>
      </c>
      <c r="AD5957" s="30">
        <v>4</v>
      </c>
      <c r="AE5957" s="31">
        <v>3</v>
      </c>
    </row>
    <row r="5958" spans="4:31" ht="7.5" customHeight="1" x14ac:dyDescent="0.25">
      <c r="D5958" s="5"/>
      <c r="E5958" s="23"/>
      <c r="F5958" s="5"/>
      <c r="G5958" s="18"/>
      <c r="H5958" s="16"/>
      <c r="K5958" s="23"/>
      <c r="AA5958" s="38"/>
      <c r="AC5958" s="20">
        <v>0</v>
      </c>
      <c r="AD5958" s="30">
        <v>4</v>
      </c>
      <c r="AE5958" s="31">
        <v>3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3"/>
  <sheetViews>
    <sheetView workbookViewId="0">
      <selection activeCell="B3" sqref="B3:L40"/>
    </sheetView>
  </sheetViews>
  <sheetFormatPr baseColWidth="10" defaultColWidth="9.140625" defaultRowHeight="7.5" customHeight="1" x14ac:dyDescent="0.25"/>
  <cols>
    <col min="2" max="2" width="7.42578125" customWidth="1"/>
    <col min="3" max="5" width="1.85546875" customWidth="1"/>
    <col min="6" max="9" width="3.140625" customWidth="1"/>
    <col min="10" max="12" width="1.85546875" customWidth="1"/>
  </cols>
  <sheetData>
    <row r="2" spans="2:10" ht="7.5" customHeight="1" x14ac:dyDescent="0.25">
      <c r="B2" s="13"/>
      <c r="C2" s="13" t="s">
        <v>22</v>
      </c>
      <c r="D2" s="13" t="s">
        <v>23</v>
      </c>
      <c r="E2" s="13" t="s">
        <v>24</v>
      </c>
      <c r="F2" s="13" t="s">
        <v>25</v>
      </c>
      <c r="G2" s="13" t="s">
        <v>26</v>
      </c>
      <c r="H2" s="13" t="s">
        <v>27</v>
      </c>
      <c r="I2" s="13" t="s">
        <v>28</v>
      </c>
      <c r="J2" s="13" t="s">
        <v>29</v>
      </c>
    </row>
    <row r="3" spans="2:10" ht="7.5" customHeight="1" x14ac:dyDescent="0.25">
      <c r="B3" s="14">
        <v>0</v>
      </c>
      <c r="C3" s="13">
        <v>0</v>
      </c>
      <c r="D3" s="13">
        <v>0</v>
      </c>
      <c r="E3" s="13">
        <v>0</v>
      </c>
      <c r="F3" s="13">
        <v>0</v>
      </c>
      <c r="G3" s="13">
        <v>0</v>
      </c>
      <c r="H3" s="13">
        <v>0</v>
      </c>
      <c r="I3" s="13">
        <v>0</v>
      </c>
      <c r="J3" s="13">
        <v>0</v>
      </c>
    </row>
    <row r="4" spans="2:10" ht="7.5" customHeight="1" x14ac:dyDescent="0.25">
      <c r="B4" s="14">
        <v>1</v>
      </c>
      <c r="C4" s="13" t="s">
        <v>21</v>
      </c>
      <c r="D4" s="13" t="s">
        <v>30</v>
      </c>
      <c r="E4" s="13" t="s">
        <v>24</v>
      </c>
      <c r="F4" s="13">
        <v>1</v>
      </c>
      <c r="G4" s="13">
        <v>1</v>
      </c>
      <c r="H4" s="13">
        <v>1</v>
      </c>
      <c r="I4" s="13">
        <v>1</v>
      </c>
      <c r="J4" s="13" t="s">
        <v>0</v>
      </c>
    </row>
    <row r="5" spans="2:10" ht="7.5" customHeight="1" x14ac:dyDescent="0.25">
      <c r="B5" s="14">
        <v>2</v>
      </c>
      <c r="C5" s="13" t="s">
        <v>21</v>
      </c>
      <c r="D5" s="13" t="s">
        <v>23</v>
      </c>
      <c r="E5" s="13" t="s">
        <v>31</v>
      </c>
      <c r="F5" s="13">
        <f t="shared" ref="F5:F15" si="0">F4</f>
        <v>1</v>
      </c>
      <c r="G5" s="13">
        <v>2</v>
      </c>
      <c r="H5" s="13">
        <f>H4</f>
        <v>1</v>
      </c>
      <c r="I5" s="13">
        <f>I4</f>
        <v>1</v>
      </c>
      <c r="J5" s="13" t="s">
        <v>0</v>
      </c>
    </row>
    <row r="6" spans="2:10" ht="7.5" customHeight="1" x14ac:dyDescent="0.25">
      <c r="B6" s="14">
        <v>3</v>
      </c>
      <c r="C6" s="13" t="s">
        <v>21</v>
      </c>
      <c r="D6" s="13" t="s">
        <v>30</v>
      </c>
      <c r="E6" s="13" t="s">
        <v>24</v>
      </c>
      <c r="F6" s="13">
        <f t="shared" si="0"/>
        <v>1</v>
      </c>
      <c r="G6" s="13">
        <v>3</v>
      </c>
      <c r="H6" s="13">
        <f>H5</f>
        <v>1</v>
      </c>
      <c r="I6" s="13">
        <f>I5</f>
        <v>1</v>
      </c>
      <c r="J6" s="13" t="s">
        <v>0</v>
      </c>
    </row>
    <row r="7" spans="2:10" ht="7.5" customHeight="1" x14ac:dyDescent="0.25">
      <c r="B7" s="14">
        <v>4</v>
      </c>
      <c r="C7" s="13" t="s">
        <v>21</v>
      </c>
      <c r="D7" s="13" t="s">
        <v>23</v>
      </c>
      <c r="E7" s="13" t="s">
        <v>31</v>
      </c>
      <c r="F7" s="13">
        <f t="shared" si="0"/>
        <v>1</v>
      </c>
      <c r="G7" s="13">
        <v>1</v>
      </c>
      <c r="H7" s="13">
        <f>H6</f>
        <v>1</v>
      </c>
      <c r="I7" s="13">
        <v>2</v>
      </c>
      <c r="J7" s="13" t="s">
        <v>0</v>
      </c>
    </row>
    <row r="8" spans="2:10" ht="7.5" customHeight="1" x14ac:dyDescent="0.25">
      <c r="B8" s="14">
        <v>5</v>
      </c>
      <c r="C8" s="13" t="s">
        <v>21</v>
      </c>
      <c r="D8" s="13" t="s">
        <v>30</v>
      </c>
      <c r="E8" s="13" t="s">
        <v>24</v>
      </c>
      <c r="F8" s="13">
        <f t="shared" si="0"/>
        <v>1</v>
      </c>
      <c r="G8" s="13">
        <v>2</v>
      </c>
      <c r="H8" s="13">
        <f>H7</f>
        <v>1</v>
      </c>
      <c r="I8" s="13">
        <f>I7</f>
        <v>2</v>
      </c>
      <c r="J8" s="13" t="s">
        <v>0</v>
      </c>
    </row>
    <row r="9" spans="2:10" ht="7.5" customHeight="1" x14ac:dyDescent="0.25">
      <c r="B9" s="14">
        <v>6</v>
      </c>
      <c r="C9" s="13" t="s">
        <v>21</v>
      </c>
      <c r="D9" s="13" t="s">
        <v>23</v>
      </c>
      <c r="E9" s="13" t="s">
        <v>31</v>
      </c>
      <c r="F9" s="13">
        <f t="shared" si="0"/>
        <v>1</v>
      </c>
      <c r="G9" s="13">
        <v>3</v>
      </c>
      <c r="H9" s="13">
        <f>H8</f>
        <v>1</v>
      </c>
      <c r="I9" s="13">
        <f>I8</f>
        <v>2</v>
      </c>
      <c r="J9" s="13" t="s">
        <v>0</v>
      </c>
    </row>
    <row r="10" spans="2:10" ht="7.5" customHeight="1" x14ac:dyDescent="0.25">
      <c r="B10" s="14">
        <v>7</v>
      </c>
      <c r="C10" s="13" t="s">
        <v>21</v>
      </c>
      <c r="D10" s="13" t="s">
        <v>30</v>
      </c>
      <c r="E10" s="13" t="s">
        <v>24</v>
      </c>
      <c r="F10" s="13">
        <f t="shared" si="0"/>
        <v>1</v>
      </c>
      <c r="G10" s="13">
        <v>1</v>
      </c>
      <c r="H10" s="13">
        <v>2</v>
      </c>
      <c r="I10" s="13">
        <v>3</v>
      </c>
      <c r="J10" s="13" t="s">
        <v>0</v>
      </c>
    </row>
    <row r="11" spans="2:10" ht="7.5" customHeight="1" x14ac:dyDescent="0.25">
      <c r="B11" s="14">
        <v>8</v>
      </c>
      <c r="C11" s="13" t="s">
        <v>21</v>
      </c>
      <c r="D11" s="13" t="s">
        <v>23</v>
      </c>
      <c r="E11" s="13" t="s">
        <v>31</v>
      </c>
      <c r="F11" s="13">
        <f t="shared" si="0"/>
        <v>1</v>
      </c>
      <c r="G11" s="13">
        <v>2</v>
      </c>
      <c r="H11" s="13">
        <f>H10</f>
        <v>2</v>
      </c>
      <c r="I11" s="13">
        <f>I10</f>
        <v>3</v>
      </c>
      <c r="J11" s="13" t="s">
        <v>0</v>
      </c>
    </row>
    <row r="12" spans="2:10" ht="7.5" customHeight="1" x14ac:dyDescent="0.25">
      <c r="B12" s="14">
        <v>9</v>
      </c>
      <c r="C12" s="13" t="s">
        <v>21</v>
      </c>
      <c r="D12" s="13" t="s">
        <v>30</v>
      </c>
      <c r="E12" s="13" t="s">
        <v>24</v>
      </c>
      <c r="F12" s="13">
        <f t="shared" si="0"/>
        <v>1</v>
      </c>
      <c r="G12" s="13">
        <v>3</v>
      </c>
      <c r="H12" s="13">
        <f>H11</f>
        <v>2</v>
      </c>
      <c r="I12" s="13">
        <f>I11</f>
        <v>3</v>
      </c>
      <c r="J12" s="13" t="s">
        <v>0</v>
      </c>
    </row>
    <row r="13" spans="2:10" ht="7.5" customHeight="1" x14ac:dyDescent="0.25">
      <c r="B13" s="14">
        <v>10</v>
      </c>
      <c r="C13" s="13" t="s">
        <v>21</v>
      </c>
      <c r="D13" s="13" t="s">
        <v>23</v>
      </c>
      <c r="E13" s="13" t="s">
        <v>31</v>
      </c>
      <c r="F13" s="13">
        <f t="shared" si="0"/>
        <v>1</v>
      </c>
      <c r="G13" s="13">
        <v>1</v>
      </c>
      <c r="H13" s="13">
        <f>H12</f>
        <v>2</v>
      </c>
      <c r="I13" s="13">
        <v>4</v>
      </c>
      <c r="J13" s="13" t="s">
        <v>0</v>
      </c>
    </row>
    <row r="14" spans="2:10" ht="7.5" customHeight="1" x14ac:dyDescent="0.25">
      <c r="B14" s="14">
        <v>11</v>
      </c>
      <c r="C14" s="13" t="s">
        <v>21</v>
      </c>
      <c r="D14" s="13" t="s">
        <v>30</v>
      </c>
      <c r="E14" s="13" t="s">
        <v>31</v>
      </c>
      <c r="F14" s="13">
        <f t="shared" si="0"/>
        <v>1</v>
      </c>
      <c r="G14" s="13">
        <v>2</v>
      </c>
      <c r="H14" s="13">
        <f>H13</f>
        <v>2</v>
      </c>
      <c r="I14" s="13">
        <f>I13</f>
        <v>4</v>
      </c>
      <c r="J14" s="13" t="s">
        <v>0</v>
      </c>
    </row>
    <row r="15" spans="2:10" ht="7.5" customHeight="1" x14ac:dyDescent="0.25">
      <c r="B15" s="14">
        <v>12</v>
      </c>
      <c r="C15" s="13" t="s">
        <v>21</v>
      </c>
      <c r="D15" s="13" t="s">
        <v>23</v>
      </c>
      <c r="E15" s="13" t="s">
        <v>24</v>
      </c>
      <c r="F15" s="13">
        <f t="shared" si="0"/>
        <v>1</v>
      </c>
      <c r="G15" s="13">
        <v>3</v>
      </c>
      <c r="H15" s="13">
        <f>H14</f>
        <v>2</v>
      </c>
      <c r="I15" s="13">
        <f>I14</f>
        <v>4</v>
      </c>
      <c r="J15" s="13" t="s">
        <v>0</v>
      </c>
    </row>
    <row r="16" spans="2:10" ht="7.5" customHeight="1" x14ac:dyDescent="0.25">
      <c r="B16" s="14">
        <v>13</v>
      </c>
      <c r="C16" s="13" t="s">
        <v>21</v>
      </c>
      <c r="D16" s="13" t="s">
        <v>30</v>
      </c>
      <c r="E16" s="13" t="s">
        <v>31</v>
      </c>
      <c r="F16" s="13">
        <v>2</v>
      </c>
      <c r="G16" s="13">
        <v>1</v>
      </c>
      <c r="H16" s="13">
        <v>3</v>
      </c>
      <c r="I16" s="13">
        <v>5</v>
      </c>
      <c r="J16" s="13" t="s">
        <v>1</v>
      </c>
    </row>
    <row r="17" spans="2:10" ht="7.5" customHeight="1" x14ac:dyDescent="0.25">
      <c r="B17" s="14">
        <v>14</v>
      </c>
      <c r="C17" s="13" t="s">
        <v>21</v>
      </c>
      <c r="D17" s="13" t="s">
        <v>23</v>
      </c>
      <c r="E17" s="13" t="s">
        <v>24</v>
      </c>
      <c r="F17" s="13">
        <f t="shared" ref="F17:F27" si="1">F16</f>
        <v>2</v>
      </c>
      <c r="G17" s="13">
        <v>2</v>
      </c>
      <c r="H17" s="13">
        <f>H16</f>
        <v>3</v>
      </c>
      <c r="I17" s="13">
        <f>I16</f>
        <v>5</v>
      </c>
      <c r="J17" s="13" t="s">
        <v>1</v>
      </c>
    </row>
    <row r="18" spans="2:10" ht="7.5" customHeight="1" x14ac:dyDescent="0.25">
      <c r="B18" s="14">
        <v>15</v>
      </c>
      <c r="C18" s="13" t="s">
        <v>21</v>
      </c>
      <c r="D18" s="13" t="s">
        <v>30</v>
      </c>
      <c r="E18" s="13" t="s">
        <v>31</v>
      </c>
      <c r="F18" s="13">
        <f t="shared" si="1"/>
        <v>2</v>
      </c>
      <c r="G18" s="13">
        <v>3</v>
      </c>
      <c r="H18" s="13">
        <f>H17</f>
        <v>3</v>
      </c>
      <c r="I18" s="13">
        <f>I17</f>
        <v>5</v>
      </c>
      <c r="J18" s="13" t="s">
        <v>1</v>
      </c>
    </row>
    <row r="19" spans="2:10" ht="7.5" customHeight="1" x14ac:dyDescent="0.25">
      <c r="B19" s="14">
        <v>16</v>
      </c>
      <c r="C19" s="13" t="s">
        <v>21</v>
      </c>
      <c r="D19" s="13" t="s">
        <v>23</v>
      </c>
      <c r="E19" s="13" t="s">
        <v>24</v>
      </c>
      <c r="F19" s="13">
        <f t="shared" si="1"/>
        <v>2</v>
      </c>
      <c r="G19" s="13">
        <v>1</v>
      </c>
      <c r="H19" s="13">
        <f>H18</f>
        <v>3</v>
      </c>
      <c r="I19" s="13">
        <v>6</v>
      </c>
      <c r="J19" s="13" t="s">
        <v>1</v>
      </c>
    </row>
    <row r="20" spans="2:10" ht="7.5" customHeight="1" x14ac:dyDescent="0.25">
      <c r="B20" s="14">
        <v>17</v>
      </c>
      <c r="C20" s="13" t="s">
        <v>21</v>
      </c>
      <c r="D20" s="13" t="s">
        <v>30</v>
      </c>
      <c r="E20" s="13" t="s">
        <v>31</v>
      </c>
      <c r="F20" s="13">
        <f t="shared" si="1"/>
        <v>2</v>
      </c>
      <c r="G20" s="13">
        <v>2</v>
      </c>
      <c r="H20" s="13">
        <f>H19</f>
        <v>3</v>
      </c>
      <c r="I20" s="13">
        <f>I19</f>
        <v>6</v>
      </c>
      <c r="J20" s="13" t="s">
        <v>1</v>
      </c>
    </row>
    <row r="21" spans="2:10" ht="7.5" customHeight="1" x14ac:dyDescent="0.25">
      <c r="B21" s="14">
        <v>18</v>
      </c>
      <c r="C21" s="13" t="s">
        <v>21</v>
      </c>
      <c r="D21" s="13" t="s">
        <v>23</v>
      </c>
      <c r="E21" s="13" t="s">
        <v>24</v>
      </c>
      <c r="F21" s="13">
        <f t="shared" si="1"/>
        <v>2</v>
      </c>
      <c r="G21" s="13">
        <v>3</v>
      </c>
      <c r="H21" s="13">
        <f>H20</f>
        <v>3</v>
      </c>
      <c r="I21" s="13">
        <f>I20</f>
        <v>6</v>
      </c>
      <c r="J21" s="13" t="s">
        <v>1</v>
      </c>
    </row>
    <row r="22" spans="2:10" ht="7.5" customHeight="1" x14ac:dyDescent="0.25">
      <c r="B22" s="14">
        <v>19</v>
      </c>
      <c r="C22" s="13" t="s">
        <v>20</v>
      </c>
      <c r="D22" s="13" t="s">
        <v>30</v>
      </c>
      <c r="E22" s="13" t="s">
        <v>24</v>
      </c>
      <c r="F22" s="13">
        <f t="shared" si="1"/>
        <v>2</v>
      </c>
      <c r="G22" s="13">
        <v>1</v>
      </c>
      <c r="H22" s="13">
        <v>4</v>
      </c>
      <c r="I22" s="13">
        <v>7</v>
      </c>
      <c r="J22" s="13" t="s">
        <v>0</v>
      </c>
    </row>
    <row r="23" spans="2:10" ht="7.5" customHeight="1" x14ac:dyDescent="0.25">
      <c r="B23" s="14">
        <v>20</v>
      </c>
      <c r="C23" s="13" t="s">
        <v>20</v>
      </c>
      <c r="D23" s="13" t="s">
        <v>23</v>
      </c>
      <c r="E23" s="13" t="s">
        <v>31</v>
      </c>
      <c r="F23" s="13">
        <f t="shared" si="1"/>
        <v>2</v>
      </c>
      <c r="G23" s="13">
        <v>2</v>
      </c>
      <c r="H23" s="13">
        <f>H22</f>
        <v>4</v>
      </c>
      <c r="I23" s="13">
        <f>I22</f>
        <v>7</v>
      </c>
      <c r="J23" s="13" t="s">
        <v>0</v>
      </c>
    </row>
    <row r="24" spans="2:10" ht="7.5" customHeight="1" x14ac:dyDescent="0.25">
      <c r="B24" s="14">
        <v>21</v>
      </c>
      <c r="C24" s="13" t="s">
        <v>20</v>
      </c>
      <c r="D24" s="13" t="s">
        <v>30</v>
      </c>
      <c r="E24" s="13" t="s">
        <v>24</v>
      </c>
      <c r="F24" s="13">
        <f t="shared" si="1"/>
        <v>2</v>
      </c>
      <c r="G24" s="13">
        <v>3</v>
      </c>
      <c r="H24" s="13">
        <f>H23</f>
        <v>4</v>
      </c>
      <c r="I24" s="13">
        <f>I23</f>
        <v>7</v>
      </c>
      <c r="J24" s="13" t="s">
        <v>0</v>
      </c>
    </row>
    <row r="25" spans="2:10" ht="7.5" customHeight="1" x14ac:dyDescent="0.25">
      <c r="B25" s="14">
        <v>22</v>
      </c>
      <c r="C25" s="13" t="s">
        <v>20</v>
      </c>
      <c r="D25" s="13" t="s">
        <v>23</v>
      </c>
      <c r="E25" s="13" t="s">
        <v>31</v>
      </c>
      <c r="F25" s="13">
        <f t="shared" si="1"/>
        <v>2</v>
      </c>
      <c r="G25" s="13">
        <v>1</v>
      </c>
      <c r="H25" s="13">
        <f>H24</f>
        <v>4</v>
      </c>
      <c r="I25" s="13">
        <v>8</v>
      </c>
      <c r="J25" s="13" t="s">
        <v>0</v>
      </c>
    </row>
    <row r="26" spans="2:10" ht="7.5" customHeight="1" x14ac:dyDescent="0.25">
      <c r="B26" s="14">
        <v>23</v>
      </c>
      <c r="C26" s="13" t="s">
        <v>20</v>
      </c>
      <c r="D26" s="13" t="s">
        <v>30</v>
      </c>
      <c r="E26" s="13" t="s">
        <v>24</v>
      </c>
      <c r="F26" s="13">
        <f t="shared" si="1"/>
        <v>2</v>
      </c>
      <c r="G26" s="13">
        <v>2</v>
      </c>
      <c r="H26" s="13">
        <f>H25</f>
        <v>4</v>
      </c>
      <c r="I26" s="13">
        <f>I25</f>
        <v>8</v>
      </c>
      <c r="J26" s="13" t="s">
        <v>0</v>
      </c>
    </row>
    <row r="27" spans="2:10" ht="7.5" customHeight="1" x14ac:dyDescent="0.25">
      <c r="B27" s="14">
        <v>24</v>
      </c>
      <c r="C27" s="13" t="s">
        <v>20</v>
      </c>
      <c r="D27" s="13" t="s">
        <v>23</v>
      </c>
      <c r="E27" s="13" t="s">
        <v>31</v>
      </c>
      <c r="F27" s="13">
        <f t="shared" si="1"/>
        <v>2</v>
      </c>
      <c r="G27" s="13">
        <v>3</v>
      </c>
      <c r="H27" s="13">
        <f>H26</f>
        <v>4</v>
      </c>
      <c r="I27" s="13">
        <f>I26</f>
        <v>8</v>
      </c>
      <c r="J27" s="13" t="s">
        <v>0</v>
      </c>
    </row>
    <row r="28" spans="2:10" ht="7.5" customHeight="1" x14ac:dyDescent="0.25">
      <c r="B28" s="14">
        <v>25</v>
      </c>
      <c r="C28" s="13" t="s">
        <v>20</v>
      </c>
      <c r="D28" s="13" t="s">
        <v>30</v>
      </c>
      <c r="E28" s="13" t="s">
        <v>24</v>
      </c>
      <c r="F28" s="13">
        <v>3</v>
      </c>
      <c r="G28" s="13">
        <v>1</v>
      </c>
      <c r="H28" s="13">
        <v>5</v>
      </c>
      <c r="I28" s="13">
        <v>9</v>
      </c>
      <c r="J28" s="13" t="s">
        <v>1</v>
      </c>
    </row>
    <row r="29" spans="2:10" ht="7.5" customHeight="1" x14ac:dyDescent="0.25">
      <c r="B29" s="14">
        <v>26</v>
      </c>
      <c r="C29" s="13" t="s">
        <v>20</v>
      </c>
      <c r="D29" s="13" t="s">
        <v>23</v>
      </c>
      <c r="E29" s="13" t="s">
        <v>31</v>
      </c>
      <c r="F29" s="13">
        <f t="shared" ref="F29:F39" si="2">F28</f>
        <v>3</v>
      </c>
      <c r="G29" s="13">
        <v>2</v>
      </c>
      <c r="H29" s="13">
        <f>H28</f>
        <v>5</v>
      </c>
      <c r="I29" s="13">
        <f>I28</f>
        <v>9</v>
      </c>
      <c r="J29" s="13" t="s">
        <v>1</v>
      </c>
    </row>
    <row r="30" spans="2:10" ht="7.5" customHeight="1" x14ac:dyDescent="0.25">
      <c r="B30" s="14">
        <v>27</v>
      </c>
      <c r="C30" s="13" t="s">
        <v>20</v>
      </c>
      <c r="D30" s="13" t="s">
        <v>30</v>
      </c>
      <c r="E30" s="13" t="s">
        <v>24</v>
      </c>
      <c r="F30" s="13">
        <f t="shared" si="2"/>
        <v>3</v>
      </c>
      <c r="G30" s="13">
        <v>3</v>
      </c>
      <c r="H30" s="13">
        <f>H29</f>
        <v>5</v>
      </c>
      <c r="I30" s="13">
        <f>I29</f>
        <v>9</v>
      </c>
      <c r="J30" s="13" t="s">
        <v>1</v>
      </c>
    </row>
    <row r="31" spans="2:10" ht="7.5" customHeight="1" x14ac:dyDescent="0.25">
      <c r="B31" s="14">
        <v>28</v>
      </c>
      <c r="C31" s="13" t="s">
        <v>20</v>
      </c>
      <c r="D31" s="13" t="s">
        <v>23</v>
      </c>
      <c r="E31" s="13" t="s">
        <v>31</v>
      </c>
      <c r="F31" s="13">
        <f t="shared" si="2"/>
        <v>3</v>
      </c>
      <c r="G31" s="13">
        <v>1</v>
      </c>
      <c r="H31" s="13">
        <f>H30</f>
        <v>5</v>
      </c>
      <c r="I31" s="13">
        <v>10</v>
      </c>
      <c r="J31" s="13" t="s">
        <v>1</v>
      </c>
    </row>
    <row r="32" spans="2:10" ht="7.5" customHeight="1" x14ac:dyDescent="0.25">
      <c r="B32" s="14">
        <v>29</v>
      </c>
      <c r="C32" s="13" t="s">
        <v>20</v>
      </c>
      <c r="D32" s="13" t="s">
        <v>30</v>
      </c>
      <c r="E32" s="13" t="s">
        <v>31</v>
      </c>
      <c r="F32" s="13">
        <f t="shared" si="2"/>
        <v>3</v>
      </c>
      <c r="G32" s="13">
        <v>2</v>
      </c>
      <c r="H32" s="13">
        <f>H31</f>
        <v>5</v>
      </c>
      <c r="I32" s="13">
        <f>I31</f>
        <v>10</v>
      </c>
      <c r="J32" s="13" t="s">
        <v>1</v>
      </c>
    </row>
    <row r="33" spans="2:12" ht="7.5" customHeight="1" x14ac:dyDescent="0.25">
      <c r="B33" s="14">
        <v>30</v>
      </c>
      <c r="C33" s="13" t="s">
        <v>20</v>
      </c>
      <c r="D33" s="13" t="s">
        <v>23</v>
      </c>
      <c r="E33" s="13" t="s">
        <v>24</v>
      </c>
      <c r="F33" s="13">
        <f t="shared" si="2"/>
        <v>3</v>
      </c>
      <c r="G33" s="13">
        <v>3</v>
      </c>
      <c r="H33" s="13">
        <f>H32</f>
        <v>5</v>
      </c>
      <c r="I33" s="13">
        <f>I32</f>
        <v>10</v>
      </c>
      <c r="J33" s="13" t="s">
        <v>1</v>
      </c>
    </row>
    <row r="34" spans="2:12" ht="7.5" customHeight="1" x14ac:dyDescent="0.25">
      <c r="B34" s="14">
        <v>31</v>
      </c>
      <c r="C34" s="13" t="s">
        <v>20</v>
      </c>
      <c r="D34" s="13" t="s">
        <v>30</v>
      </c>
      <c r="E34" s="13" t="s">
        <v>31</v>
      </c>
      <c r="F34" s="13">
        <f t="shared" si="2"/>
        <v>3</v>
      </c>
      <c r="G34" s="13">
        <v>1</v>
      </c>
      <c r="H34" s="13">
        <v>6</v>
      </c>
      <c r="I34" s="13">
        <v>11</v>
      </c>
      <c r="J34" s="13" t="s">
        <v>1</v>
      </c>
    </row>
    <row r="35" spans="2:12" ht="7.5" customHeight="1" x14ac:dyDescent="0.25">
      <c r="B35" s="14">
        <v>32</v>
      </c>
      <c r="C35" s="13" t="s">
        <v>20</v>
      </c>
      <c r="D35" s="13" t="s">
        <v>23</v>
      </c>
      <c r="E35" s="13" t="s">
        <v>24</v>
      </c>
      <c r="F35" s="13">
        <f t="shared" si="2"/>
        <v>3</v>
      </c>
      <c r="G35" s="13">
        <v>2</v>
      </c>
      <c r="H35" s="13">
        <f>H34</f>
        <v>6</v>
      </c>
      <c r="I35" s="13">
        <f>I34</f>
        <v>11</v>
      </c>
      <c r="J35" s="13" t="s">
        <v>1</v>
      </c>
    </row>
    <row r="36" spans="2:12" ht="7.5" customHeight="1" x14ac:dyDescent="0.25">
      <c r="B36" s="14">
        <v>33</v>
      </c>
      <c r="C36" s="13" t="s">
        <v>20</v>
      </c>
      <c r="D36" s="13" t="s">
        <v>30</v>
      </c>
      <c r="E36" s="13" t="s">
        <v>31</v>
      </c>
      <c r="F36" s="13">
        <f t="shared" si="2"/>
        <v>3</v>
      </c>
      <c r="G36" s="13">
        <v>3</v>
      </c>
      <c r="H36" s="13">
        <f>H35</f>
        <v>6</v>
      </c>
      <c r="I36" s="13">
        <f>I35</f>
        <v>11</v>
      </c>
      <c r="J36" s="13" t="s">
        <v>1</v>
      </c>
    </row>
    <row r="37" spans="2:12" ht="7.5" customHeight="1" x14ac:dyDescent="0.25">
      <c r="B37" s="14">
        <v>34</v>
      </c>
      <c r="C37" s="13" t="s">
        <v>20</v>
      </c>
      <c r="D37" s="13" t="s">
        <v>23</v>
      </c>
      <c r="E37" s="13" t="s">
        <v>24</v>
      </c>
      <c r="F37" s="13">
        <f t="shared" si="2"/>
        <v>3</v>
      </c>
      <c r="G37" s="13">
        <v>1</v>
      </c>
      <c r="H37" s="13">
        <f>H36</f>
        <v>6</v>
      </c>
      <c r="I37" s="13">
        <v>12</v>
      </c>
      <c r="J37" s="13" t="s">
        <v>1</v>
      </c>
    </row>
    <row r="38" spans="2:12" ht="7.5" customHeight="1" x14ac:dyDescent="0.25">
      <c r="B38" s="14">
        <v>35</v>
      </c>
      <c r="C38" s="13" t="s">
        <v>20</v>
      </c>
      <c r="D38" s="13" t="s">
        <v>30</v>
      </c>
      <c r="E38" s="13" t="s">
        <v>31</v>
      </c>
      <c r="F38" s="13">
        <f t="shared" si="2"/>
        <v>3</v>
      </c>
      <c r="G38" s="13">
        <v>2</v>
      </c>
      <c r="H38" s="13">
        <f>H37</f>
        <v>6</v>
      </c>
      <c r="I38" s="13">
        <f>I37</f>
        <v>12</v>
      </c>
      <c r="J38" s="13" t="s">
        <v>1</v>
      </c>
    </row>
    <row r="39" spans="2:12" ht="7.5" customHeight="1" x14ac:dyDescent="0.25">
      <c r="B39" s="14">
        <v>36</v>
      </c>
      <c r="C39" s="13" t="s">
        <v>20</v>
      </c>
      <c r="D39" s="13" t="s">
        <v>23</v>
      </c>
      <c r="E39" s="13" t="s">
        <v>24</v>
      </c>
      <c r="F39" s="13">
        <f t="shared" si="2"/>
        <v>3</v>
      </c>
      <c r="G39" s="13">
        <v>3</v>
      </c>
      <c r="H39" s="13">
        <f>H38</f>
        <v>6</v>
      </c>
      <c r="I39" s="13">
        <f>I38</f>
        <v>12</v>
      </c>
      <c r="J39" s="13" t="s">
        <v>1</v>
      </c>
    </row>
    <row r="40" spans="2:12" ht="7.5" customHeight="1" x14ac:dyDescent="0.25">
      <c r="B40" s="14">
        <v>37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</row>
    <row r="46" spans="2:12" ht="7.5" customHeight="1" x14ac:dyDescent="0.25">
      <c r="B46" s="7" t="s">
        <v>2</v>
      </c>
      <c r="C46" s="8">
        <v>1</v>
      </c>
      <c r="D46" s="8">
        <v>2</v>
      </c>
      <c r="E46" s="8">
        <v>4</v>
      </c>
      <c r="F46" s="8"/>
      <c r="G46" s="8"/>
      <c r="H46" s="8"/>
      <c r="I46" s="8"/>
      <c r="J46" s="8">
        <v>1</v>
      </c>
      <c r="K46" s="8">
        <v>2</v>
      </c>
      <c r="L46" s="8">
        <v>4</v>
      </c>
    </row>
    <row r="47" spans="2:12" ht="7.5" customHeight="1" x14ac:dyDescent="0.25">
      <c r="B47" s="7" t="s">
        <v>3</v>
      </c>
      <c r="C47" s="8">
        <v>3</v>
      </c>
      <c r="D47" s="8">
        <v>5</v>
      </c>
      <c r="E47" s="8">
        <v>6</v>
      </c>
      <c r="F47" s="8"/>
      <c r="G47" s="8"/>
      <c r="H47" s="8"/>
      <c r="I47" s="8"/>
      <c r="J47" s="8">
        <v>3</v>
      </c>
      <c r="K47" s="8">
        <v>5</v>
      </c>
      <c r="L47" s="8">
        <v>6</v>
      </c>
    </row>
    <row r="48" spans="2:12" ht="7.5" customHeight="1" x14ac:dyDescent="0.25">
      <c r="B48" s="7" t="s">
        <v>4</v>
      </c>
      <c r="C48" s="8">
        <v>1</v>
      </c>
      <c r="D48" s="8">
        <v>2</v>
      </c>
      <c r="E48" s="8">
        <v>5</v>
      </c>
      <c r="F48" s="8"/>
      <c r="G48" s="8"/>
      <c r="H48" s="8"/>
      <c r="I48" s="8"/>
      <c r="J48" s="8">
        <v>1</v>
      </c>
      <c r="K48" s="8">
        <v>2</v>
      </c>
      <c r="L48" s="8">
        <v>5</v>
      </c>
    </row>
    <row r="49" spans="2:12" ht="7.5" customHeight="1" x14ac:dyDescent="0.25">
      <c r="B49" s="7" t="s">
        <v>5</v>
      </c>
      <c r="C49" s="8">
        <v>3</v>
      </c>
      <c r="D49" s="8">
        <v>4</v>
      </c>
      <c r="E49" s="8">
        <v>6</v>
      </c>
      <c r="F49" s="8"/>
      <c r="G49" s="8"/>
      <c r="H49" s="8"/>
      <c r="I49" s="8"/>
      <c r="J49" s="8">
        <v>3</v>
      </c>
      <c r="K49" s="8">
        <v>4</v>
      </c>
      <c r="L49" s="8">
        <v>6</v>
      </c>
    </row>
    <row r="50" spans="2:12" ht="7.5" customHeight="1" x14ac:dyDescent="0.25">
      <c r="B50" s="7" t="s">
        <v>6</v>
      </c>
      <c r="C50" s="8">
        <v>1</v>
      </c>
      <c r="D50" s="8">
        <v>2</v>
      </c>
      <c r="E50" s="8">
        <v>6</v>
      </c>
      <c r="F50" s="8"/>
      <c r="G50" s="8"/>
      <c r="H50" s="8"/>
      <c r="I50" s="8"/>
      <c r="J50" s="8">
        <v>1</v>
      </c>
      <c r="K50" s="8">
        <v>2</v>
      </c>
      <c r="L50" s="8">
        <v>6</v>
      </c>
    </row>
    <row r="51" spans="2:12" ht="7.5" customHeight="1" x14ac:dyDescent="0.25">
      <c r="B51" s="7" t="s">
        <v>7</v>
      </c>
      <c r="C51" s="8">
        <v>3</v>
      </c>
      <c r="D51" s="8">
        <v>4</v>
      </c>
      <c r="E51" s="8">
        <v>5</v>
      </c>
      <c r="F51" s="8"/>
      <c r="G51" s="8"/>
      <c r="H51" s="8"/>
      <c r="I51" s="8"/>
      <c r="J51" s="8">
        <v>3</v>
      </c>
      <c r="K51" s="8">
        <v>4</v>
      </c>
      <c r="L51" s="8">
        <v>5</v>
      </c>
    </row>
    <row r="52" spans="2:12" ht="7.5" customHeight="1" x14ac:dyDescent="0.25">
      <c r="B52" s="9" t="s">
        <v>8</v>
      </c>
      <c r="C52" s="10">
        <v>1</v>
      </c>
      <c r="D52" s="10">
        <v>3</v>
      </c>
      <c r="E52" s="10">
        <v>4</v>
      </c>
      <c r="F52" s="8"/>
      <c r="G52" s="8"/>
      <c r="H52" s="8"/>
      <c r="I52" s="8"/>
      <c r="J52" s="10">
        <v>1</v>
      </c>
      <c r="K52" s="10">
        <v>3</v>
      </c>
      <c r="L52" s="10">
        <v>4</v>
      </c>
    </row>
    <row r="53" spans="2:12" ht="7.5" customHeight="1" x14ac:dyDescent="0.25">
      <c r="B53" s="9" t="s">
        <v>9</v>
      </c>
      <c r="C53" s="10">
        <v>2</v>
      </c>
      <c r="D53" s="10">
        <v>5</v>
      </c>
      <c r="E53" s="10">
        <v>6</v>
      </c>
      <c r="F53" s="8"/>
      <c r="G53" s="8"/>
      <c r="H53" s="8"/>
      <c r="I53" s="8"/>
      <c r="J53" s="10">
        <v>2</v>
      </c>
      <c r="K53" s="10">
        <v>5</v>
      </c>
      <c r="L53" s="10">
        <v>6</v>
      </c>
    </row>
    <row r="54" spans="2:12" ht="7.5" customHeight="1" x14ac:dyDescent="0.25">
      <c r="B54" s="9" t="s">
        <v>10</v>
      </c>
      <c r="C54" s="10">
        <v>1</v>
      </c>
      <c r="D54" s="10">
        <v>3</v>
      </c>
      <c r="E54" s="10">
        <v>5</v>
      </c>
      <c r="F54" s="8"/>
      <c r="G54" s="8"/>
      <c r="H54" s="8"/>
      <c r="I54" s="8"/>
      <c r="J54" s="10">
        <v>1</v>
      </c>
      <c r="K54" s="10">
        <v>3</v>
      </c>
      <c r="L54" s="10">
        <v>5</v>
      </c>
    </row>
    <row r="55" spans="2:12" ht="7.5" customHeight="1" x14ac:dyDescent="0.25">
      <c r="B55" s="9" t="s">
        <v>11</v>
      </c>
      <c r="C55" s="10">
        <v>2</v>
      </c>
      <c r="D55" s="10">
        <v>4</v>
      </c>
      <c r="E55" s="10">
        <v>6</v>
      </c>
      <c r="F55" s="8"/>
      <c r="G55" s="8"/>
      <c r="H55" s="8"/>
      <c r="I55" s="8"/>
      <c r="J55" s="10">
        <v>2</v>
      </c>
      <c r="K55" s="10">
        <v>4</v>
      </c>
      <c r="L55" s="10">
        <v>6</v>
      </c>
    </row>
    <row r="56" spans="2:12" ht="7.5" customHeight="1" x14ac:dyDescent="0.25">
      <c r="B56" s="9" t="s">
        <v>12</v>
      </c>
      <c r="C56" s="10">
        <v>1</v>
      </c>
      <c r="D56" s="10">
        <v>3</v>
      </c>
      <c r="E56" s="10">
        <v>6</v>
      </c>
      <c r="F56" s="8"/>
      <c r="G56" s="8"/>
      <c r="H56" s="8"/>
      <c r="I56" s="8"/>
      <c r="J56" s="10">
        <v>1</v>
      </c>
      <c r="K56" s="10">
        <v>3</v>
      </c>
      <c r="L56" s="10">
        <v>6</v>
      </c>
    </row>
    <row r="57" spans="2:12" ht="7.5" customHeight="1" x14ac:dyDescent="0.25">
      <c r="B57" s="9" t="s">
        <v>13</v>
      </c>
      <c r="C57" s="10">
        <v>2</v>
      </c>
      <c r="D57" s="10">
        <v>4</v>
      </c>
      <c r="E57" s="10">
        <v>5</v>
      </c>
      <c r="F57" s="8"/>
      <c r="G57" s="8"/>
      <c r="H57" s="8"/>
      <c r="I57" s="8"/>
      <c r="J57" s="10">
        <v>2</v>
      </c>
      <c r="K57" s="10">
        <v>4</v>
      </c>
      <c r="L57" s="10">
        <v>5</v>
      </c>
    </row>
    <row r="58" spans="2:12" ht="7.5" customHeight="1" x14ac:dyDescent="0.25">
      <c r="B58" s="9" t="s">
        <v>14</v>
      </c>
      <c r="C58" s="10">
        <v>1</v>
      </c>
      <c r="D58" s="10">
        <v>4</v>
      </c>
      <c r="E58" s="10">
        <v>5</v>
      </c>
      <c r="F58" s="8"/>
      <c r="G58" s="8"/>
      <c r="H58" s="8"/>
      <c r="I58" s="8"/>
      <c r="J58" s="10">
        <v>1</v>
      </c>
      <c r="K58" s="10">
        <v>4</v>
      </c>
      <c r="L58" s="10">
        <v>5</v>
      </c>
    </row>
    <row r="59" spans="2:12" ht="7.5" customHeight="1" x14ac:dyDescent="0.25">
      <c r="B59" s="9" t="s">
        <v>15</v>
      </c>
      <c r="C59" s="10">
        <v>2</v>
      </c>
      <c r="D59" s="10">
        <v>3</v>
      </c>
      <c r="E59" s="10">
        <v>6</v>
      </c>
      <c r="F59" s="8"/>
      <c r="G59" s="8"/>
      <c r="H59" s="8"/>
      <c r="I59" s="8"/>
      <c r="J59" s="10">
        <v>2</v>
      </c>
      <c r="K59" s="10">
        <v>3</v>
      </c>
      <c r="L59" s="10">
        <v>6</v>
      </c>
    </row>
    <row r="60" spans="2:12" ht="7.5" customHeight="1" x14ac:dyDescent="0.25">
      <c r="B60" s="9" t="s">
        <v>16</v>
      </c>
      <c r="C60" s="10">
        <v>1</v>
      </c>
      <c r="D60" s="10">
        <v>4</v>
      </c>
      <c r="E60" s="10">
        <v>6</v>
      </c>
      <c r="F60" s="10"/>
      <c r="G60" s="10"/>
      <c r="H60" s="10"/>
      <c r="I60" s="10"/>
      <c r="J60" s="10">
        <v>1</v>
      </c>
      <c r="K60" s="10">
        <v>4</v>
      </c>
      <c r="L60" s="10">
        <v>6</v>
      </c>
    </row>
    <row r="61" spans="2:12" ht="7.5" customHeight="1" x14ac:dyDescent="0.25">
      <c r="B61" s="9" t="s">
        <v>17</v>
      </c>
      <c r="C61" s="10">
        <v>2</v>
      </c>
      <c r="D61" s="10">
        <v>3</v>
      </c>
      <c r="E61" s="10">
        <v>5</v>
      </c>
      <c r="F61" s="10"/>
      <c r="G61" s="10"/>
      <c r="H61" s="10"/>
      <c r="I61" s="10"/>
      <c r="J61" s="10">
        <v>2</v>
      </c>
      <c r="K61" s="10">
        <v>3</v>
      </c>
      <c r="L61" s="10">
        <v>5</v>
      </c>
    </row>
    <row r="62" spans="2:12" ht="7.5" customHeight="1" x14ac:dyDescent="0.25">
      <c r="B62" s="11" t="s">
        <v>18</v>
      </c>
      <c r="C62" s="12">
        <v>1</v>
      </c>
      <c r="D62" s="12">
        <v>5</v>
      </c>
      <c r="E62" s="12">
        <v>6</v>
      </c>
      <c r="F62" s="12"/>
      <c r="G62" s="12"/>
      <c r="H62" s="12"/>
      <c r="I62" s="12"/>
      <c r="J62" s="12">
        <v>1</v>
      </c>
      <c r="K62" s="12">
        <v>5</v>
      </c>
      <c r="L62" s="12">
        <v>6</v>
      </c>
    </row>
    <row r="63" spans="2:12" ht="7.5" customHeight="1" x14ac:dyDescent="0.25">
      <c r="B63" s="11" t="s">
        <v>19</v>
      </c>
      <c r="C63" s="12">
        <v>2</v>
      </c>
      <c r="D63" s="12">
        <v>3</v>
      </c>
      <c r="E63" s="12">
        <v>4</v>
      </c>
      <c r="F63" s="12"/>
      <c r="G63" s="12"/>
      <c r="H63" s="12"/>
      <c r="I63" s="12"/>
      <c r="J63" s="12">
        <v>2</v>
      </c>
      <c r="K63" s="12">
        <v>3</v>
      </c>
      <c r="L63" s="12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Hoja2</vt:lpstr>
      <vt:lpstr>Bd</vt:lpstr>
      <vt:lpstr>bdgral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bayeh bolivar</dc:creator>
  <cp:lastModifiedBy>richard bayeh bolivar</cp:lastModifiedBy>
  <dcterms:created xsi:type="dcterms:W3CDTF">2012-04-26T16:33:29Z</dcterms:created>
  <dcterms:modified xsi:type="dcterms:W3CDTF">2012-04-29T11:47:57Z</dcterms:modified>
</cp:coreProperties>
</file>