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444" i="1" l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499" i="1"/>
  <c r="B500" i="1"/>
  <c r="B3" i="1"/>
  <c r="B498" i="1"/>
  <c r="B497" i="1"/>
  <c r="B495" i="1"/>
  <c r="B494" i="1"/>
  <c r="B493" i="1"/>
  <c r="B491" i="1"/>
  <c r="B490" i="1"/>
  <c r="B489" i="1"/>
  <c r="B487" i="1"/>
  <c r="B486" i="1"/>
  <c r="B485" i="1"/>
  <c r="B483" i="1"/>
  <c r="B482" i="1"/>
  <c r="B481" i="1"/>
  <c r="B479" i="1"/>
  <c r="B478" i="1"/>
  <c r="B477" i="1"/>
  <c r="B475" i="1"/>
  <c r="B474" i="1"/>
  <c r="B473" i="1"/>
  <c r="B471" i="1"/>
  <c r="B470" i="1"/>
  <c r="B469" i="1"/>
  <c r="B467" i="1"/>
  <c r="B466" i="1"/>
  <c r="B465" i="1"/>
  <c r="B463" i="1"/>
  <c r="B462" i="1"/>
  <c r="B461" i="1"/>
  <c r="B459" i="1"/>
  <c r="B458" i="1"/>
  <c r="B457" i="1"/>
  <c r="B455" i="1"/>
  <c r="B454" i="1"/>
  <c r="B453" i="1"/>
  <c r="B451" i="1"/>
  <c r="B450" i="1"/>
  <c r="B449" i="1"/>
  <c r="B447" i="1"/>
  <c r="B446" i="1"/>
  <c r="B445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4" i="1" l="1"/>
  <c r="C5" i="1" s="1"/>
  <c r="C6" i="1" s="1"/>
  <c r="C7" i="1" s="1"/>
  <c r="C8" i="1" s="1"/>
  <c r="C9" i="1" s="1"/>
  <c r="C10" i="1" s="1"/>
  <c r="C11" i="1" s="1"/>
  <c r="C12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D8" i="1"/>
  <c r="F8" i="1" s="1"/>
  <c r="D11" i="1"/>
  <c r="G11" i="1" s="1"/>
  <c r="H11" i="1" s="1"/>
  <c r="D9" i="1"/>
  <c r="G9" i="1" s="1"/>
  <c r="H9" i="1" s="1"/>
  <c r="D10" i="1"/>
  <c r="G10" i="1" s="1"/>
  <c r="H10" i="1" s="1"/>
  <c r="D12" i="1"/>
  <c r="G12" i="1" s="1"/>
  <c r="G8" i="1" l="1"/>
  <c r="H8" i="1" s="1"/>
  <c r="I8" i="1" s="1"/>
  <c r="J8" i="1" s="1"/>
  <c r="D13" i="1"/>
  <c r="G13" i="1" s="1"/>
  <c r="D22" i="1"/>
  <c r="G22" i="1" s="1"/>
  <c r="D17" i="1"/>
  <c r="G17" i="1" s="1"/>
  <c r="D16" i="1"/>
  <c r="G16" i="1" s="1"/>
  <c r="D20" i="1"/>
  <c r="G20" i="1" s="1"/>
  <c r="D18" i="1"/>
  <c r="G18" i="1" s="1"/>
  <c r="D21" i="1"/>
  <c r="G21" i="1" s="1"/>
  <c r="D15" i="1"/>
  <c r="G15" i="1" s="1"/>
  <c r="D19" i="1"/>
  <c r="G19" i="1" s="1"/>
  <c r="D14" i="1"/>
  <c r="G14" i="1" s="1"/>
  <c r="D23" i="1"/>
  <c r="G23" i="1" s="1"/>
  <c r="D24" i="1"/>
  <c r="G24" i="1" s="1"/>
  <c r="F9" i="1"/>
  <c r="E9" i="1" l="1"/>
  <c r="D25" i="1"/>
  <c r="G25" i="1" s="1"/>
  <c r="I9" i="1"/>
  <c r="J9" i="1" s="1"/>
  <c r="D26" i="1" l="1"/>
  <c r="G26" i="1" s="1"/>
  <c r="E10" i="1"/>
  <c r="F10" i="1" s="1"/>
  <c r="D27" i="1" l="1"/>
  <c r="G27" i="1" s="1"/>
  <c r="E11" i="1"/>
  <c r="F11" i="1" s="1"/>
  <c r="I10" i="1"/>
  <c r="J10" i="1" s="1"/>
  <c r="D28" i="1" l="1"/>
  <c r="G28" i="1" s="1"/>
  <c r="E12" i="1"/>
  <c r="F12" i="1" s="1"/>
  <c r="I11" i="1"/>
  <c r="J11" i="1" s="1"/>
  <c r="D29" i="1" l="1"/>
  <c r="G29" i="1" s="1"/>
  <c r="H12" i="1"/>
  <c r="D30" i="1" l="1"/>
  <c r="G30" i="1" s="1"/>
  <c r="E13" i="1"/>
  <c r="F13" i="1" s="1"/>
  <c r="H13" i="1" s="1"/>
  <c r="I12" i="1"/>
  <c r="J12" i="1" s="1"/>
  <c r="I13" i="1" l="1"/>
  <c r="J13" i="1" s="1"/>
  <c r="D31" i="1"/>
  <c r="G31" i="1" s="1"/>
  <c r="E14" i="1"/>
  <c r="F14" i="1" s="1"/>
  <c r="H14" i="1"/>
  <c r="D32" i="1" l="1"/>
  <c r="G32" i="1" s="1"/>
  <c r="I14" i="1"/>
  <c r="J14" i="1" s="1"/>
  <c r="E15" i="1" l="1"/>
  <c r="F15" i="1" s="1"/>
  <c r="H15" i="1" s="1"/>
  <c r="I15" i="1" s="1"/>
  <c r="J15" i="1" s="1"/>
  <c r="D33" i="1"/>
  <c r="G33" i="1" s="1"/>
  <c r="E16" i="1" l="1"/>
  <c r="F16" i="1" s="1"/>
  <c r="H16" i="1" s="1"/>
  <c r="I16" i="1" s="1"/>
  <c r="J16" i="1" s="1"/>
  <c r="D34" i="1"/>
  <c r="G34" i="1" s="1"/>
  <c r="D35" i="1" l="1"/>
  <c r="G35" i="1" s="1"/>
  <c r="E17" i="1"/>
  <c r="F17" i="1" s="1"/>
  <c r="H17" i="1" s="1"/>
  <c r="D36" i="1" l="1"/>
  <c r="G36" i="1" s="1"/>
  <c r="I17" i="1"/>
  <c r="J17" i="1" s="1"/>
  <c r="D37" i="1" l="1"/>
  <c r="G37" i="1" s="1"/>
  <c r="E18" i="1"/>
  <c r="F18" i="1" s="1"/>
  <c r="H18" i="1" s="1"/>
  <c r="D38" i="1" l="1"/>
  <c r="G38" i="1" s="1"/>
  <c r="I18" i="1"/>
  <c r="J18" i="1" s="1"/>
  <c r="D39" i="1" l="1"/>
  <c r="G39" i="1" s="1"/>
  <c r="E19" i="1"/>
  <c r="F19" i="1" s="1"/>
  <c r="H19" i="1" s="1"/>
  <c r="D40" i="1" l="1"/>
  <c r="G40" i="1" s="1"/>
  <c r="I19" i="1"/>
  <c r="J19" i="1" s="1"/>
  <c r="D41" i="1" l="1"/>
  <c r="G41" i="1" s="1"/>
  <c r="E20" i="1"/>
  <c r="F20" i="1" s="1"/>
  <c r="H20" i="1" s="1"/>
  <c r="D42" i="1" l="1"/>
  <c r="G42" i="1" s="1"/>
  <c r="E21" i="1"/>
  <c r="F21" i="1" s="1"/>
  <c r="I20" i="1"/>
  <c r="J20" i="1" s="1"/>
  <c r="D43" i="1" l="1"/>
  <c r="G43" i="1" s="1"/>
  <c r="H21" i="1"/>
  <c r="D44" i="1" l="1"/>
  <c r="G44" i="1" s="1"/>
  <c r="E22" i="1"/>
  <c r="F22" i="1" s="1"/>
  <c r="H22" i="1" s="1"/>
  <c r="I21" i="1"/>
  <c r="J21" i="1" s="1"/>
  <c r="I22" i="1" l="1"/>
  <c r="J22" i="1" s="1"/>
  <c r="D45" i="1"/>
  <c r="G45" i="1" s="1"/>
  <c r="E23" i="1"/>
  <c r="F23" i="1" s="1"/>
  <c r="H23" i="1" s="1"/>
  <c r="D46" i="1" l="1"/>
  <c r="G46" i="1" s="1"/>
  <c r="I23" i="1"/>
  <c r="J23" i="1" s="1"/>
  <c r="D47" i="1" l="1"/>
  <c r="G47" i="1" s="1"/>
  <c r="E24" i="1"/>
  <c r="F24" i="1" s="1"/>
  <c r="H24" i="1" s="1"/>
  <c r="D48" i="1" l="1"/>
  <c r="G48" i="1" s="1"/>
  <c r="I24" i="1"/>
  <c r="J24" i="1" s="1"/>
  <c r="D49" i="1" l="1"/>
  <c r="G49" i="1" s="1"/>
  <c r="E25" i="1"/>
  <c r="F25" i="1" s="1"/>
  <c r="H25" i="1" s="1"/>
  <c r="D50" i="1" l="1"/>
  <c r="G50" i="1" s="1"/>
  <c r="I25" i="1"/>
  <c r="J25" i="1" s="1"/>
  <c r="D51" i="1" l="1"/>
  <c r="G51" i="1" s="1"/>
  <c r="E26" i="1"/>
  <c r="F26" i="1" s="1"/>
  <c r="H26" i="1" s="1"/>
  <c r="D52" i="1" l="1"/>
  <c r="G52" i="1" s="1"/>
  <c r="I26" i="1"/>
  <c r="J26" i="1" s="1"/>
  <c r="D53" i="1" l="1"/>
  <c r="G53" i="1" s="1"/>
  <c r="E27" i="1"/>
  <c r="F27" i="1" s="1"/>
  <c r="H27" i="1" s="1"/>
  <c r="D54" i="1" l="1"/>
  <c r="G54" i="1" s="1"/>
  <c r="I27" i="1"/>
  <c r="J27" i="1" s="1"/>
  <c r="D55" i="1" l="1"/>
  <c r="G55" i="1" s="1"/>
  <c r="E28" i="1"/>
  <c r="F28" i="1" s="1"/>
  <c r="H28" i="1" s="1"/>
  <c r="D56" i="1" l="1"/>
  <c r="G56" i="1" s="1"/>
  <c r="I28" i="1"/>
  <c r="J28" i="1" s="1"/>
  <c r="D57" i="1" l="1"/>
  <c r="G57" i="1" s="1"/>
  <c r="E29" i="1"/>
  <c r="F29" i="1" s="1"/>
  <c r="H29" i="1" s="1"/>
  <c r="D58" i="1" l="1"/>
  <c r="G58" i="1" s="1"/>
  <c r="I29" i="1"/>
  <c r="J29" i="1" s="1"/>
  <c r="D59" i="1" l="1"/>
  <c r="G59" i="1" s="1"/>
  <c r="E30" i="1"/>
  <c r="F30" i="1" s="1"/>
  <c r="H30" i="1" s="1"/>
  <c r="D60" i="1" l="1"/>
  <c r="G60" i="1" s="1"/>
  <c r="I30" i="1"/>
  <c r="J30" i="1" s="1"/>
  <c r="D61" i="1" l="1"/>
  <c r="G61" i="1" s="1"/>
  <c r="E31" i="1"/>
  <c r="F31" i="1" s="1"/>
  <c r="H31" i="1" s="1"/>
  <c r="D62" i="1" l="1"/>
  <c r="G62" i="1" s="1"/>
  <c r="I31" i="1"/>
  <c r="J31" i="1" s="1"/>
  <c r="D63" i="1" l="1"/>
  <c r="G63" i="1" s="1"/>
  <c r="E32" i="1"/>
  <c r="F32" i="1" s="1"/>
  <c r="H32" i="1" s="1"/>
  <c r="D64" i="1" l="1"/>
  <c r="G64" i="1" s="1"/>
  <c r="I32" i="1"/>
  <c r="J32" i="1" s="1"/>
  <c r="D65" i="1" l="1"/>
  <c r="G65" i="1" s="1"/>
  <c r="E33" i="1"/>
  <c r="F33" i="1" s="1"/>
  <c r="H33" i="1" s="1"/>
  <c r="D66" i="1" l="1"/>
  <c r="G66" i="1" s="1"/>
  <c r="I33" i="1"/>
  <c r="J33" i="1" s="1"/>
  <c r="D67" i="1" l="1"/>
  <c r="G67" i="1" s="1"/>
  <c r="E34" i="1"/>
  <c r="F34" i="1" s="1"/>
  <c r="H34" i="1" s="1"/>
  <c r="D68" i="1" l="1"/>
  <c r="G68" i="1" s="1"/>
  <c r="I34" i="1"/>
  <c r="J34" i="1" s="1"/>
  <c r="D69" i="1" l="1"/>
  <c r="G69" i="1" s="1"/>
  <c r="E35" i="1"/>
  <c r="F35" i="1" s="1"/>
  <c r="H35" i="1" s="1"/>
  <c r="D70" i="1" l="1"/>
  <c r="G70" i="1" s="1"/>
  <c r="I35" i="1"/>
  <c r="J35" i="1" s="1"/>
  <c r="D71" i="1" l="1"/>
  <c r="G71" i="1" s="1"/>
  <c r="E36" i="1"/>
  <c r="F36" i="1" s="1"/>
  <c r="H36" i="1" s="1"/>
  <c r="D72" i="1" l="1"/>
  <c r="G72" i="1" s="1"/>
  <c r="I36" i="1"/>
  <c r="J36" i="1" s="1"/>
  <c r="D73" i="1" l="1"/>
  <c r="G73" i="1" s="1"/>
  <c r="E37" i="1"/>
  <c r="F37" i="1" s="1"/>
  <c r="H37" i="1" s="1"/>
  <c r="D74" i="1" l="1"/>
  <c r="G74" i="1" s="1"/>
  <c r="I37" i="1"/>
  <c r="J37" i="1" s="1"/>
  <c r="D75" i="1" l="1"/>
  <c r="G75" i="1" s="1"/>
  <c r="E38" i="1"/>
  <c r="F38" i="1" s="1"/>
  <c r="H38" i="1" s="1"/>
  <c r="D76" i="1" l="1"/>
  <c r="G76" i="1" s="1"/>
  <c r="E39" i="1"/>
  <c r="F39" i="1" s="1"/>
  <c r="H39" i="1" s="1"/>
  <c r="I38" i="1"/>
  <c r="J38" i="1" s="1"/>
  <c r="D77" i="1" l="1"/>
  <c r="G77" i="1" s="1"/>
  <c r="E40" i="1"/>
  <c r="F40" i="1" s="1"/>
  <c r="H40" i="1" s="1"/>
  <c r="I39" i="1"/>
  <c r="J39" i="1" s="1"/>
  <c r="D78" i="1" l="1"/>
  <c r="G78" i="1" s="1"/>
  <c r="I40" i="1"/>
  <c r="J40" i="1" s="1"/>
  <c r="D79" i="1" l="1"/>
  <c r="G79" i="1" s="1"/>
  <c r="E41" i="1"/>
  <c r="F41" i="1" s="1"/>
  <c r="H41" i="1" s="1"/>
  <c r="D80" i="1" l="1"/>
  <c r="G80" i="1" s="1"/>
  <c r="I41" i="1"/>
  <c r="J41" i="1" s="1"/>
  <c r="D81" i="1" l="1"/>
  <c r="G81" i="1" s="1"/>
  <c r="E42" i="1"/>
  <c r="F42" i="1" s="1"/>
  <c r="H42" i="1" s="1"/>
  <c r="D82" i="1" l="1"/>
  <c r="G82" i="1" s="1"/>
  <c r="E43" i="1"/>
  <c r="F43" i="1" s="1"/>
  <c r="H43" i="1" s="1"/>
  <c r="I42" i="1"/>
  <c r="J42" i="1" s="1"/>
  <c r="D83" i="1" l="1"/>
  <c r="G83" i="1" s="1"/>
  <c r="I43" i="1"/>
  <c r="J43" i="1" s="1"/>
  <c r="D84" i="1" l="1"/>
  <c r="G84" i="1" s="1"/>
  <c r="E44" i="1"/>
  <c r="F44" i="1" s="1"/>
  <c r="H44" i="1" s="1"/>
  <c r="D85" i="1" l="1"/>
  <c r="G85" i="1" s="1"/>
  <c r="I44" i="1"/>
  <c r="J44" i="1" s="1"/>
  <c r="D86" i="1" l="1"/>
  <c r="G86" i="1" s="1"/>
  <c r="E45" i="1"/>
  <c r="F45" i="1" s="1"/>
  <c r="D87" i="1" l="1"/>
  <c r="G87" i="1" s="1"/>
  <c r="H45" i="1"/>
  <c r="D88" i="1" l="1"/>
  <c r="G88" i="1" s="1"/>
  <c r="I45" i="1"/>
  <c r="J45" i="1" s="1"/>
  <c r="E46" i="1" l="1"/>
  <c r="F46" i="1" s="1"/>
  <c r="H46" i="1" s="1"/>
  <c r="I46" i="1" s="1"/>
  <c r="J46" i="1" s="1"/>
  <c r="D89" i="1"/>
  <c r="G89" i="1" s="1"/>
  <c r="E47" i="1" l="1"/>
  <c r="F47" i="1" s="1"/>
  <c r="D90" i="1"/>
  <c r="G90" i="1" s="1"/>
  <c r="H47" i="1"/>
  <c r="D91" i="1" l="1"/>
  <c r="G91" i="1" s="1"/>
  <c r="E48" i="1"/>
  <c r="F48" i="1" s="1"/>
  <c r="I47" i="1"/>
  <c r="J47" i="1" s="1"/>
  <c r="D92" i="1" l="1"/>
  <c r="G92" i="1" s="1"/>
  <c r="H48" i="1"/>
  <c r="D93" i="1" l="1"/>
  <c r="G93" i="1" s="1"/>
  <c r="E49" i="1"/>
  <c r="F49" i="1" s="1"/>
  <c r="H49" i="1" s="1"/>
  <c r="I48" i="1"/>
  <c r="J48" i="1" s="1"/>
  <c r="I49" i="1" l="1"/>
  <c r="J49" i="1" s="1"/>
  <c r="D94" i="1"/>
  <c r="G94" i="1" s="1"/>
  <c r="E50" i="1"/>
  <c r="F50" i="1" s="1"/>
  <c r="D95" i="1" l="1"/>
  <c r="G95" i="1" s="1"/>
  <c r="H50" i="1"/>
  <c r="I50" i="1" s="1"/>
  <c r="J50" i="1" s="1"/>
  <c r="D96" i="1" l="1"/>
  <c r="G96" i="1" s="1"/>
  <c r="E51" i="1"/>
  <c r="F51" i="1" s="1"/>
  <c r="D97" i="1" l="1"/>
  <c r="G97" i="1" s="1"/>
  <c r="H51" i="1"/>
  <c r="I51" i="1" s="1"/>
  <c r="J51" i="1" s="1"/>
  <c r="D98" i="1" l="1"/>
  <c r="G98" i="1" s="1"/>
  <c r="E52" i="1"/>
  <c r="F52" i="1" s="1"/>
  <c r="H52" i="1" s="1"/>
  <c r="I52" i="1" s="1"/>
  <c r="J52" i="1" s="1"/>
  <c r="D99" i="1" l="1"/>
  <c r="G99" i="1" s="1"/>
  <c r="E53" i="1"/>
  <c r="F53" i="1" s="1"/>
  <c r="H53" i="1" s="1"/>
  <c r="I53" i="1" s="1"/>
  <c r="J53" i="1" s="1"/>
  <c r="D100" i="1" l="1"/>
  <c r="G100" i="1" s="1"/>
  <c r="E54" i="1"/>
  <c r="F54" i="1" s="1"/>
  <c r="H54" i="1" s="1"/>
  <c r="I54" i="1" s="1"/>
  <c r="J54" i="1" s="1"/>
  <c r="D101" i="1" l="1"/>
  <c r="G101" i="1" s="1"/>
  <c r="E55" i="1"/>
  <c r="F55" i="1" s="1"/>
  <c r="H55" i="1" s="1"/>
  <c r="D102" i="1" l="1"/>
  <c r="G102" i="1" s="1"/>
  <c r="I55" i="1"/>
  <c r="J55" i="1" s="1"/>
  <c r="D103" i="1" l="1"/>
  <c r="G103" i="1" s="1"/>
  <c r="E56" i="1"/>
  <c r="F56" i="1" s="1"/>
  <c r="H56" i="1" s="1"/>
  <c r="D104" i="1" l="1"/>
  <c r="G104" i="1" s="1"/>
  <c r="I56" i="1"/>
  <c r="J56" i="1" s="1"/>
  <c r="D105" i="1" l="1"/>
  <c r="G105" i="1" s="1"/>
  <c r="E57" i="1"/>
  <c r="F57" i="1" s="1"/>
  <c r="H57" i="1" s="1"/>
  <c r="D106" i="1" l="1"/>
  <c r="G106" i="1" s="1"/>
  <c r="I57" i="1"/>
  <c r="J57" i="1" s="1"/>
  <c r="D107" i="1" l="1"/>
  <c r="G107" i="1" s="1"/>
  <c r="E58" i="1"/>
  <c r="F58" i="1" s="1"/>
  <c r="H58" i="1" s="1"/>
  <c r="D108" i="1" l="1"/>
  <c r="G108" i="1" s="1"/>
  <c r="I58" i="1"/>
  <c r="J58" i="1" s="1"/>
  <c r="D109" i="1" l="1"/>
  <c r="G109" i="1" s="1"/>
  <c r="E59" i="1"/>
  <c r="F59" i="1" s="1"/>
  <c r="H59" i="1" s="1"/>
  <c r="D110" i="1" l="1"/>
  <c r="G110" i="1" s="1"/>
  <c r="I59" i="1"/>
  <c r="J59" i="1" s="1"/>
  <c r="D111" i="1" l="1"/>
  <c r="G111" i="1" s="1"/>
  <c r="E60" i="1"/>
  <c r="F60" i="1" s="1"/>
  <c r="H60" i="1" s="1"/>
  <c r="D112" i="1" l="1"/>
  <c r="G112" i="1" s="1"/>
  <c r="I60" i="1"/>
  <c r="J60" i="1" s="1"/>
  <c r="D113" i="1" l="1"/>
  <c r="G113" i="1" s="1"/>
  <c r="E61" i="1"/>
  <c r="F61" i="1" s="1"/>
  <c r="H61" i="1" s="1"/>
  <c r="D114" i="1" l="1"/>
  <c r="G114" i="1" s="1"/>
  <c r="I61" i="1"/>
  <c r="J61" i="1" s="1"/>
  <c r="D115" i="1" l="1"/>
  <c r="G115" i="1" s="1"/>
  <c r="E62" i="1"/>
  <c r="F62" i="1" s="1"/>
  <c r="H62" i="1" s="1"/>
  <c r="D116" i="1" l="1"/>
  <c r="G116" i="1" s="1"/>
  <c r="I62" i="1"/>
  <c r="J62" i="1" s="1"/>
  <c r="D117" i="1" l="1"/>
  <c r="G117" i="1" s="1"/>
  <c r="E63" i="1"/>
  <c r="F63" i="1" s="1"/>
  <c r="H63" i="1" s="1"/>
  <c r="D118" i="1" l="1"/>
  <c r="G118" i="1" s="1"/>
  <c r="I63" i="1"/>
  <c r="J63" i="1" s="1"/>
  <c r="D119" i="1" l="1"/>
  <c r="G119" i="1" s="1"/>
  <c r="E64" i="1"/>
  <c r="F64" i="1" s="1"/>
  <c r="H64" i="1" s="1"/>
  <c r="D120" i="1" l="1"/>
  <c r="G120" i="1" s="1"/>
  <c r="I64" i="1"/>
  <c r="J64" i="1" s="1"/>
  <c r="D121" i="1" l="1"/>
  <c r="G121" i="1" s="1"/>
  <c r="E65" i="1"/>
  <c r="F65" i="1" s="1"/>
  <c r="H65" i="1" s="1"/>
  <c r="D122" i="1" l="1"/>
  <c r="G122" i="1" s="1"/>
  <c r="I65" i="1"/>
  <c r="J65" i="1" s="1"/>
  <c r="D123" i="1" l="1"/>
  <c r="G123" i="1" s="1"/>
  <c r="E66" i="1"/>
  <c r="F66" i="1" s="1"/>
  <c r="H66" i="1" s="1"/>
  <c r="D124" i="1" l="1"/>
  <c r="G124" i="1" s="1"/>
  <c r="I66" i="1"/>
  <c r="J66" i="1" s="1"/>
  <c r="D125" i="1" l="1"/>
  <c r="G125" i="1" s="1"/>
  <c r="E67" i="1"/>
  <c r="F67" i="1" s="1"/>
  <c r="H67" i="1" s="1"/>
  <c r="D126" i="1" l="1"/>
  <c r="G126" i="1" s="1"/>
  <c r="I67" i="1"/>
  <c r="J67" i="1" s="1"/>
  <c r="D127" i="1" l="1"/>
  <c r="G127" i="1" s="1"/>
  <c r="E68" i="1"/>
  <c r="F68" i="1" s="1"/>
  <c r="H68" i="1" s="1"/>
  <c r="D128" i="1" l="1"/>
  <c r="G128" i="1" s="1"/>
  <c r="I68" i="1"/>
  <c r="J68" i="1" s="1"/>
  <c r="D129" i="1" l="1"/>
  <c r="G129" i="1" s="1"/>
  <c r="E69" i="1"/>
  <c r="F69" i="1" s="1"/>
  <c r="H69" i="1" s="1"/>
  <c r="D130" i="1" l="1"/>
  <c r="G130" i="1" s="1"/>
  <c r="I69" i="1"/>
  <c r="J69" i="1" s="1"/>
  <c r="D131" i="1" l="1"/>
  <c r="G131" i="1" s="1"/>
  <c r="E70" i="1"/>
  <c r="F70" i="1" s="1"/>
  <c r="H70" i="1" s="1"/>
  <c r="D132" i="1" l="1"/>
  <c r="G132" i="1" s="1"/>
  <c r="I70" i="1"/>
  <c r="J70" i="1" s="1"/>
  <c r="E71" i="1" l="1"/>
  <c r="F71" i="1" s="1"/>
  <c r="H71" i="1" s="1"/>
  <c r="I71" i="1" s="1"/>
  <c r="J71" i="1" s="1"/>
  <c r="D133" i="1"/>
  <c r="G133" i="1" s="1"/>
  <c r="D134" i="1" l="1"/>
  <c r="G134" i="1" s="1"/>
  <c r="E72" i="1"/>
  <c r="F72" i="1" s="1"/>
  <c r="H72" i="1" s="1"/>
  <c r="D135" i="1" l="1"/>
  <c r="G135" i="1" s="1"/>
  <c r="I72" i="1"/>
  <c r="J72" i="1" s="1"/>
  <c r="E73" i="1" l="1"/>
  <c r="F73" i="1" s="1"/>
  <c r="H73" i="1" s="1"/>
  <c r="I73" i="1" s="1"/>
  <c r="J73" i="1" s="1"/>
  <c r="D136" i="1"/>
  <c r="G136" i="1" s="1"/>
  <c r="D137" i="1" l="1"/>
  <c r="G137" i="1" s="1"/>
  <c r="E74" i="1"/>
  <c r="F74" i="1" s="1"/>
  <c r="H74" i="1" s="1"/>
  <c r="D138" i="1" l="1"/>
  <c r="G138" i="1" s="1"/>
  <c r="I74" i="1"/>
  <c r="J74" i="1" s="1"/>
  <c r="D139" i="1" l="1"/>
  <c r="G139" i="1" s="1"/>
  <c r="E75" i="1"/>
  <c r="F75" i="1" s="1"/>
  <c r="H75" i="1" s="1"/>
  <c r="D140" i="1" l="1"/>
  <c r="G140" i="1" s="1"/>
  <c r="I75" i="1"/>
  <c r="J75" i="1" s="1"/>
  <c r="E76" i="1"/>
  <c r="F76" i="1" s="1"/>
  <c r="H76" i="1" s="1"/>
  <c r="D141" i="1" l="1"/>
  <c r="G141" i="1" s="1"/>
  <c r="I76" i="1"/>
  <c r="J76" i="1" s="1"/>
  <c r="D142" i="1" l="1"/>
  <c r="G142" i="1" s="1"/>
  <c r="E77" i="1"/>
  <c r="F77" i="1" s="1"/>
  <c r="H77" i="1" s="1"/>
  <c r="D143" i="1" l="1"/>
  <c r="G143" i="1" s="1"/>
  <c r="I77" i="1"/>
  <c r="J77" i="1" s="1"/>
  <c r="D144" i="1" l="1"/>
  <c r="G144" i="1" s="1"/>
  <c r="E78" i="1"/>
  <c r="F78" i="1" s="1"/>
  <c r="H78" i="1" s="1"/>
  <c r="D145" i="1" l="1"/>
  <c r="G145" i="1" s="1"/>
  <c r="I78" i="1"/>
  <c r="J78" i="1" s="1"/>
  <c r="E79" i="1" l="1"/>
  <c r="F79" i="1" s="1"/>
  <c r="H79" i="1" s="1"/>
  <c r="I79" i="1" s="1"/>
  <c r="J79" i="1" s="1"/>
  <c r="D146" i="1"/>
  <c r="G146" i="1" s="1"/>
  <c r="E80" i="1" l="1"/>
  <c r="F80" i="1" s="1"/>
  <c r="H80" i="1" s="1"/>
  <c r="I80" i="1" s="1"/>
  <c r="J80" i="1" s="1"/>
  <c r="D147" i="1"/>
  <c r="G147" i="1" s="1"/>
  <c r="D148" i="1" l="1"/>
  <c r="G148" i="1" s="1"/>
  <c r="E81" i="1"/>
  <c r="F81" i="1" s="1"/>
  <c r="H81" i="1" s="1"/>
  <c r="D149" i="1" l="1"/>
  <c r="G149" i="1" s="1"/>
  <c r="I81" i="1"/>
  <c r="J81" i="1" s="1"/>
  <c r="E82" i="1" l="1"/>
  <c r="F82" i="1" s="1"/>
  <c r="H82" i="1" s="1"/>
  <c r="D150" i="1"/>
  <c r="G150" i="1" s="1"/>
  <c r="I82" i="1" l="1"/>
  <c r="J82" i="1" s="1"/>
  <c r="D151" i="1"/>
  <c r="G151" i="1" s="1"/>
  <c r="E83" i="1" l="1"/>
  <c r="F83" i="1" s="1"/>
  <c r="H83" i="1" s="1"/>
  <c r="I83" i="1" s="1"/>
  <c r="J83" i="1" s="1"/>
  <c r="D152" i="1"/>
  <c r="G152" i="1" s="1"/>
  <c r="E84" i="1" l="1"/>
  <c r="F84" i="1" s="1"/>
  <c r="H84" i="1" s="1"/>
  <c r="I84" i="1" s="1"/>
  <c r="J84" i="1" s="1"/>
  <c r="D153" i="1"/>
  <c r="G153" i="1" s="1"/>
  <c r="E85" i="1" l="1"/>
  <c r="F85" i="1" s="1"/>
  <c r="H85" i="1" s="1"/>
  <c r="D154" i="1"/>
  <c r="G154" i="1" s="1"/>
  <c r="I85" i="1" l="1"/>
  <c r="J85" i="1" s="1"/>
  <c r="D155" i="1"/>
  <c r="G155" i="1" s="1"/>
  <c r="E86" i="1" l="1"/>
  <c r="F86" i="1" s="1"/>
  <c r="H86" i="1" s="1"/>
  <c r="D156" i="1"/>
  <c r="G156" i="1" s="1"/>
  <c r="I86" i="1" l="1"/>
  <c r="J86" i="1" s="1"/>
  <c r="D157" i="1"/>
  <c r="G157" i="1" s="1"/>
  <c r="E87" i="1" l="1"/>
  <c r="F87" i="1" s="1"/>
  <c r="H87" i="1" s="1"/>
  <c r="D158" i="1"/>
  <c r="G158" i="1" s="1"/>
  <c r="I87" i="1" l="1"/>
  <c r="J87" i="1" s="1"/>
  <c r="D159" i="1"/>
  <c r="G159" i="1" s="1"/>
  <c r="E88" i="1" l="1"/>
  <c r="F88" i="1" s="1"/>
  <c r="H88" i="1" s="1"/>
  <c r="D160" i="1"/>
  <c r="G160" i="1" s="1"/>
  <c r="I88" i="1" l="1"/>
  <c r="J88" i="1" s="1"/>
  <c r="D161" i="1"/>
  <c r="G161" i="1" s="1"/>
  <c r="E89" i="1" l="1"/>
  <c r="F89" i="1" s="1"/>
  <c r="H89" i="1" s="1"/>
  <c r="I89" i="1" s="1"/>
  <c r="J89" i="1" s="1"/>
  <c r="D162" i="1"/>
  <c r="G162" i="1" s="1"/>
  <c r="E90" i="1" l="1"/>
  <c r="F90" i="1" s="1"/>
  <c r="H90" i="1" s="1"/>
  <c r="I90" i="1" s="1"/>
  <c r="J90" i="1" s="1"/>
  <c r="D163" i="1"/>
  <c r="G163" i="1" s="1"/>
  <c r="E91" i="1" l="1"/>
  <c r="F91" i="1" s="1"/>
  <c r="H91" i="1" s="1"/>
  <c r="I91" i="1" s="1"/>
  <c r="J91" i="1" s="1"/>
  <c r="D164" i="1"/>
  <c r="G164" i="1" s="1"/>
  <c r="E92" i="1" l="1"/>
  <c r="F92" i="1" s="1"/>
  <c r="H92" i="1" s="1"/>
  <c r="I92" i="1" s="1"/>
  <c r="J92" i="1" s="1"/>
  <c r="D165" i="1"/>
  <c r="G165" i="1" s="1"/>
  <c r="E93" i="1" l="1"/>
  <c r="F93" i="1" s="1"/>
  <c r="H93" i="1" s="1"/>
  <c r="I93" i="1" s="1"/>
  <c r="J93" i="1" s="1"/>
  <c r="D166" i="1"/>
  <c r="G166" i="1" s="1"/>
  <c r="E94" i="1" l="1"/>
  <c r="F94" i="1" s="1"/>
  <c r="H94" i="1" s="1"/>
  <c r="I94" i="1" s="1"/>
  <c r="J94" i="1" s="1"/>
  <c r="D167" i="1"/>
  <c r="G167" i="1" s="1"/>
  <c r="E95" i="1" l="1"/>
  <c r="F95" i="1" s="1"/>
  <c r="H95" i="1" s="1"/>
  <c r="I95" i="1" s="1"/>
  <c r="J95" i="1" s="1"/>
  <c r="D168" i="1"/>
  <c r="G168" i="1" s="1"/>
  <c r="E96" i="1" l="1"/>
  <c r="F96" i="1" s="1"/>
  <c r="H96" i="1" s="1"/>
  <c r="I96" i="1" s="1"/>
  <c r="J96" i="1" s="1"/>
  <c r="D169" i="1"/>
  <c r="G169" i="1" s="1"/>
  <c r="E97" i="1" l="1"/>
  <c r="F97" i="1" s="1"/>
  <c r="H97" i="1" s="1"/>
  <c r="I97" i="1" s="1"/>
  <c r="J97" i="1" s="1"/>
  <c r="D170" i="1"/>
  <c r="G170" i="1" s="1"/>
  <c r="E98" i="1" l="1"/>
  <c r="F98" i="1" s="1"/>
  <c r="H98" i="1" s="1"/>
  <c r="I98" i="1" s="1"/>
  <c r="J98" i="1" s="1"/>
  <c r="D171" i="1"/>
  <c r="G171" i="1" s="1"/>
  <c r="E99" i="1" l="1"/>
  <c r="F99" i="1" s="1"/>
  <c r="H99" i="1" s="1"/>
  <c r="I99" i="1" s="1"/>
  <c r="J99" i="1" s="1"/>
  <c r="D172" i="1"/>
  <c r="G172" i="1" s="1"/>
  <c r="E100" i="1" l="1"/>
  <c r="F100" i="1" s="1"/>
  <c r="H100" i="1" s="1"/>
  <c r="I100" i="1" s="1"/>
  <c r="J100" i="1" s="1"/>
  <c r="D173" i="1"/>
  <c r="G173" i="1" s="1"/>
  <c r="E101" i="1" l="1"/>
  <c r="F101" i="1" s="1"/>
  <c r="H101" i="1" s="1"/>
  <c r="I101" i="1" s="1"/>
  <c r="J101" i="1" s="1"/>
  <c r="D174" i="1"/>
  <c r="G174" i="1" s="1"/>
  <c r="E102" i="1" l="1"/>
  <c r="F102" i="1" s="1"/>
  <c r="H102" i="1" s="1"/>
  <c r="I102" i="1" s="1"/>
  <c r="J102" i="1" s="1"/>
  <c r="D175" i="1"/>
  <c r="G175" i="1" s="1"/>
  <c r="E103" i="1" l="1"/>
  <c r="F103" i="1" s="1"/>
  <c r="H103" i="1" s="1"/>
  <c r="I103" i="1" s="1"/>
  <c r="J103" i="1" s="1"/>
  <c r="D176" i="1"/>
  <c r="G176" i="1" s="1"/>
  <c r="E104" i="1" l="1"/>
  <c r="F104" i="1" s="1"/>
  <c r="H104" i="1" s="1"/>
  <c r="I104" i="1" s="1"/>
  <c r="J104" i="1" s="1"/>
  <c r="D177" i="1"/>
  <c r="G177" i="1" s="1"/>
  <c r="E105" i="1" l="1"/>
  <c r="F105" i="1" s="1"/>
  <c r="H105" i="1" s="1"/>
  <c r="I105" i="1" s="1"/>
  <c r="J105" i="1" s="1"/>
  <c r="D178" i="1"/>
  <c r="G178" i="1" s="1"/>
  <c r="E106" i="1" l="1"/>
  <c r="F106" i="1" s="1"/>
  <c r="H106" i="1" s="1"/>
  <c r="I106" i="1" s="1"/>
  <c r="J106" i="1" s="1"/>
  <c r="D179" i="1"/>
  <c r="G179" i="1" s="1"/>
  <c r="E107" i="1" l="1"/>
  <c r="F107" i="1" s="1"/>
  <c r="H107" i="1" s="1"/>
  <c r="I107" i="1" s="1"/>
  <c r="J107" i="1" s="1"/>
  <c r="D180" i="1"/>
  <c r="G180" i="1" s="1"/>
  <c r="E108" i="1" l="1"/>
  <c r="F108" i="1" s="1"/>
  <c r="H108" i="1" s="1"/>
  <c r="I108" i="1" s="1"/>
  <c r="J108" i="1" s="1"/>
  <c r="D181" i="1"/>
  <c r="G181" i="1" s="1"/>
  <c r="E109" i="1" l="1"/>
  <c r="F109" i="1" s="1"/>
  <c r="H109" i="1" s="1"/>
  <c r="I109" i="1" s="1"/>
  <c r="J109" i="1" s="1"/>
  <c r="D182" i="1"/>
  <c r="G182" i="1" s="1"/>
  <c r="E110" i="1" l="1"/>
  <c r="F110" i="1" s="1"/>
  <c r="H110" i="1" s="1"/>
  <c r="I110" i="1" s="1"/>
  <c r="J110" i="1" s="1"/>
  <c r="D183" i="1"/>
  <c r="G183" i="1" s="1"/>
  <c r="E111" i="1" l="1"/>
  <c r="F111" i="1" s="1"/>
  <c r="H111" i="1" s="1"/>
  <c r="I111" i="1" s="1"/>
  <c r="J111" i="1" s="1"/>
  <c r="D184" i="1"/>
  <c r="G184" i="1" s="1"/>
  <c r="E112" i="1" l="1"/>
  <c r="F112" i="1" s="1"/>
  <c r="H112" i="1" s="1"/>
  <c r="I112" i="1" s="1"/>
  <c r="J112" i="1" s="1"/>
  <c r="D185" i="1"/>
  <c r="G185" i="1" s="1"/>
  <c r="E113" i="1" l="1"/>
  <c r="F113" i="1" s="1"/>
  <c r="H113" i="1" s="1"/>
  <c r="I113" i="1" s="1"/>
  <c r="J113" i="1" s="1"/>
  <c r="D186" i="1"/>
  <c r="G186" i="1" s="1"/>
  <c r="E114" i="1" l="1"/>
  <c r="F114" i="1" s="1"/>
  <c r="H114" i="1" s="1"/>
  <c r="I114" i="1" s="1"/>
  <c r="J114" i="1" s="1"/>
  <c r="D187" i="1"/>
  <c r="G187" i="1" s="1"/>
  <c r="E115" i="1" l="1"/>
  <c r="F115" i="1" s="1"/>
  <c r="H115" i="1" s="1"/>
  <c r="I115" i="1" s="1"/>
  <c r="J115" i="1" s="1"/>
  <c r="D188" i="1"/>
  <c r="G188" i="1" s="1"/>
  <c r="E116" i="1" l="1"/>
  <c r="F116" i="1" s="1"/>
  <c r="H116" i="1" s="1"/>
  <c r="I116" i="1" s="1"/>
  <c r="J116" i="1" s="1"/>
  <c r="D189" i="1"/>
  <c r="G189" i="1" s="1"/>
  <c r="E117" i="1" l="1"/>
  <c r="F117" i="1" s="1"/>
  <c r="H117" i="1" s="1"/>
  <c r="I117" i="1" s="1"/>
  <c r="J117" i="1" s="1"/>
  <c r="D190" i="1"/>
  <c r="G190" i="1" s="1"/>
  <c r="E118" i="1" l="1"/>
  <c r="F118" i="1" s="1"/>
  <c r="H118" i="1" s="1"/>
  <c r="I118" i="1" s="1"/>
  <c r="J118" i="1" s="1"/>
  <c r="D191" i="1"/>
  <c r="G191" i="1" s="1"/>
  <c r="E119" i="1" l="1"/>
  <c r="F119" i="1" s="1"/>
  <c r="H119" i="1" s="1"/>
  <c r="I119" i="1" s="1"/>
  <c r="J119" i="1" s="1"/>
  <c r="D192" i="1"/>
  <c r="G192" i="1" s="1"/>
  <c r="E120" i="1" l="1"/>
  <c r="F120" i="1" s="1"/>
  <c r="H120" i="1" s="1"/>
  <c r="I120" i="1" s="1"/>
  <c r="J120" i="1" s="1"/>
  <c r="D193" i="1"/>
  <c r="G193" i="1" s="1"/>
  <c r="E121" i="1" l="1"/>
  <c r="F121" i="1" s="1"/>
  <c r="H121" i="1" s="1"/>
  <c r="I121" i="1" s="1"/>
  <c r="J121" i="1" s="1"/>
  <c r="D194" i="1"/>
  <c r="G194" i="1" s="1"/>
  <c r="E122" i="1" l="1"/>
  <c r="F122" i="1" s="1"/>
  <c r="H122" i="1" s="1"/>
  <c r="I122" i="1" s="1"/>
  <c r="J122" i="1" s="1"/>
  <c r="D195" i="1"/>
  <c r="G195" i="1" s="1"/>
  <c r="E123" i="1" l="1"/>
  <c r="F123" i="1" s="1"/>
  <c r="H123" i="1" s="1"/>
  <c r="I123" i="1" s="1"/>
  <c r="J123" i="1" s="1"/>
  <c r="D196" i="1"/>
  <c r="G196" i="1" s="1"/>
  <c r="E124" i="1" l="1"/>
  <c r="F124" i="1" s="1"/>
  <c r="H124" i="1" s="1"/>
  <c r="I124" i="1" s="1"/>
  <c r="J124" i="1" s="1"/>
  <c r="D197" i="1"/>
  <c r="G197" i="1" s="1"/>
  <c r="E125" i="1" l="1"/>
  <c r="F125" i="1" s="1"/>
  <c r="H125" i="1" s="1"/>
  <c r="I125" i="1" s="1"/>
  <c r="J125" i="1" s="1"/>
  <c r="D198" i="1"/>
  <c r="G198" i="1" s="1"/>
  <c r="E126" i="1" l="1"/>
  <c r="F126" i="1" s="1"/>
  <c r="H126" i="1" s="1"/>
  <c r="I126" i="1" s="1"/>
  <c r="J126" i="1" s="1"/>
  <c r="D199" i="1"/>
  <c r="G199" i="1" s="1"/>
  <c r="E127" i="1" l="1"/>
  <c r="F127" i="1" s="1"/>
  <c r="H127" i="1" s="1"/>
  <c r="I127" i="1" s="1"/>
  <c r="J127" i="1" s="1"/>
  <c r="D200" i="1"/>
  <c r="G200" i="1" s="1"/>
  <c r="E128" i="1" l="1"/>
  <c r="F128" i="1" s="1"/>
  <c r="H128" i="1" s="1"/>
  <c r="I128" i="1" s="1"/>
  <c r="J128" i="1" s="1"/>
  <c r="D201" i="1"/>
  <c r="G201" i="1" s="1"/>
  <c r="E129" i="1" l="1"/>
  <c r="F129" i="1" s="1"/>
  <c r="H129" i="1" s="1"/>
  <c r="I129" i="1" s="1"/>
  <c r="J129" i="1" s="1"/>
  <c r="D202" i="1"/>
  <c r="G202" i="1" s="1"/>
  <c r="E130" i="1" l="1"/>
  <c r="F130" i="1" s="1"/>
  <c r="H130" i="1" s="1"/>
  <c r="D203" i="1"/>
  <c r="G203" i="1" s="1"/>
  <c r="I130" i="1" l="1"/>
  <c r="J130" i="1" s="1"/>
  <c r="D204" i="1"/>
  <c r="G204" i="1" s="1"/>
  <c r="E131" i="1" l="1"/>
  <c r="F131" i="1" s="1"/>
  <c r="H131" i="1" s="1"/>
  <c r="I131" i="1" s="1"/>
  <c r="J131" i="1" s="1"/>
  <c r="D205" i="1"/>
  <c r="G205" i="1" s="1"/>
  <c r="E132" i="1" l="1"/>
  <c r="F132" i="1" s="1"/>
  <c r="H132" i="1" s="1"/>
  <c r="I132" i="1" s="1"/>
  <c r="J132" i="1" s="1"/>
  <c r="D206" i="1"/>
  <c r="G206" i="1" s="1"/>
  <c r="E133" i="1" l="1"/>
  <c r="F133" i="1" s="1"/>
  <c r="H133" i="1" s="1"/>
  <c r="D207" i="1"/>
  <c r="G207" i="1" s="1"/>
  <c r="I133" i="1" l="1"/>
  <c r="J133" i="1" s="1"/>
  <c r="D208" i="1"/>
  <c r="G208" i="1" s="1"/>
  <c r="E134" i="1" l="1"/>
  <c r="F134" i="1" s="1"/>
  <c r="H134" i="1" s="1"/>
  <c r="I134" i="1" s="1"/>
  <c r="J134" i="1" s="1"/>
  <c r="D209" i="1"/>
  <c r="G209" i="1" s="1"/>
  <c r="E135" i="1" l="1"/>
  <c r="F135" i="1" s="1"/>
  <c r="H135" i="1" s="1"/>
  <c r="I135" i="1" s="1"/>
  <c r="J135" i="1" s="1"/>
  <c r="D210" i="1"/>
  <c r="G210" i="1" s="1"/>
  <c r="E136" i="1" l="1"/>
  <c r="F136" i="1" s="1"/>
  <c r="H136" i="1" s="1"/>
  <c r="I136" i="1" s="1"/>
  <c r="J136" i="1" s="1"/>
  <c r="D211" i="1"/>
  <c r="G211" i="1" s="1"/>
  <c r="E137" i="1" l="1"/>
  <c r="F137" i="1" s="1"/>
  <c r="H137" i="1" s="1"/>
  <c r="I137" i="1" s="1"/>
  <c r="J137" i="1" s="1"/>
  <c r="D212" i="1"/>
  <c r="G212" i="1" s="1"/>
  <c r="E138" i="1" l="1"/>
  <c r="F138" i="1" s="1"/>
  <c r="H138" i="1" s="1"/>
  <c r="I138" i="1" s="1"/>
  <c r="J138" i="1" s="1"/>
  <c r="D213" i="1"/>
  <c r="G213" i="1" s="1"/>
  <c r="E139" i="1" l="1"/>
  <c r="F139" i="1" s="1"/>
  <c r="H139" i="1" s="1"/>
  <c r="I139" i="1" s="1"/>
  <c r="J139" i="1" s="1"/>
  <c r="D214" i="1"/>
  <c r="G214" i="1" s="1"/>
  <c r="E140" i="1" l="1"/>
  <c r="F140" i="1" s="1"/>
  <c r="H140" i="1" s="1"/>
  <c r="I140" i="1" s="1"/>
  <c r="J140" i="1" s="1"/>
  <c r="D215" i="1"/>
  <c r="G215" i="1" s="1"/>
  <c r="E141" i="1" l="1"/>
  <c r="F141" i="1" s="1"/>
  <c r="H141" i="1" s="1"/>
  <c r="I141" i="1" s="1"/>
  <c r="J141" i="1" s="1"/>
  <c r="D216" i="1"/>
  <c r="G216" i="1" s="1"/>
  <c r="E142" i="1" l="1"/>
  <c r="F142" i="1" s="1"/>
  <c r="H142" i="1" s="1"/>
  <c r="I142" i="1" s="1"/>
  <c r="J142" i="1" s="1"/>
  <c r="D217" i="1"/>
  <c r="G217" i="1" s="1"/>
  <c r="E143" i="1" l="1"/>
  <c r="F143" i="1" s="1"/>
  <c r="H143" i="1" s="1"/>
  <c r="I143" i="1" s="1"/>
  <c r="J143" i="1" s="1"/>
  <c r="D218" i="1"/>
  <c r="G218" i="1" s="1"/>
  <c r="E144" i="1" l="1"/>
  <c r="F144" i="1" s="1"/>
  <c r="H144" i="1" s="1"/>
  <c r="I144" i="1" s="1"/>
  <c r="J144" i="1" s="1"/>
  <c r="D219" i="1"/>
  <c r="G219" i="1" s="1"/>
  <c r="E145" i="1" l="1"/>
  <c r="F145" i="1" s="1"/>
  <c r="H145" i="1" s="1"/>
  <c r="I145" i="1" s="1"/>
  <c r="J145" i="1" s="1"/>
  <c r="D220" i="1"/>
  <c r="G220" i="1" s="1"/>
  <c r="E146" i="1" l="1"/>
  <c r="F146" i="1" s="1"/>
  <c r="H146" i="1" s="1"/>
  <c r="I146" i="1" s="1"/>
  <c r="J146" i="1" s="1"/>
  <c r="D221" i="1"/>
  <c r="G221" i="1" s="1"/>
  <c r="E147" i="1" l="1"/>
  <c r="F147" i="1" s="1"/>
  <c r="H147" i="1" s="1"/>
  <c r="I147" i="1" s="1"/>
  <c r="J147" i="1" s="1"/>
  <c r="D222" i="1"/>
  <c r="G222" i="1" s="1"/>
  <c r="E148" i="1" l="1"/>
  <c r="F148" i="1" s="1"/>
  <c r="H148" i="1" s="1"/>
  <c r="I148" i="1" s="1"/>
  <c r="J148" i="1" s="1"/>
  <c r="D223" i="1"/>
  <c r="G223" i="1" s="1"/>
  <c r="E149" i="1" l="1"/>
  <c r="F149" i="1" s="1"/>
  <c r="H149" i="1" s="1"/>
  <c r="I149" i="1" s="1"/>
  <c r="J149" i="1" s="1"/>
  <c r="D224" i="1"/>
  <c r="G224" i="1" s="1"/>
  <c r="E150" i="1" l="1"/>
  <c r="F150" i="1" s="1"/>
  <c r="H150" i="1" s="1"/>
  <c r="I150" i="1" s="1"/>
  <c r="J150" i="1" s="1"/>
  <c r="D225" i="1"/>
  <c r="G225" i="1" s="1"/>
  <c r="E151" i="1" l="1"/>
  <c r="F151" i="1" s="1"/>
  <c r="H151" i="1" s="1"/>
  <c r="I151" i="1" s="1"/>
  <c r="J151" i="1" s="1"/>
  <c r="D226" i="1"/>
  <c r="G226" i="1" s="1"/>
  <c r="E152" i="1" l="1"/>
  <c r="F152" i="1" s="1"/>
  <c r="H152" i="1" s="1"/>
  <c r="I152" i="1" s="1"/>
  <c r="J152" i="1" s="1"/>
  <c r="D227" i="1"/>
  <c r="G227" i="1" s="1"/>
  <c r="E153" i="1" l="1"/>
  <c r="F153" i="1" s="1"/>
  <c r="H153" i="1" s="1"/>
  <c r="I153" i="1" s="1"/>
  <c r="J153" i="1" s="1"/>
  <c r="D228" i="1"/>
  <c r="G228" i="1" s="1"/>
  <c r="E154" i="1" l="1"/>
  <c r="F154" i="1" s="1"/>
  <c r="H154" i="1" s="1"/>
  <c r="I154" i="1" s="1"/>
  <c r="J154" i="1" s="1"/>
  <c r="D229" i="1"/>
  <c r="G229" i="1" s="1"/>
  <c r="E155" i="1" l="1"/>
  <c r="F155" i="1" s="1"/>
  <c r="H155" i="1" s="1"/>
  <c r="D230" i="1"/>
  <c r="G230" i="1" s="1"/>
  <c r="I155" i="1" l="1"/>
  <c r="J155" i="1" s="1"/>
  <c r="D231" i="1"/>
  <c r="G231" i="1" s="1"/>
  <c r="E156" i="1" l="1"/>
  <c r="F156" i="1" s="1"/>
  <c r="H156" i="1" s="1"/>
  <c r="I156" i="1" s="1"/>
  <c r="J156" i="1" s="1"/>
  <c r="D232" i="1"/>
  <c r="G232" i="1" s="1"/>
  <c r="E157" i="1" l="1"/>
  <c r="F157" i="1" s="1"/>
  <c r="H157" i="1" s="1"/>
  <c r="I157" i="1" s="1"/>
  <c r="J157" i="1" s="1"/>
  <c r="D233" i="1"/>
  <c r="G233" i="1" s="1"/>
  <c r="E158" i="1" l="1"/>
  <c r="F158" i="1" s="1"/>
  <c r="H158" i="1" s="1"/>
  <c r="I158" i="1" s="1"/>
  <c r="J158" i="1" s="1"/>
  <c r="D234" i="1"/>
  <c r="G234" i="1" s="1"/>
  <c r="E159" i="1" l="1"/>
  <c r="F159" i="1" s="1"/>
  <c r="H159" i="1" s="1"/>
  <c r="I159" i="1" s="1"/>
  <c r="J159" i="1" s="1"/>
  <c r="D235" i="1"/>
  <c r="G235" i="1" s="1"/>
  <c r="E160" i="1" l="1"/>
  <c r="F160" i="1" s="1"/>
  <c r="H160" i="1" s="1"/>
  <c r="I160" i="1" s="1"/>
  <c r="J160" i="1" s="1"/>
  <c r="D236" i="1"/>
  <c r="G236" i="1" s="1"/>
  <c r="E161" i="1" l="1"/>
  <c r="F161" i="1" s="1"/>
  <c r="H161" i="1" s="1"/>
  <c r="I161" i="1" s="1"/>
  <c r="J161" i="1" s="1"/>
  <c r="D237" i="1"/>
  <c r="G237" i="1" s="1"/>
  <c r="E162" i="1" l="1"/>
  <c r="F162" i="1" s="1"/>
  <c r="H162" i="1" s="1"/>
  <c r="I162" i="1" s="1"/>
  <c r="J162" i="1" s="1"/>
  <c r="D238" i="1"/>
  <c r="G238" i="1" s="1"/>
  <c r="E163" i="1" l="1"/>
  <c r="F163" i="1" s="1"/>
  <c r="H163" i="1" s="1"/>
  <c r="I163" i="1" s="1"/>
  <c r="J163" i="1" s="1"/>
  <c r="D239" i="1"/>
  <c r="G239" i="1" s="1"/>
  <c r="E164" i="1" l="1"/>
  <c r="F164" i="1" s="1"/>
  <c r="H164" i="1" s="1"/>
  <c r="I164" i="1" s="1"/>
  <c r="J164" i="1" s="1"/>
  <c r="D240" i="1"/>
  <c r="G240" i="1" s="1"/>
  <c r="E165" i="1" l="1"/>
  <c r="F165" i="1" s="1"/>
  <c r="H165" i="1" s="1"/>
  <c r="I165" i="1" s="1"/>
  <c r="J165" i="1" s="1"/>
  <c r="D241" i="1"/>
  <c r="G241" i="1" s="1"/>
  <c r="E166" i="1" l="1"/>
  <c r="F166" i="1" s="1"/>
  <c r="H166" i="1" s="1"/>
  <c r="I166" i="1" s="1"/>
  <c r="J166" i="1" s="1"/>
  <c r="D242" i="1"/>
  <c r="G242" i="1" s="1"/>
  <c r="E167" i="1" l="1"/>
  <c r="F167" i="1" s="1"/>
  <c r="H167" i="1" s="1"/>
  <c r="I167" i="1" s="1"/>
  <c r="J167" i="1" s="1"/>
  <c r="D243" i="1"/>
  <c r="G243" i="1" s="1"/>
  <c r="E168" i="1" l="1"/>
  <c r="F168" i="1" s="1"/>
  <c r="H168" i="1" s="1"/>
  <c r="I168" i="1" s="1"/>
  <c r="J168" i="1" s="1"/>
  <c r="D244" i="1"/>
  <c r="G244" i="1" s="1"/>
  <c r="E169" i="1" l="1"/>
  <c r="F169" i="1" s="1"/>
  <c r="H169" i="1" s="1"/>
  <c r="I169" i="1" s="1"/>
  <c r="J169" i="1" s="1"/>
  <c r="D245" i="1"/>
  <c r="G245" i="1" s="1"/>
  <c r="E170" i="1" l="1"/>
  <c r="F170" i="1" s="1"/>
  <c r="H170" i="1" s="1"/>
  <c r="I170" i="1" s="1"/>
  <c r="J170" i="1" s="1"/>
  <c r="D246" i="1"/>
  <c r="G246" i="1" s="1"/>
  <c r="E171" i="1" l="1"/>
  <c r="F171" i="1" s="1"/>
  <c r="H171" i="1" s="1"/>
  <c r="I171" i="1" s="1"/>
  <c r="J171" i="1" s="1"/>
  <c r="D247" i="1"/>
  <c r="G247" i="1" s="1"/>
  <c r="E172" i="1" l="1"/>
  <c r="F172" i="1" s="1"/>
  <c r="H172" i="1" s="1"/>
  <c r="I172" i="1" s="1"/>
  <c r="J172" i="1" s="1"/>
  <c r="D248" i="1"/>
  <c r="G248" i="1" s="1"/>
  <c r="E173" i="1" l="1"/>
  <c r="F173" i="1" s="1"/>
  <c r="H173" i="1" s="1"/>
  <c r="I173" i="1" s="1"/>
  <c r="J173" i="1" s="1"/>
  <c r="D249" i="1"/>
  <c r="G249" i="1" s="1"/>
  <c r="E174" i="1" l="1"/>
  <c r="F174" i="1" s="1"/>
  <c r="H174" i="1" s="1"/>
  <c r="I174" i="1" s="1"/>
  <c r="J174" i="1" s="1"/>
  <c r="D250" i="1"/>
  <c r="G250" i="1" s="1"/>
  <c r="E175" i="1" l="1"/>
  <c r="F175" i="1" s="1"/>
  <c r="H175" i="1" s="1"/>
  <c r="I175" i="1" s="1"/>
  <c r="J175" i="1" s="1"/>
  <c r="D251" i="1"/>
  <c r="G251" i="1" s="1"/>
  <c r="E176" i="1" l="1"/>
  <c r="F176" i="1" s="1"/>
  <c r="H176" i="1" s="1"/>
  <c r="I176" i="1" s="1"/>
  <c r="J176" i="1" s="1"/>
  <c r="D252" i="1"/>
  <c r="G252" i="1" s="1"/>
  <c r="E177" i="1" l="1"/>
  <c r="F177" i="1" s="1"/>
  <c r="H177" i="1" s="1"/>
  <c r="I177" i="1" s="1"/>
  <c r="J177" i="1" s="1"/>
  <c r="D253" i="1"/>
  <c r="G253" i="1" s="1"/>
  <c r="E178" i="1" l="1"/>
  <c r="F178" i="1" s="1"/>
  <c r="H178" i="1" s="1"/>
  <c r="I178" i="1" s="1"/>
  <c r="J178" i="1" s="1"/>
  <c r="D254" i="1"/>
  <c r="G254" i="1" s="1"/>
  <c r="E179" i="1" l="1"/>
  <c r="F179" i="1" s="1"/>
  <c r="H179" i="1" s="1"/>
  <c r="I179" i="1" s="1"/>
  <c r="J179" i="1" s="1"/>
  <c r="D255" i="1"/>
  <c r="G255" i="1" s="1"/>
  <c r="E180" i="1" l="1"/>
  <c r="F180" i="1" s="1"/>
  <c r="H180" i="1" s="1"/>
  <c r="I180" i="1" s="1"/>
  <c r="J180" i="1" s="1"/>
  <c r="D256" i="1"/>
  <c r="G256" i="1" s="1"/>
  <c r="D257" i="1" l="1"/>
  <c r="G257" i="1" s="1"/>
  <c r="E181" i="1"/>
  <c r="F181" i="1" s="1"/>
  <c r="H181" i="1" s="1"/>
  <c r="D258" i="1" l="1"/>
  <c r="G258" i="1" s="1"/>
  <c r="I181" i="1"/>
  <c r="J181" i="1" s="1"/>
  <c r="D259" i="1" l="1"/>
  <c r="G259" i="1" s="1"/>
  <c r="E182" i="1"/>
  <c r="F182" i="1" s="1"/>
  <c r="H182" i="1" s="1"/>
  <c r="D260" i="1" l="1"/>
  <c r="G260" i="1" s="1"/>
  <c r="I182" i="1"/>
  <c r="J182" i="1" s="1"/>
  <c r="D261" i="1" l="1"/>
  <c r="G261" i="1" s="1"/>
  <c r="E183" i="1"/>
  <c r="F183" i="1" s="1"/>
  <c r="H183" i="1" s="1"/>
  <c r="D262" i="1" l="1"/>
  <c r="G262" i="1" s="1"/>
  <c r="I183" i="1"/>
  <c r="J183" i="1" s="1"/>
  <c r="D263" i="1" l="1"/>
  <c r="G263" i="1" s="1"/>
  <c r="E184" i="1"/>
  <c r="F184" i="1" s="1"/>
  <c r="H184" i="1" s="1"/>
  <c r="D264" i="1" l="1"/>
  <c r="G264" i="1" s="1"/>
  <c r="I184" i="1"/>
  <c r="J184" i="1" s="1"/>
  <c r="D265" i="1" l="1"/>
  <c r="G265" i="1" s="1"/>
  <c r="E185" i="1"/>
  <c r="F185" i="1" s="1"/>
  <c r="H185" i="1" s="1"/>
  <c r="D266" i="1" l="1"/>
  <c r="G266" i="1" s="1"/>
  <c r="I185" i="1"/>
  <c r="J185" i="1" s="1"/>
  <c r="D267" i="1" l="1"/>
  <c r="G267" i="1" s="1"/>
  <c r="E186" i="1"/>
  <c r="F186" i="1" s="1"/>
  <c r="H186" i="1" s="1"/>
  <c r="D268" i="1" l="1"/>
  <c r="G268" i="1" s="1"/>
  <c r="I186" i="1"/>
  <c r="J186" i="1" s="1"/>
  <c r="D269" i="1" l="1"/>
  <c r="G269" i="1" s="1"/>
  <c r="E187" i="1"/>
  <c r="F187" i="1" s="1"/>
  <c r="H187" i="1" s="1"/>
  <c r="D270" i="1" l="1"/>
  <c r="G270" i="1" s="1"/>
  <c r="I187" i="1"/>
  <c r="J187" i="1" s="1"/>
  <c r="D271" i="1" l="1"/>
  <c r="G271" i="1" s="1"/>
  <c r="E188" i="1"/>
  <c r="F188" i="1" s="1"/>
  <c r="H188" i="1" s="1"/>
  <c r="D272" i="1" l="1"/>
  <c r="G272" i="1" s="1"/>
  <c r="I188" i="1"/>
  <c r="J188" i="1" s="1"/>
  <c r="D273" i="1" l="1"/>
  <c r="G273" i="1" s="1"/>
  <c r="E189" i="1"/>
  <c r="F189" i="1" s="1"/>
  <c r="H189" i="1" s="1"/>
  <c r="D274" i="1" l="1"/>
  <c r="G274" i="1" s="1"/>
  <c r="I189" i="1"/>
  <c r="J189" i="1" s="1"/>
  <c r="D275" i="1" l="1"/>
  <c r="G275" i="1" s="1"/>
  <c r="E190" i="1"/>
  <c r="F190" i="1" s="1"/>
  <c r="H190" i="1" s="1"/>
  <c r="D276" i="1" l="1"/>
  <c r="G276" i="1" s="1"/>
  <c r="I190" i="1"/>
  <c r="J190" i="1" s="1"/>
  <c r="D277" i="1" l="1"/>
  <c r="G277" i="1" s="1"/>
  <c r="E191" i="1"/>
  <c r="F191" i="1" s="1"/>
  <c r="H191" i="1" s="1"/>
  <c r="D278" i="1" l="1"/>
  <c r="G278" i="1" s="1"/>
  <c r="I191" i="1"/>
  <c r="J191" i="1" s="1"/>
  <c r="D279" i="1" l="1"/>
  <c r="G279" i="1" s="1"/>
  <c r="E192" i="1"/>
  <c r="F192" i="1" s="1"/>
  <c r="H192" i="1" s="1"/>
  <c r="D280" i="1" l="1"/>
  <c r="G280" i="1" s="1"/>
  <c r="I192" i="1"/>
  <c r="J192" i="1" s="1"/>
  <c r="D281" i="1" l="1"/>
  <c r="G281" i="1" s="1"/>
  <c r="E193" i="1"/>
  <c r="F193" i="1" s="1"/>
  <c r="H193" i="1" s="1"/>
  <c r="D282" i="1" l="1"/>
  <c r="G282" i="1" s="1"/>
  <c r="I193" i="1"/>
  <c r="J193" i="1" s="1"/>
  <c r="D283" i="1" l="1"/>
  <c r="G283" i="1" s="1"/>
  <c r="E194" i="1"/>
  <c r="F194" i="1" s="1"/>
  <c r="H194" i="1" s="1"/>
  <c r="D284" i="1" l="1"/>
  <c r="G284" i="1" s="1"/>
  <c r="I194" i="1"/>
  <c r="J194" i="1" s="1"/>
  <c r="D285" i="1" l="1"/>
  <c r="G285" i="1" s="1"/>
  <c r="E195" i="1"/>
  <c r="F195" i="1" s="1"/>
  <c r="H195" i="1" s="1"/>
  <c r="D286" i="1" l="1"/>
  <c r="G286" i="1" s="1"/>
  <c r="I195" i="1"/>
  <c r="J195" i="1" s="1"/>
  <c r="D287" i="1" l="1"/>
  <c r="G287" i="1" s="1"/>
  <c r="E196" i="1"/>
  <c r="F196" i="1" s="1"/>
  <c r="H196" i="1" s="1"/>
  <c r="D288" i="1" l="1"/>
  <c r="G288" i="1" s="1"/>
  <c r="I196" i="1"/>
  <c r="J196" i="1" s="1"/>
  <c r="D289" i="1" l="1"/>
  <c r="G289" i="1" s="1"/>
  <c r="E197" i="1"/>
  <c r="F197" i="1" s="1"/>
  <c r="H197" i="1" s="1"/>
  <c r="D290" i="1" l="1"/>
  <c r="G290" i="1" s="1"/>
  <c r="I197" i="1"/>
  <c r="J197" i="1" s="1"/>
  <c r="D291" i="1" l="1"/>
  <c r="G291" i="1" s="1"/>
  <c r="E198" i="1"/>
  <c r="F198" i="1" s="1"/>
  <c r="H198" i="1" s="1"/>
  <c r="D292" i="1" l="1"/>
  <c r="G292" i="1" s="1"/>
  <c r="I198" i="1"/>
  <c r="J198" i="1" s="1"/>
  <c r="D293" i="1" l="1"/>
  <c r="G293" i="1" s="1"/>
  <c r="E199" i="1"/>
  <c r="F199" i="1" s="1"/>
  <c r="H199" i="1" s="1"/>
  <c r="D294" i="1" l="1"/>
  <c r="G294" i="1" s="1"/>
  <c r="I199" i="1"/>
  <c r="J199" i="1" s="1"/>
  <c r="D295" i="1" l="1"/>
  <c r="G295" i="1" s="1"/>
  <c r="E200" i="1"/>
  <c r="F200" i="1" s="1"/>
  <c r="H200" i="1" s="1"/>
  <c r="D296" i="1" l="1"/>
  <c r="G296" i="1" s="1"/>
  <c r="I200" i="1"/>
  <c r="J200" i="1" s="1"/>
  <c r="D297" i="1" l="1"/>
  <c r="G297" i="1" s="1"/>
  <c r="E201" i="1"/>
  <c r="F201" i="1" s="1"/>
  <c r="H201" i="1" s="1"/>
  <c r="D298" i="1" l="1"/>
  <c r="G298" i="1" s="1"/>
  <c r="I201" i="1"/>
  <c r="J201" i="1" s="1"/>
  <c r="D299" i="1" l="1"/>
  <c r="G299" i="1" s="1"/>
  <c r="E202" i="1"/>
  <c r="F202" i="1" s="1"/>
  <c r="H202" i="1" s="1"/>
  <c r="D300" i="1" l="1"/>
  <c r="G300" i="1" s="1"/>
  <c r="I202" i="1"/>
  <c r="J202" i="1" s="1"/>
  <c r="D301" i="1" l="1"/>
  <c r="G301" i="1" s="1"/>
  <c r="E203" i="1"/>
  <c r="F203" i="1" s="1"/>
  <c r="H203" i="1" s="1"/>
  <c r="D302" i="1" l="1"/>
  <c r="G302" i="1" s="1"/>
  <c r="I203" i="1"/>
  <c r="J203" i="1" s="1"/>
  <c r="D303" i="1" l="1"/>
  <c r="G303" i="1" s="1"/>
  <c r="E204" i="1"/>
  <c r="F204" i="1" s="1"/>
  <c r="H204" i="1" s="1"/>
  <c r="D304" i="1" l="1"/>
  <c r="G304" i="1" s="1"/>
  <c r="I204" i="1"/>
  <c r="J204" i="1" s="1"/>
  <c r="D305" i="1" l="1"/>
  <c r="G305" i="1" s="1"/>
  <c r="E205" i="1"/>
  <c r="F205" i="1" s="1"/>
  <c r="H205" i="1" s="1"/>
  <c r="D306" i="1" l="1"/>
  <c r="G306" i="1" s="1"/>
  <c r="I205" i="1"/>
  <c r="J205" i="1" s="1"/>
  <c r="D307" i="1" l="1"/>
  <c r="G307" i="1" s="1"/>
  <c r="E206" i="1"/>
  <c r="F206" i="1" s="1"/>
  <c r="H206" i="1" s="1"/>
  <c r="D308" i="1" l="1"/>
  <c r="G308" i="1" s="1"/>
  <c r="I206" i="1"/>
  <c r="J206" i="1" s="1"/>
  <c r="D309" i="1" l="1"/>
  <c r="G309" i="1" s="1"/>
  <c r="E207" i="1"/>
  <c r="F207" i="1" s="1"/>
  <c r="H207" i="1" s="1"/>
  <c r="D310" i="1" l="1"/>
  <c r="G310" i="1" s="1"/>
  <c r="I207" i="1"/>
  <c r="J207" i="1" s="1"/>
  <c r="D311" i="1" l="1"/>
  <c r="G311" i="1" s="1"/>
  <c r="E208" i="1"/>
  <c r="F208" i="1" s="1"/>
  <c r="H208" i="1" s="1"/>
  <c r="D312" i="1" l="1"/>
  <c r="G312" i="1" s="1"/>
  <c r="I208" i="1"/>
  <c r="J208" i="1" s="1"/>
  <c r="D313" i="1" l="1"/>
  <c r="G313" i="1" s="1"/>
  <c r="E209" i="1"/>
  <c r="F209" i="1" s="1"/>
  <c r="H209" i="1" s="1"/>
  <c r="D314" i="1" l="1"/>
  <c r="G314" i="1" s="1"/>
  <c r="I209" i="1"/>
  <c r="J209" i="1" s="1"/>
  <c r="D315" i="1" l="1"/>
  <c r="G315" i="1" s="1"/>
  <c r="E210" i="1"/>
  <c r="F210" i="1" s="1"/>
  <c r="H210" i="1" s="1"/>
  <c r="D316" i="1" l="1"/>
  <c r="G316" i="1" s="1"/>
  <c r="I210" i="1"/>
  <c r="J210" i="1" s="1"/>
  <c r="D317" i="1" l="1"/>
  <c r="G317" i="1" s="1"/>
  <c r="E211" i="1"/>
  <c r="F211" i="1" s="1"/>
  <c r="H211" i="1" s="1"/>
  <c r="D318" i="1" l="1"/>
  <c r="G318" i="1" s="1"/>
  <c r="I211" i="1"/>
  <c r="J211" i="1" s="1"/>
  <c r="D319" i="1" l="1"/>
  <c r="G319" i="1" s="1"/>
  <c r="E212" i="1"/>
  <c r="F212" i="1" s="1"/>
  <c r="H212" i="1" s="1"/>
  <c r="D320" i="1" l="1"/>
  <c r="G320" i="1" s="1"/>
  <c r="I212" i="1"/>
  <c r="J212" i="1" s="1"/>
  <c r="D321" i="1" l="1"/>
  <c r="G321" i="1" s="1"/>
  <c r="E213" i="1"/>
  <c r="F213" i="1" s="1"/>
  <c r="H213" i="1" s="1"/>
  <c r="D322" i="1" l="1"/>
  <c r="G322" i="1" s="1"/>
  <c r="I213" i="1"/>
  <c r="J213" i="1" s="1"/>
  <c r="E214" i="1"/>
  <c r="F214" i="1" s="1"/>
  <c r="H214" i="1" s="1"/>
  <c r="D323" i="1" l="1"/>
  <c r="G323" i="1" s="1"/>
  <c r="I214" i="1"/>
  <c r="J214" i="1" s="1"/>
  <c r="D324" i="1" l="1"/>
  <c r="G324" i="1" s="1"/>
  <c r="E215" i="1"/>
  <c r="F215" i="1" s="1"/>
  <c r="H215" i="1" s="1"/>
  <c r="D325" i="1" l="1"/>
  <c r="G325" i="1" s="1"/>
  <c r="I215" i="1"/>
  <c r="J215" i="1" s="1"/>
  <c r="D326" i="1" l="1"/>
  <c r="G326" i="1" s="1"/>
  <c r="E216" i="1"/>
  <c r="F216" i="1" s="1"/>
  <c r="H216" i="1" s="1"/>
  <c r="D327" i="1" l="1"/>
  <c r="G327" i="1" s="1"/>
  <c r="I216" i="1"/>
  <c r="J216" i="1" s="1"/>
  <c r="D328" i="1" l="1"/>
  <c r="G328" i="1" s="1"/>
  <c r="E217" i="1"/>
  <c r="F217" i="1" s="1"/>
  <c r="H217" i="1" s="1"/>
  <c r="D329" i="1" l="1"/>
  <c r="G329" i="1" s="1"/>
  <c r="I217" i="1"/>
  <c r="J217" i="1" s="1"/>
  <c r="D330" i="1" l="1"/>
  <c r="G330" i="1" s="1"/>
  <c r="E218" i="1"/>
  <c r="F218" i="1" s="1"/>
  <c r="H218" i="1" s="1"/>
  <c r="D331" i="1" l="1"/>
  <c r="G331" i="1" s="1"/>
  <c r="I218" i="1"/>
  <c r="J218" i="1" s="1"/>
  <c r="D332" i="1" l="1"/>
  <c r="G332" i="1" s="1"/>
  <c r="E219" i="1"/>
  <c r="F219" i="1" s="1"/>
  <c r="H219" i="1" s="1"/>
  <c r="D333" i="1" l="1"/>
  <c r="G333" i="1" s="1"/>
  <c r="I219" i="1"/>
  <c r="J219" i="1" s="1"/>
  <c r="D334" i="1" l="1"/>
  <c r="G334" i="1" s="1"/>
  <c r="E220" i="1"/>
  <c r="F220" i="1" s="1"/>
  <c r="H220" i="1" s="1"/>
  <c r="D335" i="1" l="1"/>
  <c r="G335" i="1" s="1"/>
  <c r="I220" i="1"/>
  <c r="J220" i="1" s="1"/>
  <c r="D336" i="1" l="1"/>
  <c r="G336" i="1" s="1"/>
  <c r="E221" i="1"/>
  <c r="F221" i="1" s="1"/>
  <c r="H221" i="1" s="1"/>
  <c r="D337" i="1" l="1"/>
  <c r="G337" i="1" s="1"/>
  <c r="I221" i="1"/>
  <c r="J221" i="1" s="1"/>
  <c r="D338" i="1" l="1"/>
  <c r="G338" i="1" s="1"/>
  <c r="E222" i="1"/>
  <c r="F222" i="1" s="1"/>
  <c r="H222" i="1" s="1"/>
  <c r="D339" i="1" l="1"/>
  <c r="G339" i="1" s="1"/>
  <c r="I222" i="1"/>
  <c r="J222" i="1" s="1"/>
  <c r="D340" i="1" l="1"/>
  <c r="G340" i="1" s="1"/>
  <c r="E223" i="1"/>
  <c r="F223" i="1" s="1"/>
  <c r="H223" i="1" s="1"/>
  <c r="D341" i="1" l="1"/>
  <c r="G341" i="1" s="1"/>
  <c r="I223" i="1"/>
  <c r="J223" i="1" s="1"/>
  <c r="D342" i="1" l="1"/>
  <c r="G342" i="1" s="1"/>
  <c r="E224" i="1"/>
  <c r="F224" i="1" s="1"/>
  <c r="H224" i="1" s="1"/>
  <c r="D343" i="1" l="1"/>
  <c r="G343" i="1" s="1"/>
  <c r="I224" i="1"/>
  <c r="J224" i="1" s="1"/>
  <c r="D344" i="1" l="1"/>
  <c r="G344" i="1" s="1"/>
  <c r="E225" i="1"/>
  <c r="F225" i="1" s="1"/>
  <c r="H225" i="1" s="1"/>
  <c r="D345" i="1" l="1"/>
  <c r="G345" i="1" s="1"/>
  <c r="I225" i="1"/>
  <c r="J225" i="1" s="1"/>
  <c r="D346" i="1" l="1"/>
  <c r="G346" i="1" s="1"/>
  <c r="E226" i="1"/>
  <c r="F226" i="1" s="1"/>
  <c r="H226" i="1" s="1"/>
  <c r="D347" i="1" l="1"/>
  <c r="G347" i="1" s="1"/>
  <c r="I226" i="1"/>
  <c r="J226" i="1" s="1"/>
  <c r="D348" i="1" l="1"/>
  <c r="G348" i="1" s="1"/>
  <c r="E227" i="1"/>
  <c r="F227" i="1" s="1"/>
  <c r="H227" i="1" s="1"/>
  <c r="D349" i="1" l="1"/>
  <c r="G349" i="1" s="1"/>
  <c r="I227" i="1"/>
  <c r="J227" i="1" s="1"/>
  <c r="D350" i="1" l="1"/>
  <c r="G350" i="1" s="1"/>
  <c r="E228" i="1"/>
  <c r="F228" i="1" s="1"/>
  <c r="H228" i="1" s="1"/>
  <c r="D351" i="1" l="1"/>
  <c r="G351" i="1" s="1"/>
  <c r="I228" i="1"/>
  <c r="J228" i="1" s="1"/>
  <c r="D352" i="1" l="1"/>
  <c r="G352" i="1" s="1"/>
  <c r="E229" i="1"/>
  <c r="F229" i="1" s="1"/>
  <c r="H229" i="1" s="1"/>
  <c r="D353" i="1" l="1"/>
  <c r="G353" i="1" s="1"/>
  <c r="I229" i="1"/>
  <c r="J229" i="1" s="1"/>
  <c r="D354" i="1" l="1"/>
  <c r="G354" i="1" s="1"/>
  <c r="E230" i="1"/>
  <c r="F230" i="1" s="1"/>
  <c r="H230" i="1" s="1"/>
  <c r="D355" i="1" l="1"/>
  <c r="G355" i="1" s="1"/>
  <c r="I230" i="1"/>
  <c r="J230" i="1" s="1"/>
  <c r="D356" i="1" l="1"/>
  <c r="G356" i="1" s="1"/>
  <c r="E231" i="1"/>
  <c r="F231" i="1" s="1"/>
  <c r="H231" i="1" s="1"/>
  <c r="D357" i="1" l="1"/>
  <c r="G357" i="1" s="1"/>
  <c r="I231" i="1"/>
  <c r="J231" i="1" s="1"/>
  <c r="D358" i="1" l="1"/>
  <c r="G358" i="1" s="1"/>
  <c r="E232" i="1"/>
  <c r="F232" i="1" s="1"/>
  <c r="H232" i="1" s="1"/>
  <c r="D359" i="1" l="1"/>
  <c r="G359" i="1" s="1"/>
  <c r="I232" i="1"/>
  <c r="J232" i="1" s="1"/>
  <c r="D360" i="1" l="1"/>
  <c r="G360" i="1" s="1"/>
  <c r="E233" i="1"/>
  <c r="F233" i="1" s="1"/>
  <c r="H233" i="1" s="1"/>
  <c r="D361" i="1" l="1"/>
  <c r="G361" i="1" s="1"/>
  <c r="I233" i="1"/>
  <c r="J233" i="1" s="1"/>
  <c r="D362" i="1" l="1"/>
  <c r="G362" i="1" s="1"/>
  <c r="E234" i="1"/>
  <c r="F234" i="1" s="1"/>
  <c r="H234" i="1" s="1"/>
  <c r="D363" i="1" l="1"/>
  <c r="G363" i="1" s="1"/>
  <c r="I234" i="1"/>
  <c r="J234" i="1" s="1"/>
  <c r="D364" i="1" l="1"/>
  <c r="G364" i="1" s="1"/>
  <c r="E235" i="1"/>
  <c r="F235" i="1" s="1"/>
  <c r="H235" i="1" s="1"/>
  <c r="D365" i="1" l="1"/>
  <c r="G365" i="1" s="1"/>
  <c r="I235" i="1"/>
  <c r="J235" i="1" s="1"/>
  <c r="D366" i="1" l="1"/>
  <c r="G366" i="1" s="1"/>
  <c r="E236" i="1"/>
  <c r="F236" i="1" s="1"/>
  <c r="H236" i="1" s="1"/>
  <c r="D367" i="1" l="1"/>
  <c r="G367" i="1" s="1"/>
  <c r="I236" i="1"/>
  <c r="J236" i="1" s="1"/>
  <c r="D368" i="1" l="1"/>
  <c r="G368" i="1" s="1"/>
  <c r="E237" i="1"/>
  <c r="F237" i="1" s="1"/>
  <c r="H237" i="1" s="1"/>
  <c r="D369" i="1" l="1"/>
  <c r="G369" i="1" s="1"/>
  <c r="I237" i="1"/>
  <c r="J237" i="1" s="1"/>
  <c r="D370" i="1" l="1"/>
  <c r="G370" i="1" s="1"/>
  <c r="E238" i="1"/>
  <c r="F238" i="1" s="1"/>
  <c r="H238" i="1" s="1"/>
  <c r="D371" i="1" l="1"/>
  <c r="G371" i="1" s="1"/>
  <c r="I238" i="1"/>
  <c r="J238" i="1" s="1"/>
  <c r="D372" i="1" l="1"/>
  <c r="G372" i="1" s="1"/>
  <c r="E239" i="1"/>
  <c r="F239" i="1" s="1"/>
  <c r="H239" i="1" s="1"/>
  <c r="D373" i="1" l="1"/>
  <c r="G373" i="1" s="1"/>
  <c r="I239" i="1"/>
  <c r="J239" i="1" s="1"/>
  <c r="D374" i="1" l="1"/>
  <c r="G374" i="1" s="1"/>
  <c r="E240" i="1"/>
  <c r="F240" i="1" s="1"/>
  <c r="H240" i="1" s="1"/>
  <c r="D375" i="1" l="1"/>
  <c r="G375" i="1" s="1"/>
  <c r="I240" i="1"/>
  <c r="J240" i="1" s="1"/>
  <c r="D376" i="1" l="1"/>
  <c r="G376" i="1" s="1"/>
  <c r="E241" i="1"/>
  <c r="F241" i="1" s="1"/>
  <c r="H241" i="1" s="1"/>
  <c r="D377" i="1" l="1"/>
  <c r="G377" i="1" s="1"/>
  <c r="I241" i="1"/>
  <c r="J241" i="1" s="1"/>
  <c r="D378" i="1" l="1"/>
  <c r="G378" i="1" s="1"/>
  <c r="E242" i="1"/>
  <c r="F242" i="1" s="1"/>
  <c r="H242" i="1" s="1"/>
  <c r="D379" i="1" l="1"/>
  <c r="G379" i="1" s="1"/>
  <c r="I242" i="1"/>
  <c r="J242" i="1" s="1"/>
  <c r="D380" i="1" l="1"/>
  <c r="G380" i="1" s="1"/>
  <c r="E243" i="1"/>
  <c r="F243" i="1" s="1"/>
  <c r="H243" i="1" s="1"/>
  <c r="D381" i="1" l="1"/>
  <c r="G381" i="1" s="1"/>
  <c r="I243" i="1"/>
  <c r="J243" i="1" s="1"/>
  <c r="D382" i="1" l="1"/>
  <c r="G382" i="1" s="1"/>
  <c r="E244" i="1"/>
  <c r="F244" i="1" s="1"/>
  <c r="H244" i="1" s="1"/>
  <c r="D383" i="1" l="1"/>
  <c r="G383" i="1" s="1"/>
  <c r="I244" i="1"/>
  <c r="J244" i="1" s="1"/>
  <c r="D384" i="1" l="1"/>
  <c r="G384" i="1" s="1"/>
  <c r="E245" i="1"/>
  <c r="F245" i="1" s="1"/>
  <c r="H245" i="1" s="1"/>
  <c r="D385" i="1" l="1"/>
  <c r="G385" i="1" s="1"/>
  <c r="I245" i="1"/>
  <c r="J245" i="1" s="1"/>
  <c r="D386" i="1" l="1"/>
  <c r="G386" i="1" s="1"/>
  <c r="E246" i="1"/>
  <c r="F246" i="1" s="1"/>
  <c r="H246" i="1" s="1"/>
  <c r="D387" i="1" l="1"/>
  <c r="G387" i="1" s="1"/>
  <c r="I246" i="1"/>
  <c r="J246" i="1" s="1"/>
  <c r="D388" i="1" l="1"/>
  <c r="G388" i="1" s="1"/>
  <c r="E247" i="1"/>
  <c r="F247" i="1" s="1"/>
  <c r="H247" i="1" s="1"/>
  <c r="D389" i="1" l="1"/>
  <c r="G389" i="1" s="1"/>
  <c r="I247" i="1"/>
  <c r="J247" i="1" s="1"/>
  <c r="D390" i="1" l="1"/>
  <c r="G390" i="1" s="1"/>
  <c r="E248" i="1"/>
  <c r="F248" i="1" s="1"/>
  <c r="H248" i="1" s="1"/>
  <c r="D391" i="1" l="1"/>
  <c r="G391" i="1" s="1"/>
  <c r="I248" i="1"/>
  <c r="J248" i="1" s="1"/>
  <c r="D392" i="1" l="1"/>
  <c r="G392" i="1" s="1"/>
  <c r="E249" i="1"/>
  <c r="F249" i="1" s="1"/>
  <c r="H249" i="1" s="1"/>
  <c r="D393" i="1" l="1"/>
  <c r="G393" i="1" s="1"/>
  <c r="I249" i="1"/>
  <c r="J249" i="1" s="1"/>
  <c r="D394" i="1" l="1"/>
  <c r="G394" i="1" s="1"/>
  <c r="E250" i="1"/>
  <c r="F250" i="1" s="1"/>
  <c r="H250" i="1" s="1"/>
  <c r="D395" i="1" l="1"/>
  <c r="G395" i="1" s="1"/>
  <c r="I250" i="1"/>
  <c r="J250" i="1" s="1"/>
  <c r="D396" i="1" l="1"/>
  <c r="G396" i="1" s="1"/>
  <c r="H2" i="1"/>
  <c r="E251" i="1"/>
  <c r="F251" i="1" s="1"/>
  <c r="H251" i="1" s="1"/>
  <c r="D397" i="1" l="1"/>
  <c r="G397" i="1" s="1"/>
  <c r="I251" i="1"/>
  <c r="J251" i="1" s="1"/>
  <c r="D398" i="1" l="1"/>
  <c r="G398" i="1" s="1"/>
  <c r="E252" i="1"/>
  <c r="F252" i="1" s="1"/>
  <c r="H252" i="1" s="1"/>
  <c r="D399" i="1" l="1"/>
  <c r="G399" i="1" s="1"/>
  <c r="I252" i="1"/>
  <c r="J252" i="1" s="1"/>
  <c r="D400" i="1" l="1"/>
  <c r="G400" i="1" s="1"/>
  <c r="E253" i="1"/>
  <c r="F253" i="1" s="1"/>
  <c r="H253" i="1" s="1"/>
  <c r="D401" i="1" l="1"/>
  <c r="G401" i="1" s="1"/>
  <c r="I253" i="1"/>
  <c r="J253" i="1" s="1"/>
  <c r="D402" i="1" l="1"/>
  <c r="G402" i="1" s="1"/>
  <c r="E254" i="1"/>
  <c r="F254" i="1" s="1"/>
  <c r="H254" i="1" s="1"/>
  <c r="D403" i="1" l="1"/>
  <c r="G403" i="1" s="1"/>
  <c r="I254" i="1"/>
  <c r="J254" i="1" s="1"/>
  <c r="D404" i="1" l="1"/>
  <c r="G404" i="1" s="1"/>
  <c r="E255" i="1"/>
  <c r="F255" i="1" s="1"/>
  <c r="H255" i="1" s="1"/>
  <c r="D405" i="1" l="1"/>
  <c r="G405" i="1" s="1"/>
  <c r="I255" i="1"/>
  <c r="J255" i="1" s="1"/>
  <c r="D406" i="1" l="1"/>
  <c r="G406" i="1" s="1"/>
  <c r="E256" i="1"/>
  <c r="F256" i="1" s="1"/>
  <c r="H256" i="1" s="1"/>
  <c r="D407" i="1" l="1"/>
  <c r="G407" i="1" s="1"/>
  <c r="I256" i="1"/>
  <c r="J256" i="1" s="1"/>
  <c r="D408" i="1" l="1"/>
  <c r="G408" i="1" s="1"/>
  <c r="E257" i="1"/>
  <c r="F257" i="1" s="1"/>
  <c r="H257" i="1" s="1"/>
  <c r="D409" i="1" l="1"/>
  <c r="G409" i="1" s="1"/>
  <c r="I257" i="1"/>
  <c r="J257" i="1" s="1"/>
  <c r="D410" i="1" l="1"/>
  <c r="G410" i="1" s="1"/>
  <c r="E258" i="1"/>
  <c r="F258" i="1" s="1"/>
  <c r="H258" i="1" s="1"/>
  <c r="D411" i="1" l="1"/>
  <c r="G411" i="1" s="1"/>
  <c r="I258" i="1"/>
  <c r="J258" i="1" s="1"/>
  <c r="D412" i="1" l="1"/>
  <c r="G412" i="1" s="1"/>
  <c r="E259" i="1"/>
  <c r="F259" i="1" s="1"/>
  <c r="H259" i="1" s="1"/>
  <c r="D413" i="1" l="1"/>
  <c r="G413" i="1" s="1"/>
  <c r="I259" i="1"/>
  <c r="J259" i="1" s="1"/>
  <c r="D414" i="1" l="1"/>
  <c r="G414" i="1" s="1"/>
  <c r="E260" i="1"/>
  <c r="F260" i="1" s="1"/>
  <c r="H260" i="1" s="1"/>
  <c r="D415" i="1" l="1"/>
  <c r="G415" i="1" s="1"/>
  <c r="I260" i="1"/>
  <c r="J260" i="1" s="1"/>
  <c r="D416" i="1" l="1"/>
  <c r="G416" i="1" s="1"/>
  <c r="E261" i="1"/>
  <c r="F261" i="1" s="1"/>
  <c r="H261" i="1" s="1"/>
  <c r="D417" i="1" l="1"/>
  <c r="G417" i="1" s="1"/>
  <c r="I261" i="1"/>
  <c r="J261" i="1" s="1"/>
  <c r="D418" i="1" l="1"/>
  <c r="G418" i="1" s="1"/>
  <c r="E262" i="1"/>
  <c r="F262" i="1" s="1"/>
  <c r="H262" i="1" s="1"/>
  <c r="D419" i="1" l="1"/>
  <c r="G419" i="1" s="1"/>
  <c r="I262" i="1"/>
  <c r="J262" i="1" s="1"/>
  <c r="D420" i="1" l="1"/>
  <c r="G420" i="1" s="1"/>
  <c r="E263" i="1"/>
  <c r="F263" i="1" s="1"/>
  <c r="H263" i="1" s="1"/>
  <c r="D421" i="1" l="1"/>
  <c r="G421" i="1" s="1"/>
  <c r="I263" i="1"/>
  <c r="J263" i="1" s="1"/>
  <c r="D422" i="1" l="1"/>
  <c r="G422" i="1" s="1"/>
  <c r="E264" i="1"/>
  <c r="F264" i="1" s="1"/>
  <c r="H264" i="1" s="1"/>
  <c r="D423" i="1" l="1"/>
  <c r="G423" i="1" s="1"/>
  <c r="I264" i="1"/>
  <c r="J264" i="1" s="1"/>
  <c r="D424" i="1" l="1"/>
  <c r="G424" i="1" s="1"/>
  <c r="E265" i="1"/>
  <c r="F265" i="1" s="1"/>
  <c r="H265" i="1" s="1"/>
  <c r="D425" i="1" l="1"/>
  <c r="G425" i="1" s="1"/>
  <c r="I265" i="1"/>
  <c r="J265" i="1" s="1"/>
  <c r="D426" i="1" l="1"/>
  <c r="G426" i="1" s="1"/>
  <c r="E266" i="1"/>
  <c r="F266" i="1" s="1"/>
  <c r="H266" i="1" s="1"/>
  <c r="D427" i="1" l="1"/>
  <c r="G427" i="1" s="1"/>
  <c r="I266" i="1"/>
  <c r="J266" i="1" s="1"/>
  <c r="D428" i="1" l="1"/>
  <c r="G428" i="1" s="1"/>
  <c r="E267" i="1"/>
  <c r="F267" i="1" s="1"/>
  <c r="H267" i="1" s="1"/>
  <c r="D429" i="1" l="1"/>
  <c r="G429" i="1" s="1"/>
  <c r="I267" i="1"/>
  <c r="J267" i="1" s="1"/>
  <c r="D430" i="1" l="1"/>
  <c r="G430" i="1" s="1"/>
  <c r="E268" i="1"/>
  <c r="F268" i="1" s="1"/>
  <c r="H268" i="1" s="1"/>
  <c r="D431" i="1" l="1"/>
  <c r="G431" i="1" s="1"/>
  <c r="I268" i="1"/>
  <c r="J268" i="1" s="1"/>
  <c r="D432" i="1" l="1"/>
  <c r="G432" i="1" s="1"/>
  <c r="E269" i="1"/>
  <c r="F269" i="1" s="1"/>
  <c r="H269" i="1" s="1"/>
  <c r="D433" i="1" l="1"/>
  <c r="G433" i="1" s="1"/>
  <c r="I269" i="1"/>
  <c r="J269" i="1" s="1"/>
  <c r="D434" i="1" l="1"/>
  <c r="G434" i="1" s="1"/>
  <c r="E270" i="1"/>
  <c r="F270" i="1" s="1"/>
  <c r="H270" i="1" s="1"/>
  <c r="D435" i="1" l="1"/>
  <c r="G435" i="1" s="1"/>
  <c r="I270" i="1"/>
  <c r="J270" i="1" s="1"/>
  <c r="D436" i="1" l="1"/>
  <c r="G436" i="1" s="1"/>
  <c r="E271" i="1"/>
  <c r="F271" i="1" s="1"/>
  <c r="H271" i="1" s="1"/>
  <c r="D437" i="1" l="1"/>
  <c r="G437" i="1" s="1"/>
  <c r="I271" i="1"/>
  <c r="J271" i="1" s="1"/>
  <c r="D438" i="1" l="1"/>
  <c r="G438" i="1" s="1"/>
  <c r="E272" i="1"/>
  <c r="F272" i="1" s="1"/>
  <c r="H272" i="1" s="1"/>
  <c r="D439" i="1" l="1"/>
  <c r="G439" i="1" s="1"/>
  <c r="I272" i="1"/>
  <c r="J272" i="1" s="1"/>
  <c r="D440" i="1" l="1"/>
  <c r="G440" i="1" s="1"/>
  <c r="E273" i="1"/>
  <c r="F273" i="1" s="1"/>
  <c r="H273" i="1" s="1"/>
  <c r="D441" i="1" l="1"/>
  <c r="G441" i="1" s="1"/>
  <c r="I273" i="1"/>
  <c r="J273" i="1" s="1"/>
  <c r="D442" i="1" l="1"/>
  <c r="G442" i="1" s="1"/>
  <c r="E274" i="1"/>
  <c r="F274" i="1" s="1"/>
  <c r="H274" i="1" s="1"/>
  <c r="D443" i="1" l="1"/>
  <c r="G443" i="1" s="1"/>
  <c r="I274" i="1"/>
  <c r="J274" i="1" s="1"/>
  <c r="D444" i="1" l="1"/>
  <c r="G444" i="1" s="1"/>
  <c r="E275" i="1"/>
  <c r="F275" i="1" s="1"/>
  <c r="H275" i="1" s="1"/>
  <c r="D445" i="1" l="1"/>
  <c r="G445" i="1" s="1"/>
  <c r="I275" i="1"/>
  <c r="J275" i="1" s="1"/>
  <c r="D446" i="1" l="1"/>
  <c r="G446" i="1" s="1"/>
  <c r="E276" i="1"/>
  <c r="F276" i="1" s="1"/>
  <c r="H276" i="1" s="1"/>
  <c r="D447" i="1" l="1"/>
  <c r="G447" i="1" s="1"/>
  <c r="I276" i="1"/>
  <c r="J276" i="1" s="1"/>
  <c r="D448" i="1" l="1"/>
  <c r="G448" i="1" s="1"/>
  <c r="E277" i="1"/>
  <c r="F277" i="1" s="1"/>
  <c r="H277" i="1" s="1"/>
  <c r="D449" i="1" l="1"/>
  <c r="G449" i="1" s="1"/>
  <c r="I277" i="1"/>
  <c r="J277" i="1" s="1"/>
  <c r="D450" i="1" l="1"/>
  <c r="G450" i="1" s="1"/>
  <c r="E278" i="1"/>
  <c r="F278" i="1" s="1"/>
  <c r="H278" i="1" s="1"/>
  <c r="D451" i="1" l="1"/>
  <c r="G451" i="1" s="1"/>
  <c r="I278" i="1"/>
  <c r="J278" i="1" s="1"/>
  <c r="D452" i="1" l="1"/>
  <c r="G452" i="1" s="1"/>
  <c r="E279" i="1"/>
  <c r="F279" i="1" s="1"/>
  <c r="H279" i="1" s="1"/>
  <c r="D453" i="1" l="1"/>
  <c r="G453" i="1" s="1"/>
  <c r="I279" i="1"/>
  <c r="J279" i="1" s="1"/>
  <c r="D454" i="1" l="1"/>
  <c r="G454" i="1" s="1"/>
  <c r="E280" i="1"/>
  <c r="F280" i="1" s="1"/>
  <c r="H280" i="1" s="1"/>
  <c r="D455" i="1" l="1"/>
  <c r="G455" i="1" s="1"/>
  <c r="I280" i="1"/>
  <c r="J280" i="1" s="1"/>
  <c r="D456" i="1" l="1"/>
  <c r="G456" i="1" s="1"/>
  <c r="E281" i="1"/>
  <c r="F281" i="1" s="1"/>
  <c r="H281" i="1" s="1"/>
  <c r="D457" i="1" l="1"/>
  <c r="G457" i="1" s="1"/>
  <c r="I281" i="1"/>
  <c r="J281" i="1" s="1"/>
  <c r="D458" i="1" l="1"/>
  <c r="G458" i="1" s="1"/>
  <c r="E282" i="1"/>
  <c r="F282" i="1" s="1"/>
  <c r="H282" i="1" s="1"/>
  <c r="D459" i="1" l="1"/>
  <c r="G459" i="1" s="1"/>
  <c r="I282" i="1"/>
  <c r="J282" i="1" s="1"/>
  <c r="D460" i="1" l="1"/>
  <c r="G460" i="1" s="1"/>
  <c r="E283" i="1"/>
  <c r="F283" i="1" s="1"/>
  <c r="H283" i="1" s="1"/>
  <c r="D461" i="1" l="1"/>
  <c r="G461" i="1" s="1"/>
  <c r="I283" i="1"/>
  <c r="J283" i="1" s="1"/>
  <c r="D462" i="1" l="1"/>
  <c r="G462" i="1" s="1"/>
  <c r="E284" i="1"/>
  <c r="F284" i="1" s="1"/>
  <c r="H284" i="1" s="1"/>
  <c r="D463" i="1" l="1"/>
  <c r="G463" i="1" s="1"/>
  <c r="I284" i="1"/>
  <c r="J284" i="1" s="1"/>
  <c r="D464" i="1" l="1"/>
  <c r="G464" i="1" s="1"/>
  <c r="E285" i="1"/>
  <c r="F285" i="1" s="1"/>
  <c r="H285" i="1" s="1"/>
  <c r="D465" i="1" l="1"/>
  <c r="G465" i="1" s="1"/>
  <c r="I285" i="1"/>
  <c r="J285" i="1" s="1"/>
  <c r="D466" i="1" l="1"/>
  <c r="G466" i="1" s="1"/>
  <c r="E286" i="1"/>
  <c r="F286" i="1" s="1"/>
  <c r="H286" i="1" s="1"/>
  <c r="D467" i="1" l="1"/>
  <c r="G467" i="1" s="1"/>
  <c r="I286" i="1"/>
  <c r="J286" i="1" s="1"/>
  <c r="D468" i="1" l="1"/>
  <c r="G468" i="1" s="1"/>
  <c r="E287" i="1"/>
  <c r="F287" i="1" s="1"/>
  <c r="H287" i="1" s="1"/>
  <c r="D469" i="1" l="1"/>
  <c r="G469" i="1" s="1"/>
  <c r="I287" i="1"/>
  <c r="J287" i="1" s="1"/>
  <c r="D470" i="1" l="1"/>
  <c r="G470" i="1" s="1"/>
  <c r="E288" i="1"/>
  <c r="F288" i="1" s="1"/>
  <c r="H288" i="1" s="1"/>
  <c r="D471" i="1" l="1"/>
  <c r="G471" i="1" s="1"/>
  <c r="I288" i="1"/>
  <c r="J288" i="1" s="1"/>
  <c r="D472" i="1" l="1"/>
  <c r="G472" i="1" s="1"/>
  <c r="E289" i="1"/>
  <c r="F289" i="1" s="1"/>
  <c r="H289" i="1" s="1"/>
  <c r="D473" i="1" l="1"/>
  <c r="G473" i="1" s="1"/>
  <c r="I289" i="1"/>
  <c r="J289" i="1" s="1"/>
  <c r="D474" i="1" l="1"/>
  <c r="G474" i="1" s="1"/>
  <c r="E290" i="1"/>
  <c r="F290" i="1" s="1"/>
  <c r="H290" i="1" s="1"/>
  <c r="D475" i="1" l="1"/>
  <c r="G475" i="1" s="1"/>
  <c r="I290" i="1"/>
  <c r="J290" i="1" s="1"/>
  <c r="D476" i="1" l="1"/>
  <c r="G476" i="1" s="1"/>
  <c r="E291" i="1"/>
  <c r="F291" i="1" s="1"/>
  <c r="H291" i="1" s="1"/>
  <c r="D477" i="1" l="1"/>
  <c r="G477" i="1" s="1"/>
  <c r="I291" i="1"/>
  <c r="J291" i="1" s="1"/>
  <c r="D478" i="1" l="1"/>
  <c r="G478" i="1" s="1"/>
  <c r="E292" i="1"/>
  <c r="F292" i="1" s="1"/>
  <c r="H292" i="1" s="1"/>
  <c r="D479" i="1" l="1"/>
  <c r="G479" i="1" s="1"/>
  <c r="I292" i="1"/>
  <c r="J292" i="1" s="1"/>
  <c r="D480" i="1" l="1"/>
  <c r="G480" i="1" s="1"/>
  <c r="E293" i="1"/>
  <c r="F293" i="1" s="1"/>
  <c r="H293" i="1" s="1"/>
  <c r="D481" i="1" l="1"/>
  <c r="G481" i="1" s="1"/>
  <c r="I293" i="1"/>
  <c r="J293" i="1" s="1"/>
  <c r="D482" i="1" l="1"/>
  <c r="G482" i="1" s="1"/>
  <c r="E294" i="1"/>
  <c r="F294" i="1" s="1"/>
  <c r="H294" i="1" s="1"/>
  <c r="D483" i="1" l="1"/>
  <c r="G483" i="1" s="1"/>
  <c r="I294" i="1"/>
  <c r="J294" i="1" s="1"/>
  <c r="D484" i="1" l="1"/>
  <c r="G484" i="1" s="1"/>
  <c r="E295" i="1"/>
  <c r="F295" i="1" s="1"/>
  <c r="H295" i="1" s="1"/>
  <c r="D485" i="1" l="1"/>
  <c r="G485" i="1" s="1"/>
  <c r="I295" i="1"/>
  <c r="J295" i="1" s="1"/>
  <c r="D486" i="1" l="1"/>
  <c r="G486" i="1" s="1"/>
  <c r="E296" i="1"/>
  <c r="F296" i="1" s="1"/>
  <c r="H296" i="1" s="1"/>
  <c r="D487" i="1" l="1"/>
  <c r="G487" i="1" s="1"/>
  <c r="I296" i="1"/>
  <c r="J296" i="1" s="1"/>
  <c r="D488" i="1" l="1"/>
  <c r="G488" i="1" s="1"/>
  <c r="E297" i="1"/>
  <c r="F297" i="1" s="1"/>
  <c r="H297" i="1" s="1"/>
  <c r="D489" i="1" l="1"/>
  <c r="G489" i="1" s="1"/>
  <c r="I297" i="1"/>
  <c r="J297" i="1" s="1"/>
  <c r="D490" i="1" l="1"/>
  <c r="G490" i="1" s="1"/>
  <c r="E298" i="1"/>
  <c r="F298" i="1" s="1"/>
  <c r="H298" i="1" s="1"/>
  <c r="D491" i="1" l="1"/>
  <c r="G491" i="1" s="1"/>
  <c r="I298" i="1"/>
  <c r="J298" i="1" s="1"/>
  <c r="D492" i="1" l="1"/>
  <c r="G492" i="1" s="1"/>
  <c r="E299" i="1"/>
  <c r="F299" i="1" s="1"/>
  <c r="H299" i="1" s="1"/>
  <c r="D493" i="1" l="1"/>
  <c r="G493" i="1" s="1"/>
  <c r="I299" i="1"/>
  <c r="J299" i="1" s="1"/>
  <c r="D494" i="1" l="1"/>
  <c r="G494" i="1" s="1"/>
  <c r="E300" i="1"/>
  <c r="F300" i="1" s="1"/>
  <c r="H300" i="1" s="1"/>
  <c r="D495" i="1" l="1"/>
  <c r="G495" i="1" s="1"/>
  <c r="I300" i="1"/>
  <c r="J300" i="1" s="1"/>
  <c r="D496" i="1" l="1"/>
  <c r="G496" i="1" s="1"/>
  <c r="E301" i="1"/>
  <c r="F301" i="1" s="1"/>
  <c r="H301" i="1" s="1"/>
  <c r="D497" i="1" l="1"/>
  <c r="G497" i="1" s="1"/>
  <c r="I301" i="1"/>
  <c r="J301" i="1" s="1"/>
  <c r="D498" i="1" l="1"/>
  <c r="G498" i="1" s="1"/>
  <c r="E302" i="1"/>
  <c r="F302" i="1" s="1"/>
  <c r="H302" i="1" s="1"/>
  <c r="D500" i="1" l="1"/>
  <c r="G500" i="1" s="1"/>
  <c r="D499" i="1"/>
  <c r="G499" i="1" s="1"/>
  <c r="I302" i="1"/>
  <c r="J302" i="1" s="1"/>
  <c r="E303" i="1" l="1"/>
  <c r="F303" i="1" s="1"/>
  <c r="H303" i="1" s="1"/>
  <c r="I303" i="1" l="1"/>
  <c r="J303" i="1" s="1"/>
  <c r="E304" i="1" l="1"/>
  <c r="F304" i="1" s="1"/>
  <c r="H304" i="1" s="1"/>
  <c r="I304" i="1" l="1"/>
  <c r="J304" i="1" s="1"/>
  <c r="E305" i="1" l="1"/>
  <c r="F305" i="1" s="1"/>
  <c r="H305" i="1" s="1"/>
  <c r="I305" i="1" l="1"/>
  <c r="J305" i="1" s="1"/>
  <c r="E306" i="1" l="1"/>
  <c r="F306" i="1" s="1"/>
  <c r="H306" i="1" s="1"/>
  <c r="I306" i="1" l="1"/>
  <c r="J306" i="1" s="1"/>
  <c r="E307" i="1" l="1"/>
  <c r="F307" i="1" s="1"/>
  <c r="H307" i="1" s="1"/>
  <c r="I307" i="1" l="1"/>
  <c r="J307" i="1" s="1"/>
  <c r="E308" i="1" l="1"/>
  <c r="F308" i="1" s="1"/>
  <c r="H308" i="1" s="1"/>
  <c r="I308" i="1" l="1"/>
  <c r="J308" i="1" s="1"/>
  <c r="E309" i="1" l="1"/>
  <c r="F309" i="1" s="1"/>
  <c r="H309" i="1" s="1"/>
  <c r="I309" i="1" l="1"/>
  <c r="J309" i="1" s="1"/>
  <c r="E310" i="1" l="1"/>
  <c r="F310" i="1" s="1"/>
  <c r="H310" i="1" s="1"/>
  <c r="I310" i="1" l="1"/>
  <c r="J310" i="1" s="1"/>
  <c r="E311" i="1" l="1"/>
  <c r="F311" i="1" s="1"/>
  <c r="H311" i="1" s="1"/>
  <c r="I311" i="1" l="1"/>
  <c r="J311" i="1" s="1"/>
  <c r="E312" i="1" l="1"/>
  <c r="F312" i="1" s="1"/>
  <c r="H312" i="1" s="1"/>
  <c r="I312" i="1" l="1"/>
  <c r="J312" i="1" s="1"/>
  <c r="E313" i="1" l="1"/>
  <c r="F313" i="1" s="1"/>
  <c r="H313" i="1" s="1"/>
  <c r="I313" i="1" l="1"/>
  <c r="J313" i="1" s="1"/>
  <c r="E314" i="1" l="1"/>
  <c r="F314" i="1" s="1"/>
  <c r="H314" i="1" s="1"/>
  <c r="I314" i="1" l="1"/>
  <c r="J314" i="1" s="1"/>
  <c r="E315" i="1" l="1"/>
  <c r="F315" i="1" s="1"/>
  <c r="H315" i="1" s="1"/>
  <c r="I315" i="1" l="1"/>
  <c r="J315" i="1" s="1"/>
  <c r="E316" i="1" l="1"/>
  <c r="F316" i="1" s="1"/>
  <c r="H316" i="1" s="1"/>
  <c r="I316" i="1" l="1"/>
  <c r="J316" i="1" s="1"/>
  <c r="E317" i="1" l="1"/>
  <c r="F317" i="1" s="1"/>
  <c r="H317" i="1" s="1"/>
  <c r="I317" i="1" l="1"/>
  <c r="J317" i="1" s="1"/>
  <c r="E318" i="1" l="1"/>
  <c r="F318" i="1" s="1"/>
  <c r="H318" i="1" s="1"/>
  <c r="I318" i="1" l="1"/>
  <c r="J318" i="1" s="1"/>
  <c r="E319" i="1" l="1"/>
  <c r="F319" i="1" s="1"/>
  <c r="H319" i="1" s="1"/>
  <c r="E320" i="1" l="1"/>
  <c r="F320" i="1" s="1"/>
  <c r="H320" i="1" s="1"/>
  <c r="I319" i="1"/>
  <c r="J319" i="1" s="1"/>
  <c r="E321" i="1" l="1"/>
  <c r="F321" i="1" s="1"/>
  <c r="H321" i="1" s="1"/>
  <c r="I320" i="1"/>
  <c r="J320" i="1" s="1"/>
  <c r="I321" i="1" l="1"/>
  <c r="J321" i="1" s="1"/>
  <c r="E322" i="1" l="1"/>
  <c r="F322" i="1" s="1"/>
  <c r="H322" i="1" s="1"/>
  <c r="E323" i="1" l="1"/>
  <c r="F323" i="1" s="1"/>
  <c r="H323" i="1" s="1"/>
  <c r="I322" i="1"/>
  <c r="J322" i="1" s="1"/>
  <c r="I323" i="1" l="1"/>
  <c r="J323" i="1" s="1"/>
  <c r="E324" i="1" l="1"/>
  <c r="F324" i="1" s="1"/>
  <c r="H324" i="1" s="1"/>
  <c r="I324" i="1" l="1"/>
  <c r="J324" i="1" s="1"/>
  <c r="E325" i="1" l="1"/>
  <c r="F325" i="1" s="1"/>
  <c r="H325" i="1" s="1"/>
  <c r="I325" i="1" l="1"/>
  <c r="J325" i="1" s="1"/>
  <c r="E326" i="1" l="1"/>
  <c r="F326" i="1" s="1"/>
  <c r="H326" i="1" s="1"/>
  <c r="I326" i="1" l="1"/>
  <c r="J326" i="1" s="1"/>
  <c r="E327" i="1" l="1"/>
  <c r="F327" i="1" s="1"/>
  <c r="H327" i="1" s="1"/>
  <c r="I327" i="1" l="1"/>
  <c r="J327" i="1" s="1"/>
  <c r="E328" i="1" l="1"/>
  <c r="F328" i="1" s="1"/>
  <c r="H328" i="1" s="1"/>
  <c r="I328" i="1" l="1"/>
  <c r="J328" i="1" s="1"/>
  <c r="E329" i="1" l="1"/>
  <c r="F329" i="1" s="1"/>
  <c r="H329" i="1" s="1"/>
  <c r="I329" i="1" l="1"/>
  <c r="J329" i="1" s="1"/>
  <c r="E330" i="1" l="1"/>
  <c r="F330" i="1" s="1"/>
  <c r="H330" i="1" s="1"/>
  <c r="I330" i="1" l="1"/>
  <c r="J330" i="1" s="1"/>
  <c r="E331" i="1" l="1"/>
  <c r="F331" i="1" s="1"/>
  <c r="H331" i="1" s="1"/>
  <c r="I331" i="1" l="1"/>
  <c r="J331" i="1" s="1"/>
  <c r="E332" i="1" l="1"/>
  <c r="F332" i="1" s="1"/>
  <c r="H332" i="1" s="1"/>
  <c r="I332" i="1" l="1"/>
  <c r="J332" i="1" s="1"/>
  <c r="E333" i="1" l="1"/>
  <c r="F333" i="1" s="1"/>
  <c r="H333" i="1" s="1"/>
  <c r="I333" i="1" l="1"/>
  <c r="J333" i="1" s="1"/>
  <c r="E334" i="1" l="1"/>
  <c r="F334" i="1" s="1"/>
  <c r="H334" i="1" s="1"/>
  <c r="I334" i="1" l="1"/>
  <c r="J334" i="1" s="1"/>
  <c r="E335" i="1" l="1"/>
  <c r="F335" i="1" s="1"/>
  <c r="H335" i="1" s="1"/>
  <c r="I335" i="1" l="1"/>
  <c r="J335" i="1" s="1"/>
  <c r="E336" i="1" l="1"/>
  <c r="F336" i="1" s="1"/>
  <c r="H336" i="1" s="1"/>
  <c r="I336" i="1" l="1"/>
  <c r="J336" i="1" s="1"/>
  <c r="E337" i="1" l="1"/>
  <c r="F337" i="1" s="1"/>
  <c r="H337" i="1" s="1"/>
  <c r="I337" i="1" l="1"/>
  <c r="J337" i="1" s="1"/>
  <c r="E338" i="1" l="1"/>
  <c r="F338" i="1" s="1"/>
  <c r="H338" i="1" s="1"/>
  <c r="I338" i="1" l="1"/>
  <c r="J338" i="1" s="1"/>
  <c r="E339" i="1" l="1"/>
  <c r="F339" i="1" s="1"/>
  <c r="H339" i="1" s="1"/>
  <c r="I339" i="1" l="1"/>
  <c r="J339" i="1" s="1"/>
  <c r="E340" i="1" l="1"/>
  <c r="F340" i="1" s="1"/>
  <c r="H340" i="1" s="1"/>
  <c r="I340" i="1" l="1"/>
  <c r="J340" i="1" s="1"/>
  <c r="E341" i="1" l="1"/>
  <c r="F341" i="1" s="1"/>
  <c r="H341" i="1" s="1"/>
  <c r="I341" i="1" l="1"/>
  <c r="J341" i="1" s="1"/>
  <c r="E342" i="1" l="1"/>
  <c r="F342" i="1" s="1"/>
  <c r="H342" i="1" s="1"/>
  <c r="I342" i="1" l="1"/>
  <c r="J342" i="1" s="1"/>
  <c r="E343" i="1" l="1"/>
  <c r="F343" i="1" s="1"/>
  <c r="H343" i="1" s="1"/>
  <c r="I343" i="1" l="1"/>
  <c r="J343" i="1" s="1"/>
  <c r="E344" i="1" l="1"/>
  <c r="F344" i="1" s="1"/>
  <c r="H344" i="1" s="1"/>
  <c r="I344" i="1" l="1"/>
  <c r="J344" i="1" s="1"/>
  <c r="E345" i="1" l="1"/>
  <c r="F345" i="1" s="1"/>
  <c r="H345" i="1" s="1"/>
  <c r="I345" i="1" l="1"/>
  <c r="J345" i="1" s="1"/>
  <c r="E346" i="1" l="1"/>
  <c r="F346" i="1" s="1"/>
  <c r="H346" i="1" s="1"/>
  <c r="I346" i="1" l="1"/>
  <c r="J346" i="1" s="1"/>
  <c r="E347" i="1" l="1"/>
  <c r="F347" i="1" s="1"/>
  <c r="H347" i="1" s="1"/>
  <c r="I347" i="1" l="1"/>
  <c r="J347" i="1" s="1"/>
  <c r="E348" i="1" l="1"/>
  <c r="F348" i="1" s="1"/>
  <c r="H348" i="1" s="1"/>
  <c r="I348" i="1" l="1"/>
  <c r="J348" i="1" s="1"/>
  <c r="E349" i="1" l="1"/>
  <c r="F349" i="1" s="1"/>
  <c r="H349" i="1" s="1"/>
  <c r="I349" i="1" l="1"/>
  <c r="J349" i="1" s="1"/>
  <c r="E350" i="1" l="1"/>
  <c r="F350" i="1" s="1"/>
  <c r="H350" i="1" s="1"/>
  <c r="I350" i="1" l="1"/>
  <c r="J350" i="1" s="1"/>
  <c r="E351" i="1" l="1"/>
  <c r="F351" i="1" s="1"/>
  <c r="H351" i="1" s="1"/>
  <c r="I351" i="1" l="1"/>
  <c r="J351" i="1" s="1"/>
  <c r="E352" i="1" l="1"/>
  <c r="F352" i="1" s="1"/>
  <c r="H352" i="1" s="1"/>
  <c r="I352" i="1" l="1"/>
  <c r="J352" i="1" s="1"/>
  <c r="E353" i="1" l="1"/>
  <c r="F353" i="1" s="1"/>
  <c r="H353" i="1" s="1"/>
  <c r="I353" i="1" l="1"/>
  <c r="J353" i="1" s="1"/>
  <c r="E354" i="1" l="1"/>
  <c r="F354" i="1" s="1"/>
  <c r="H354" i="1" s="1"/>
  <c r="I354" i="1" l="1"/>
  <c r="J354" i="1" s="1"/>
  <c r="E355" i="1" l="1"/>
  <c r="F355" i="1" s="1"/>
  <c r="H355" i="1" s="1"/>
  <c r="I355" i="1" l="1"/>
  <c r="J355" i="1" s="1"/>
  <c r="E356" i="1" l="1"/>
  <c r="F356" i="1" s="1"/>
  <c r="H356" i="1" s="1"/>
  <c r="I356" i="1" l="1"/>
  <c r="J356" i="1" s="1"/>
  <c r="E357" i="1" l="1"/>
  <c r="F357" i="1" s="1"/>
  <c r="H357" i="1" s="1"/>
  <c r="I357" i="1" l="1"/>
  <c r="J357" i="1" s="1"/>
  <c r="E358" i="1" l="1"/>
  <c r="F358" i="1" s="1"/>
  <c r="H358" i="1" s="1"/>
  <c r="I358" i="1" l="1"/>
  <c r="J358" i="1" s="1"/>
  <c r="E359" i="1" l="1"/>
  <c r="F359" i="1" s="1"/>
  <c r="H359" i="1" s="1"/>
  <c r="I359" i="1" l="1"/>
  <c r="J359" i="1" s="1"/>
  <c r="E360" i="1" l="1"/>
  <c r="F360" i="1" s="1"/>
  <c r="H360" i="1" s="1"/>
  <c r="I360" i="1" l="1"/>
  <c r="J360" i="1" s="1"/>
  <c r="E361" i="1" l="1"/>
  <c r="F361" i="1" s="1"/>
  <c r="H361" i="1" s="1"/>
  <c r="I361" i="1" l="1"/>
  <c r="J361" i="1" s="1"/>
  <c r="E362" i="1" l="1"/>
  <c r="F362" i="1" s="1"/>
  <c r="H362" i="1" s="1"/>
  <c r="I362" i="1" l="1"/>
  <c r="J362" i="1" s="1"/>
  <c r="E363" i="1" l="1"/>
  <c r="F363" i="1" s="1"/>
  <c r="H363" i="1" s="1"/>
  <c r="I363" i="1" l="1"/>
  <c r="J363" i="1" s="1"/>
  <c r="E364" i="1" l="1"/>
  <c r="F364" i="1" s="1"/>
  <c r="H364" i="1" s="1"/>
  <c r="I364" i="1" l="1"/>
  <c r="J364" i="1" s="1"/>
  <c r="E365" i="1" l="1"/>
  <c r="F365" i="1" s="1"/>
  <c r="H365" i="1" s="1"/>
  <c r="I365" i="1" l="1"/>
  <c r="J365" i="1" s="1"/>
  <c r="E366" i="1" l="1"/>
  <c r="F366" i="1" s="1"/>
  <c r="H366" i="1" s="1"/>
  <c r="I366" i="1" l="1"/>
  <c r="J366" i="1" s="1"/>
  <c r="E367" i="1" l="1"/>
  <c r="F367" i="1" s="1"/>
  <c r="H367" i="1" s="1"/>
  <c r="I367" i="1" l="1"/>
  <c r="J367" i="1" s="1"/>
  <c r="E368" i="1" l="1"/>
  <c r="F368" i="1" s="1"/>
  <c r="H368" i="1" s="1"/>
  <c r="I368" i="1" l="1"/>
  <c r="J368" i="1" s="1"/>
  <c r="E369" i="1" l="1"/>
  <c r="F369" i="1" s="1"/>
  <c r="H369" i="1" s="1"/>
  <c r="I369" i="1" l="1"/>
  <c r="J369" i="1" s="1"/>
  <c r="E370" i="1" l="1"/>
  <c r="F370" i="1" s="1"/>
  <c r="H370" i="1" s="1"/>
  <c r="I370" i="1" l="1"/>
  <c r="J370" i="1" s="1"/>
  <c r="E371" i="1" l="1"/>
  <c r="F371" i="1" s="1"/>
  <c r="H371" i="1" s="1"/>
  <c r="I371" i="1" l="1"/>
  <c r="J371" i="1" s="1"/>
  <c r="E372" i="1" l="1"/>
  <c r="F372" i="1" s="1"/>
  <c r="H372" i="1" s="1"/>
  <c r="I372" i="1" l="1"/>
  <c r="J372" i="1" s="1"/>
  <c r="E373" i="1" l="1"/>
  <c r="F373" i="1" s="1"/>
  <c r="H373" i="1" s="1"/>
  <c r="I373" i="1" l="1"/>
  <c r="J373" i="1" s="1"/>
  <c r="E374" i="1" l="1"/>
  <c r="F374" i="1" s="1"/>
  <c r="H374" i="1" s="1"/>
  <c r="I374" i="1" l="1"/>
  <c r="J374" i="1" s="1"/>
  <c r="E375" i="1" l="1"/>
  <c r="F375" i="1" s="1"/>
  <c r="H375" i="1" s="1"/>
  <c r="I375" i="1" l="1"/>
  <c r="J375" i="1" s="1"/>
  <c r="E376" i="1" l="1"/>
  <c r="F376" i="1" s="1"/>
  <c r="H376" i="1" s="1"/>
  <c r="I376" i="1" l="1"/>
  <c r="J376" i="1" s="1"/>
  <c r="E377" i="1" l="1"/>
  <c r="F377" i="1" s="1"/>
  <c r="H377" i="1" s="1"/>
  <c r="I377" i="1" l="1"/>
  <c r="J377" i="1" s="1"/>
  <c r="E378" i="1" l="1"/>
  <c r="F378" i="1" s="1"/>
  <c r="H378" i="1" s="1"/>
  <c r="I378" i="1" l="1"/>
  <c r="J378" i="1" s="1"/>
  <c r="E379" i="1" l="1"/>
  <c r="F379" i="1" s="1"/>
  <c r="H379" i="1" s="1"/>
  <c r="I379" i="1" l="1"/>
  <c r="J379" i="1" s="1"/>
  <c r="E380" i="1" l="1"/>
  <c r="F380" i="1" s="1"/>
  <c r="H380" i="1" s="1"/>
  <c r="I380" i="1" l="1"/>
  <c r="J380" i="1" s="1"/>
  <c r="E381" i="1" l="1"/>
  <c r="F381" i="1" s="1"/>
  <c r="H381" i="1" s="1"/>
  <c r="I381" i="1" l="1"/>
  <c r="J381" i="1" s="1"/>
  <c r="E382" i="1" l="1"/>
  <c r="F382" i="1" s="1"/>
  <c r="H382" i="1" s="1"/>
  <c r="I382" i="1" l="1"/>
  <c r="J382" i="1" s="1"/>
  <c r="E383" i="1" l="1"/>
  <c r="F383" i="1" s="1"/>
  <c r="H383" i="1" s="1"/>
  <c r="I383" i="1" l="1"/>
  <c r="J383" i="1" s="1"/>
  <c r="E384" i="1" l="1"/>
  <c r="F384" i="1" s="1"/>
  <c r="H384" i="1" s="1"/>
  <c r="I384" i="1" l="1"/>
  <c r="J384" i="1" s="1"/>
  <c r="E385" i="1" l="1"/>
  <c r="F385" i="1" s="1"/>
  <c r="H385" i="1" s="1"/>
  <c r="I385" i="1" l="1"/>
  <c r="J385" i="1" s="1"/>
  <c r="E386" i="1" l="1"/>
  <c r="F386" i="1" s="1"/>
  <c r="H386" i="1" s="1"/>
  <c r="I386" i="1" l="1"/>
  <c r="J386" i="1" s="1"/>
  <c r="E387" i="1" l="1"/>
  <c r="F387" i="1" s="1"/>
  <c r="H387" i="1" s="1"/>
  <c r="I387" i="1" l="1"/>
  <c r="J387" i="1" s="1"/>
  <c r="E388" i="1" l="1"/>
  <c r="F388" i="1" s="1"/>
  <c r="H388" i="1" s="1"/>
  <c r="I388" i="1" l="1"/>
  <c r="J388" i="1" s="1"/>
  <c r="E389" i="1" l="1"/>
  <c r="F389" i="1" s="1"/>
  <c r="H389" i="1" s="1"/>
  <c r="I389" i="1" l="1"/>
  <c r="J389" i="1" s="1"/>
  <c r="E390" i="1" l="1"/>
  <c r="F390" i="1" s="1"/>
  <c r="H390" i="1" s="1"/>
  <c r="I390" i="1" l="1"/>
  <c r="J390" i="1" s="1"/>
  <c r="E391" i="1" l="1"/>
  <c r="F391" i="1" s="1"/>
  <c r="H391" i="1" s="1"/>
  <c r="I391" i="1" l="1"/>
  <c r="J391" i="1" s="1"/>
  <c r="E392" i="1" l="1"/>
  <c r="F392" i="1" s="1"/>
  <c r="H392" i="1" s="1"/>
  <c r="I392" i="1" l="1"/>
  <c r="J392" i="1" s="1"/>
  <c r="E393" i="1" l="1"/>
  <c r="F393" i="1" s="1"/>
  <c r="H393" i="1" s="1"/>
  <c r="I393" i="1" l="1"/>
  <c r="J393" i="1" s="1"/>
  <c r="E394" i="1" l="1"/>
  <c r="F394" i="1" s="1"/>
  <c r="H394" i="1" s="1"/>
  <c r="I394" i="1" l="1"/>
  <c r="J394" i="1" s="1"/>
  <c r="E395" i="1" l="1"/>
  <c r="F395" i="1" s="1"/>
  <c r="H395" i="1" s="1"/>
  <c r="I395" i="1" l="1"/>
  <c r="J395" i="1" s="1"/>
  <c r="E396" i="1" l="1"/>
  <c r="F396" i="1" s="1"/>
  <c r="H396" i="1" s="1"/>
  <c r="I396" i="1" l="1"/>
  <c r="J396" i="1" s="1"/>
  <c r="E397" i="1" l="1"/>
  <c r="F397" i="1" s="1"/>
  <c r="H397" i="1" s="1"/>
  <c r="I397" i="1" l="1"/>
  <c r="J397" i="1" s="1"/>
  <c r="E398" i="1" l="1"/>
  <c r="F398" i="1" s="1"/>
  <c r="H398" i="1" s="1"/>
  <c r="I398" i="1" l="1"/>
  <c r="J398" i="1" s="1"/>
  <c r="E399" i="1" l="1"/>
  <c r="F399" i="1" s="1"/>
  <c r="H399" i="1" s="1"/>
  <c r="I399" i="1" l="1"/>
  <c r="J399" i="1" s="1"/>
  <c r="E400" i="1" l="1"/>
  <c r="F400" i="1" s="1"/>
  <c r="H400" i="1" s="1"/>
  <c r="I400" i="1" l="1"/>
  <c r="J400" i="1" s="1"/>
  <c r="E401" i="1" l="1"/>
  <c r="F401" i="1" s="1"/>
  <c r="H401" i="1" s="1"/>
  <c r="I401" i="1" l="1"/>
  <c r="J401" i="1" s="1"/>
  <c r="E402" i="1" l="1"/>
  <c r="F402" i="1" s="1"/>
  <c r="H402" i="1" s="1"/>
  <c r="I402" i="1" l="1"/>
  <c r="J402" i="1" s="1"/>
  <c r="E403" i="1" l="1"/>
  <c r="F403" i="1" s="1"/>
  <c r="H403" i="1" s="1"/>
  <c r="I403" i="1" l="1"/>
  <c r="J403" i="1" s="1"/>
  <c r="E404" i="1" l="1"/>
  <c r="F404" i="1" s="1"/>
  <c r="H404" i="1" s="1"/>
  <c r="I404" i="1" l="1"/>
  <c r="J404" i="1" s="1"/>
  <c r="E405" i="1" l="1"/>
  <c r="F405" i="1" s="1"/>
  <c r="H405" i="1" s="1"/>
  <c r="I405" i="1" l="1"/>
  <c r="J405" i="1" s="1"/>
  <c r="E406" i="1" l="1"/>
  <c r="F406" i="1" s="1"/>
  <c r="H406" i="1" s="1"/>
  <c r="I406" i="1" l="1"/>
  <c r="J406" i="1" s="1"/>
  <c r="E407" i="1" l="1"/>
  <c r="F407" i="1" s="1"/>
  <c r="H407" i="1" s="1"/>
  <c r="I407" i="1" l="1"/>
  <c r="J407" i="1" s="1"/>
  <c r="E408" i="1" l="1"/>
  <c r="F408" i="1" s="1"/>
  <c r="H408" i="1" s="1"/>
  <c r="I408" i="1" l="1"/>
  <c r="J408" i="1" s="1"/>
  <c r="E409" i="1" l="1"/>
  <c r="F409" i="1" s="1"/>
  <c r="H409" i="1" s="1"/>
  <c r="I409" i="1" l="1"/>
  <c r="J409" i="1" s="1"/>
  <c r="E410" i="1" l="1"/>
  <c r="F410" i="1" s="1"/>
  <c r="H410" i="1" s="1"/>
  <c r="I410" i="1" l="1"/>
  <c r="J410" i="1" s="1"/>
  <c r="E411" i="1" l="1"/>
  <c r="F411" i="1" s="1"/>
  <c r="H411" i="1" s="1"/>
  <c r="I411" i="1" l="1"/>
  <c r="J411" i="1" s="1"/>
  <c r="E412" i="1" l="1"/>
  <c r="F412" i="1" s="1"/>
  <c r="H412" i="1" s="1"/>
  <c r="I412" i="1" l="1"/>
  <c r="J412" i="1" s="1"/>
  <c r="E413" i="1" l="1"/>
  <c r="F413" i="1" s="1"/>
  <c r="H413" i="1" s="1"/>
  <c r="I413" i="1" l="1"/>
  <c r="J413" i="1" s="1"/>
  <c r="E414" i="1" l="1"/>
  <c r="F414" i="1" s="1"/>
  <c r="H414" i="1" s="1"/>
  <c r="I414" i="1" l="1"/>
  <c r="J414" i="1" s="1"/>
  <c r="E415" i="1" l="1"/>
  <c r="F415" i="1" s="1"/>
  <c r="H415" i="1" s="1"/>
  <c r="I415" i="1" l="1"/>
  <c r="J415" i="1" s="1"/>
  <c r="E416" i="1" l="1"/>
  <c r="F416" i="1" s="1"/>
  <c r="H416" i="1" s="1"/>
  <c r="I416" i="1" l="1"/>
  <c r="J416" i="1" s="1"/>
  <c r="E417" i="1" l="1"/>
  <c r="F417" i="1" s="1"/>
  <c r="H417" i="1" s="1"/>
  <c r="I417" i="1" l="1"/>
  <c r="J417" i="1" s="1"/>
  <c r="E418" i="1" l="1"/>
  <c r="F418" i="1" s="1"/>
  <c r="H418" i="1" s="1"/>
  <c r="I418" i="1" l="1"/>
  <c r="J418" i="1" s="1"/>
  <c r="E419" i="1" l="1"/>
  <c r="F419" i="1" s="1"/>
  <c r="H419" i="1" s="1"/>
  <c r="I419" i="1" l="1"/>
  <c r="J419" i="1" s="1"/>
  <c r="E420" i="1" l="1"/>
  <c r="F420" i="1" s="1"/>
  <c r="H420" i="1" s="1"/>
  <c r="I420" i="1" l="1"/>
  <c r="J420" i="1" s="1"/>
  <c r="E421" i="1" l="1"/>
  <c r="F421" i="1" s="1"/>
  <c r="H421" i="1" s="1"/>
  <c r="I421" i="1" l="1"/>
  <c r="J421" i="1" s="1"/>
  <c r="E422" i="1" l="1"/>
  <c r="F422" i="1" s="1"/>
  <c r="H422" i="1" s="1"/>
  <c r="I422" i="1" l="1"/>
  <c r="J422" i="1" s="1"/>
  <c r="E423" i="1" l="1"/>
  <c r="F423" i="1" s="1"/>
  <c r="H423" i="1" s="1"/>
  <c r="I423" i="1" l="1"/>
  <c r="J423" i="1" s="1"/>
  <c r="E424" i="1" l="1"/>
  <c r="F424" i="1" s="1"/>
  <c r="H424" i="1" s="1"/>
  <c r="I424" i="1" l="1"/>
  <c r="J424" i="1" s="1"/>
  <c r="E425" i="1" l="1"/>
  <c r="F425" i="1" s="1"/>
  <c r="H425" i="1" s="1"/>
  <c r="I425" i="1" l="1"/>
  <c r="J425" i="1" s="1"/>
  <c r="E426" i="1" l="1"/>
  <c r="F426" i="1" s="1"/>
  <c r="H426" i="1" s="1"/>
  <c r="I426" i="1" l="1"/>
  <c r="J426" i="1" s="1"/>
  <c r="E427" i="1" l="1"/>
  <c r="F427" i="1" s="1"/>
  <c r="H427" i="1" s="1"/>
  <c r="I427" i="1" l="1"/>
  <c r="J427" i="1" s="1"/>
  <c r="E428" i="1" l="1"/>
  <c r="F428" i="1" s="1"/>
  <c r="H428" i="1" s="1"/>
  <c r="I428" i="1" l="1"/>
  <c r="J428" i="1" s="1"/>
  <c r="E429" i="1" l="1"/>
  <c r="F429" i="1" s="1"/>
  <c r="H429" i="1" s="1"/>
  <c r="I429" i="1" l="1"/>
  <c r="J429" i="1" s="1"/>
  <c r="E430" i="1" l="1"/>
  <c r="F430" i="1" s="1"/>
  <c r="H430" i="1" s="1"/>
  <c r="I430" i="1" l="1"/>
  <c r="J430" i="1" s="1"/>
  <c r="E431" i="1" l="1"/>
  <c r="F431" i="1" s="1"/>
  <c r="H431" i="1" s="1"/>
  <c r="I431" i="1" l="1"/>
  <c r="J431" i="1" s="1"/>
  <c r="E432" i="1" l="1"/>
  <c r="F432" i="1" s="1"/>
  <c r="H432" i="1" s="1"/>
  <c r="I432" i="1" l="1"/>
  <c r="J432" i="1" s="1"/>
  <c r="E433" i="1" l="1"/>
  <c r="F433" i="1" s="1"/>
  <c r="H433" i="1" s="1"/>
  <c r="I433" i="1" l="1"/>
  <c r="J433" i="1" s="1"/>
  <c r="E434" i="1" l="1"/>
  <c r="F434" i="1" s="1"/>
  <c r="H434" i="1" s="1"/>
  <c r="I434" i="1" l="1"/>
  <c r="J434" i="1" s="1"/>
  <c r="E435" i="1" l="1"/>
  <c r="F435" i="1" s="1"/>
  <c r="H435" i="1" s="1"/>
  <c r="I435" i="1" l="1"/>
  <c r="J435" i="1" s="1"/>
  <c r="E436" i="1" l="1"/>
  <c r="F436" i="1" s="1"/>
  <c r="H436" i="1" s="1"/>
  <c r="I436" i="1" l="1"/>
  <c r="J436" i="1" s="1"/>
  <c r="E437" i="1" l="1"/>
  <c r="F437" i="1" s="1"/>
  <c r="H437" i="1" s="1"/>
  <c r="I437" i="1" l="1"/>
  <c r="J437" i="1" s="1"/>
  <c r="E438" i="1" l="1"/>
  <c r="F438" i="1" s="1"/>
  <c r="H438" i="1" s="1"/>
  <c r="I438" i="1" l="1"/>
  <c r="J438" i="1" s="1"/>
  <c r="E439" i="1" l="1"/>
  <c r="F439" i="1" s="1"/>
  <c r="H439" i="1" s="1"/>
  <c r="I439" i="1" l="1"/>
  <c r="J439" i="1" s="1"/>
  <c r="E440" i="1" l="1"/>
  <c r="F440" i="1" s="1"/>
  <c r="H440" i="1" s="1"/>
  <c r="I440" i="1" l="1"/>
  <c r="J440" i="1" s="1"/>
  <c r="E441" i="1" l="1"/>
  <c r="F441" i="1" s="1"/>
  <c r="H441" i="1" s="1"/>
  <c r="I441" i="1" l="1"/>
  <c r="J441" i="1" s="1"/>
  <c r="E442" i="1" l="1"/>
  <c r="F442" i="1" s="1"/>
  <c r="H442" i="1" s="1"/>
  <c r="I442" i="1" l="1"/>
  <c r="J442" i="1" s="1"/>
  <c r="E443" i="1" l="1"/>
  <c r="F443" i="1" s="1"/>
  <c r="H443" i="1" s="1"/>
  <c r="I443" i="1" l="1"/>
  <c r="J443" i="1" s="1"/>
  <c r="E444" i="1" l="1"/>
  <c r="F444" i="1" s="1"/>
  <c r="H444" i="1" s="1"/>
  <c r="I444" i="1" l="1"/>
  <c r="J444" i="1" s="1"/>
  <c r="E445" i="1" l="1"/>
  <c r="F445" i="1" s="1"/>
  <c r="H445" i="1" s="1"/>
  <c r="I445" i="1" l="1"/>
  <c r="J445" i="1" s="1"/>
  <c r="E446" i="1" l="1"/>
  <c r="F446" i="1" s="1"/>
  <c r="H446" i="1" s="1"/>
  <c r="I446" i="1" l="1"/>
  <c r="J446" i="1" s="1"/>
  <c r="E447" i="1" l="1"/>
  <c r="F447" i="1" s="1"/>
  <c r="H447" i="1" s="1"/>
  <c r="I447" i="1" l="1"/>
  <c r="J447" i="1" s="1"/>
  <c r="E448" i="1" l="1"/>
  <c r="F448" i="1" s="1"/>
  <c r="H448" i="1" s="1"/>
  <c r="I448" i="1" l="1"/>
  <c r="J448" i="1" s="1"/>
  <c r="E449" i="1" l="1"/>
  <c r="F449" i="1" s="1"/>
  <c r="H449" i="1" s="1"/>
  <c r="I449" i="1" l="1"/>
  <c r="J449" i="1" s="1"/>
  <c r="E450" i="1" l="1"/>
  <c r="F450" i="1" s="1"/>
  <c r="H450" i="1" s="1"/>
  <c r="I450" i="1" l="1"/>
  <c r="J450" i="1" s="1"/>
  <c r="E451" i="1" l="1"/>
  <c r="F451" i="1" s="1"/>
  <c r="H451" i="1" s="1"/>
  <c r="I451" i="1" l="1"/>
  <c r="J451" i="1" s="1"/>
  <c r="E452" i="1" l="1"/>
  <c r="F452" i="1" s="1"/>
  <c r="H452" i="1" s="1"/>
  <c r="I452" i="1" l="1"/>
  <c r="J452" i="1" s="1"/>
  <c r="E453" i="1" l="1"/>
  <c r="F453" i="1" s="1"/>
  <c r="H453" i="1" s="1"/>
  <c r="I453" i="1" l="1"/>
  <c r="J453" i="1" s="1"/>
  <c r="E454" i="1" l="1"/>
  <c r="F454" i="1" s="1"/>
  <c r="H454" i="1" s="1"/>
  <c r="I454" i="1" l="1"/>
  <c r="J454" i="1" s="1"/>
  <c r="E455" i="1" l="1"/>
  <c r="F455" i="1" s="1"/>
  <c r="H455" i="1" s="1"/>
  <c r="I455" i="1" l="1"/>
  <c r="J455" i="1" s="1"/>
  <c r="E456" i="1" l="1"/>
  <c r="F456" i="1" s="1"/>
  <c r="H456" i="1" s="1"/>
  <c r="I456" i="1" l="1"/>
  <c r="J456" i="1" s="1"/>
  <c r="E457" i="1" l="1"/>
  <c r="F457" i="1" s="1"/>
  <c r="H457" i="1" s="1"/>
  <c r="I457" i="1" l="1"/>
  <c r="J457" i="1" s="1"/>
  <c r="E458" i="1" l="1"/>
  <c r="F458" i="1" s="1"/>
  <c r="H458" i="1" s="1"/>
  <c r="I458" i="1" l="1"/>
  <c r="J458" i="1" s="1"/>
  <c r="E459" i="1" l="1"/>
  <c r="F459" i="1" s="1"/>
  <c r="H459" i="1" s="1"/>
  <c r="I459" i="1" l="1"/>
  <c r="J459" i="1" s="1"/>
  <c r="E460" i="1" l="1"/>
  <c r="F460" i="1" s="1"/>
  <c r="H460" i="1" s="1"/>
  <c r="I460" i="1" l="1"/>
  <c r="J460" i="1" s="1"/>
  <c r="E461" i="1" l="1"/>
  <c r="F461" i="1" s="1"/>
  <c r="H461" i="1" s="1"/>
  <c r="I461" i="1" l="1"/>
  <c r="J461" i="1" s="1"/>
  <c r="E462" i="1" l="1"/>
  <c r="F462" i="1" s="1"/>
  <c r="H462" i="1" s="1"/>
  <c r="I462" i="1" l="1"/>
  <c r="J462" i="1" s="1"/>
  <c r="E463" i="1" l="1"/>
  <c r="F463" i="1" s="1"/>
  <c r="H463" i="1" s="1"/>
  <c r="I463" i="1" l="1"/>
  <c r="J463" i="1" s="1"/>
  <c r="E464" i="1" l="1"/>
  <c r="F464" i="1" s="1"/>
  <c r="H464" i="1" s="1"/>
  <c r="I464" i="1" l="1"/>
  <c r="J464" i="1" s="1"/>
  <c r="E465" i="1" l="1"/>
  <c r="F465" i="1" s="1"/>
  <c r="H465" i="1" s="1"/>
  <c r="I465" i="1" l="1"/>
  <c r="J465" i="1" s="1"/>
  <c r="E466" i="1" l="1"/>
  <c r="F466" i="1" s="1"/>
  <c r="H466" i="1" s="1"/>
  <c r="I466" i="1" l="1"/>
  <c r="J466" i="1" s="1"/>
  <c r="E467" i="1" l="1"/>
  <c r="F467" i="1" s="1"/>
  <c r="H467" i="1" s="1"/>
  <c r="I467" i="1" l="1"/>
  <c r="J467" i="1" s="1"/>
  <c r="E468" i="1" l="1"/>
  <c r="F468" i="1" s="1"/>
  <c r="H468" i="1" s="1"/>
  <c r="I468" i="1" l="1"/>
  <c r="J468" i="1" s="1"/>
  <c r="E469" i="1" l="1"/>
  <c r="F469" i="1" s="1"/>
  <c r="H469" i="1" s="1"/>
  <c r="I469" i="1" l="1"/>
  <c r="J469" i="1" s="1"/>
  <c r="E470" i="1" l="1"/>
  <c r="F470" i="1" s="1"/>
  <c r="H470" i="1" s="1"/>
  <c r="I470" i="1" l="1"/>
  <c r="J470" i="1" s="1"/>
  <c r="E471" i="1" l="1"/>
  <c r="F471" i="1" s="1"/>
  <c r="H471" i="1" s="1"/>
  <c r="I471" i="1" l="1"/>
  <c r="J471" i="1" s="1"/>
  <c r="E472" i="1" l="1"/>
  <c r="F472" i="1" s="1"/>
  <c r="H472" i="1" s="1"/>
  <c r="I472" i="1" l="1"/>
  <c r="J472" i="1" s="1"/>
  <c r="E473" i="1" l="1"/>
  <c r="F473" i="1" s="1"/>
  <c r="H473" i="1" s="1"/>
  <c r="I473" i="1" l="1"/>
  <c r="J473" i="1" s="1"/>
  <c r="E474" i="1" l="1"/>
  <c r="F474" i="1" s="1"/>
  <c r="H474" i="1" s="1"/>
  <c r="I474" i="1" l="1"/>
  <c r="J474" i="1" s="1"/>
  <c r="E475" i="1" l="1"/>
  <c r="F475" i="1" s="1"/>
  <c r="H475" i="1" s="1"/>
  <c r="I475" i="1" l="1"/>
  <c r="J475" i="1" s="1"/>
  <c r="E476" i="1" l="1"/>
  <c r="F476" i="1" s="1"/>
  <c r="H476" i="1" s="1"/>
  <c r="I476" i="1" l="1"/>
  <c r="J476" i="1" s="1"/>
  <c r="E477" i="1" l="1"/>
  <c r="F477" i="1" s="1"/>
  <c r="H477" i="1" s="1"/>
  <c r="I477" i="1" l="1"/>
  <c r="J477" i="1" s="1"/>
  <c r="E478" i="1" l="1"/>
  <c r="F478" i="1" s="1"/>
  <c r="H478" i="1" s="1"/>
  <c r="I478" i="1" l="1"/>
  <c r="J478" i="1" s="1"/>
  <c r="E479" i="1" l="1"/>
  <c r="F479" i="1" s="1"/>
  <c r="H479" i="1" s="1"/>
  <c r="I479" i="1" l="1"/>
  <c r="J479" i="1" s="1"/>
  <c r="E480" i="1" l="1"/>
  <c r="F480" i="1" s="1"/>
  <c r="H480" i="1" s="1"/>
  <c r="I480" i="1" l="1"/>
  <c r="J480" i="1" s="1"/>
  <c r="E481" i="1" l="1"/>
  <c r="F481" i="1" s="1"/>
  <c r="H481" i="1" s="1"/>
  <c r="I481" i="1" l="1"/>
  <c r="J481" i="1" s="1"/>
  <c r="E482" i="1" l="1"/>
  <c r="F482" i="1" s="1"/>
  <c r="H482" i="1" s="1"/>
  <c r="I482" i="1" l="1"/>
  <c r="J482" i="1" s="1"/>
  <c r="E483" i="1" l="1"/>
  <c r="F483" i="1" s="1"/>
  <c r="H483" i="1" s="1"/>
  <c r="I483" i="1" l="1"/>
  <c r="J483" i="1" s="1"/>
  <c r="E484" i="1" l="1"/>
  <c r="F484" i="1" s="1"/>
  <c r="H484" i="1" s="1"/>
  <c r="I484" i="1" l="1"/>
  <c r="J484" i="1" s="1"/>
  <c r="E485" i="1" l="1"/>
  <c r="F485" i="1" s="1"/>
  <c r="H485" i="1" s="1"/>
  <c r="I485" i="1" l="1"/>
  <c r="J485" i="1" s="1"/>
  <c r="E486" i="1" l="1"/>
  <c r="F486" i="1" s="1"/>
  <c r="H486" i="1" s="1"/>
  <c r="I486" i="1" l="1"/>
  <c r="J486" i="1" s="1"/>
  <c r="E487" i="1" l="1"/>
  <c r="F487" i="1" s="1"/>
  <c r="H487" i="1" s="1"/>
  <c r="I487" i="1" l="1"/>
  <c r="J487" i="1" s="1"/>
  <c r="E488" i="1" l="1"/>
  <c r="F488" i="1" s="1"/>
  <c r="H488" i="1" s="1"/>
  <c r="I488" i="1" l="1"/>
  <c r="J488" i="1" s="1"/>
  <c r="E489" i="1" l="1"/>
  <c r="F489" i="1" s="1"/>
  <c r="H489" i="1" s="1"/>
  <c r="I489" i="1" l="1"/>
  <c r="J489" i="1" s="1"/>
  <c r="E490" i="1" l="1"/>
  <c r="F490" i="1" s="1"/>
  <c r="H490" i="1" s="1"/>
  <c r="I490" i="1" l="1"/>
  <c r="J490" i="1" s="1"/>
  <c r="E491" i="1" l="1"/>
  <c r="F491" i="1" s="1"/>
  <c r="H491" i="1" s="1"/>
  <c r="I491" i="1" l="1"/>
  <c r="J491" i="1" s="1"/>
  <c r="E492" i="1" l="1"/>
  <c r="F492" i="1" s="1"/>
  <c r="H492" i="1" s="1"/>
  <c r="I492" i="1" l="1"/>
  <c r="J492" i="1" s="1"/>
  <c r="E493" i="1" l="1"/>
  <c r="F493" i="1" s="1"/>
  <c r="H493" i="1" s="1"/>
  <c r="I493" i="1" l="1"/>
  <c r="J493" i="1" s="1"/>
  <c r="E494" i="1" l="1"/>
  <c r="F494" i="1" s="1"/>
  <c r="H494" i="1" s="1"/>
  <c r="I494" i="1" l="1"/>
  <c r="J494" i="1" s="1"/>
  <c r="E495" i="1" l="1"/>
  <c r="F495" i="1" s="1"/>
  <c r="H495" i="1" s="1"/>
  <c r="I495" i="1" l="1"/>
  <c r="J495" i="1" s="1"/>
  <c r="E496" i="1" l="1"/>
  <c r="F496" i="1" s="1"/>
  <c r="H496" i="1" s="1"/>
  <c r="I496" i="1" l="1"/>
  <c r="J496" i="1" s="1"/>
  <c r="E497" i="1" l="1"/>
  <c r="F497" i="1" s="1"/>
  <c r="H497" i="1" s="1"/>
  <c r="I497" i="1" l="1"/>
  <c r="J497" i="1" s="1"/>
  <c r="E498" i="1" l="1"/>
  <c r="F498" i="1" s="1"/>
  <c r="H498" i="1" s="1"/>
  <c r="I498" i="1" l="1"/>
  <c r="J498" i="1" s="1"/>
  <c r="E499" i="1" l="1"/>
  <c r="F499" i="1" s="1"/>
  <c r="H499" i="1" s="1"/>
  <c r="I499" i="1" l="1"/>
  <c r="J499" i="1" s="1"/>
  <c r="E500" i="1" l="1"/>
  <c r="F500" i="1" s="1"/>
  <c r="H500" i="1" s="1"/>
  <c r="I500" i="1" l="1"/>
  <c r="J500" i="1" s="1"/>
</calcChain>
</file>

<file path=xl/sharedStrings.xml><?xml version="1.0" encoding="utf-8"?>
<sst xmlns="http://schemas.openxmlformats.org/spreadsheetml/2006/main" count="260" uniqueCount="61">
  <si>
    <t>doz</t>
  </si>
  <si>
    <t>col</t>
  </si>
  <si>
    <t>hl</t>
  </si>
  <si>
    <t>r</t>
  </si>
  <si>
    <t>rb</t>
  </si>
  <si>
    <t>oe</t>
  </si>
  <si>
    <t>l</t>
  </si>
  <si>
    <t>h</t>
  </si>
  <si>
    <t>o</t>
  </si>
  <si>
    <t>e</t>
  </si>
  <si>
    <t>b</t>
  </si>
  <si>
    <t>spl</t>
  </si>
  <si>
    <t>robero</t>
  </si>
  <si>
    <t>ro</t>
  </si>
  <si>
    <t>be</t>
  </si>
  <si>
    <t>bo</t>
  </si>
  <si>
    <t>re</t>
  </si>
  <si>
    <t>neighbours</t>
  </si>
  <si>
    <t>finals</t>
  </si>
  <si>
    <t>6</t>
  </si>
  <si>
    <t>0</t>
  </si>
  <si>
    <t>1</t>
  </si>
  <si>
    <t>2</t>
  </si>
  <si>
    <t>3</t>
  </si>
  <si>
    <t>4</t>
  </si>
  <si>
    <t>5</t>
  </si>
  <si>
    <t>7</t>
  </si>
  <si>
    <t>8</t>
  </si>
  <si>
    <t>9</t>
  </si>
  <si>
    <t>bet</t>
  </si>
  <si>
    <t>pr lvl</t>
  </si>
  <si>
    <t>units</t>
  </si>
  <si>
    <t>w/l</t>
  </si>
  <si>
    <t>profit</t>
  </si>
  <si>
    <t>prog. Lvl</t>
  </si>
  <si>
    <t>prog after win -</t>
  </si>
  <si>
    <t>prog after loss +</t>
  </si>
  <si>
    <t>stop win</t>
  </si>
  <si>
    <t>stop loss</t>
  </si>
  <si>
    <t>running</t>
  </si>
  <si>
    <t>You can change the green cells</t>
  </si>
  <si>
    <t>spins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</si>
  <si>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</si>
  <si>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</si>
  <si>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</si>
  <si>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</si>
  <si>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</si>
  <si>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</si>
  <si>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</si>
  <si>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</si>
  <si>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</si>
  <si>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</si>
  <si>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</si>
  <si>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</si>
  <si>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</si>
  <si>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</si>
  <si>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</si>
  <si>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</si>
  <si>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</si>
  <si>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</si>
  <si>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last 9 splits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</si>
</sst>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0"/>
  <sheetViews>
    <sheetView tabSelected="1" workbookViewId="0">
      <pane ySplit="2" topLeftCell="A3" activePane="bottomLeft" state="frozen"/>
      <selection pane="bottomLeft" activeCell="A19" sqref="A19"/>
    </sheetView>
  </sheetViews>
  <sheetFormatPr defaultColWidth="4.7109375" defaultRowHeight="12" x14ac:dyDescent="0.2"/>
  <cols>
    <col min="1" max="1" width="5.42578125" style="1" bestFit="1" customWidth="1"/>
    <col min="2" max="2" width="4.85546875" style="1" bestFit="1" customWidth="1"/>
    <col min="3" max="3" width="24.42578125" style="1" customWidth="1"/>
    <col min="4" max="4" width="4.7109375" style="1" customWidth="1"/>
    <col min="5" max="5" width="4.5703125" style="1" hidden="1" customWidth="1"/>
    <col min="6" max="7" width="4.7109375" style="1" customWidth="1"/>
    <col min="8" max="8" width="5.85546875" style="1" customWidth="1"/>
    <col min="9" max="9" width="6.5703125" style="1" customWidth="1"/>
    <col min="10" max="10" width="8.5703125" style="1" customWidth="1"/>
    <col min="11" max="11" width="2.85546875" style="12" customWidth="1"/>
    <col min="12" max="12" width="4.7109375" style="1"/>
    <col min="13" max="13" width="5" style="1" bestFit="1" customWidth="1"/>
    <col min="14" max="14" width="12" style="1" customWidth="1"/>
    <col min="15" max="23" width="4.7109375" style="1"/>
    <col min="24" max="25" width="4.85546875" style="1" hidden="1" customWidth="1"/>
    <col min="26" max="27" width="4.7109375" style="1"/>
    <col min="28" max="28" width="5.42578125" style="1" hidden="1" customWidth="1"/>
    <col min="29" max="33" width="4.85546875" style="1" hidden="1" customWidth="1"/>
    <col min="34" max="34" width="6.28515625" style="1" hidden="1" customWidth="1"/>
    <col min="35" max="35" width="5.7109375" style="1" hidden="1" customWidth="1"/>
    <col min="36" max="36" width="4.7109375" style="1" hidden="1" customWidth="1"/>
    <col min="37" max="37" width="5.140625" style="1" hidden="1" customWidth="1"/>
    <col min="38" max="38" width="5.28515625" style="1" hidden="1" customWidth="1"/>
    <col min="39" max="39" width="5.7109375" style="1" hidden="1" customWidth="1"/>
    <col min="40" max="40" width="4.5703125" style="1" hidden="1" customWidth="1"/>
    <col min="41" max="16384" width="4.7109375" style="1"/>
  </cols>
  <sheetData>
    <row r="1" spans="1:40" x14ac:dyDescent="0.2">
      <c r="A1" s="14"/>
      <c r="B1" s="14"/>
      <c r="C1" s="17" t="s">
        <v>60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9" t="s">
        <v>39</v>
      </c>
      <c r="L1" s="5" t="s">
        <v>34</v>
      </c>
      <c r="M1" s="5"/>
      <c r="N1" s="6" t="s">
        <v>36</v>
      </c>
      <c r="O1" s="8">
        <v>1</v>
      </c>
      <c r="AC1" s="1" t="s">
        <v>0</v>
      </c>
      <c r="AD1" s="1" t="s">
        <v>1</v>
      </c>
      <c r="AE1" s="1" t="s">
        <v>4</v>
      </c>
      <c r="AF1" s="1" t="s">
        <v>5</v>
      </c>
      <c r="AG1" s="1" t="s">
        <v>2</v>
      </c>
      <c r="AH1" s="1" t="s">
        <v>11</v>
      </c>
      <c r="AI1" s="1" t="s">
        <v>12</v>
      </c>
      <c r="AJ1" s="18" t="s">
        <v>17</v>
      </c>
      <c r="AK1" s="18"/>
      <c r="AL1" s="18"/>
      <c r="AM1" s="18"/>
      <c r="AN1" s="1" t="s">
        <v>18</v>
      </c>
    </row>
    <row r="2" spans="1:40" x14ac:dyDescent="0.2">
      <c r="A2" s="9" t="s">
        <v>41</v>
      </c>
      <c r="B2" s="14"/>
      <c r="H2" s="13">
        <f>SUM($H$3:$H$250)</f>
        <v>-54</v>
      </c>
      <c r="I2" s="6" t="s">
        <v>33</v>
      </c>
      <c r="N2" s="6" t="s">
        <v>35</v>
      </c>
      <c r="O2" s="8">
        <v>3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2">
        <v>0</v>
      </c>
      <c r="AI2" s="1">
        <v>0</v>
      </c>
      <c r="AJ2" s="1">
        <v>3</v>
      </c>
      <c r="AK2" s="1">
        <v>26</v>
      </c>
      <c r="AL2" s="1">
        <v>32</v>
      </c>
      <c r="AM2" s="1">
        <v>15</v>
      </c>
      <c r="AN2" s="2" t="s">
        <v>20</v>
      </c>
    </row>
    <row r="3" spans="1:40" x14ac:dyDescent="0.2">
      <c r="A3" s="17">
        <v>15</v>
      </c>
      <c r="B3" s="1" t="str">
        <f>IF($A3="","",LOOKUP($A3,$AB:$AB,$AH:$AH))</f>
        <v>09</v>
      </c>
      <c r="F3" s="4"/>
      <c r="L3" s="1">
        <v>1</v>
      </c>
      <c r="M3" s="8">
        <v>1</v>
      </c>
      <c r="X3" s="2" t="s">
        <v>20</v>
      </c>
      <c r="Y3" s="1">
        <v>0</v>
      </c>
      <c r="AB3" s="1">
        <v>1</v>
      </c>
      <c r="AC3" s="1">
        <v>1</v>
      </c>
      <c r="AD3" s="1">
        <v>1</v>
      </c>
      <c r="AE3" s="1" t="s">
        <v>3</v>
      </c>
      <c r="AF3" s="1" t="s">
        <v>8</v>
      </c>
      <c r="AG3" s="1" t="s">
        <v>6</v>
      </c>
      <c r="AH3" s="2" t="s">
        <v>51</v>
      </c>
      <c r="AI3" s="1" t="s">
        <v>13</v>
      </c>
      <c r="AJ3" s="1">
        <v>16</v>
      </c>
      <c r="AK3" s="1">
        <v>33</v>
      </c>
      <c r="AL3" s="1">
        <v>20</v>
      </c>
      <c r="AM3" s="1">
        <v>14</v>
      </c>
      <c r="AN3" s="2" t="s">
        <v>21</v>
      </c>
    </row>
    <row r="4" spans="1:40" x14ac:dyDescent="0.2">
      <c r="A4" s="15">
        <v>24</v>
      </c>
      <c r="B4" s="16" t="str">
        <f t="shared" ref="B4:B67" si="0">IF($A4="","",LOOKUP($A4,$AB:$AB,$AH:$AH))</f>
        <v>12</v>
      </c>
      <c r="C4" s="1" t="str">
        <f>IF(A3="","",IF(B3=0,"",B3))</f>
        <v>09</v>
      </c>
      <c r="L4" s="1">
        <v>2</v>
      </c>
      <c r="M4" s="8">
        <v>1</v>
      </c>
      <c r="N4" s="10" t="s">
        <v>37</v>
      </c>
      <c r="O4" s="8">
        <v>100</v>
      </c>
      <c r="X4" s="2" t="s">
        <v>51</v>
      </c>
      <c r="Y4" s="1">
        <v>1</v>
      </c>
      <c r="AB4" s="1">
        <v>2</v>
      </c>
      <c r="AC4" s="1">
        <v>1</v>
      </c>
      <c r="AD4" s="1">
        <v>2</v>
      </c>
      <c r="AE4" s="1" t="s">
        <v>10</v>
      </c>
      <c r="AF4" s="1" t="s">
        <v>9</v>
      </c>
      <c r="AG4" s="1" t="s">
        <v>6</v>
      </c>
      <c r="AH4" s="2" t="s">
        <v>52</v>
      </c>
      <c r="AI4" s="1" t="s">
        <v>14</v>
      </c>
      <c r="AJ4" s="1">
        <v>4</v>
      </c>
      <c r="AK4" s="1">
        <v>21</v>
      </c>
      <c r="AL4" s="1">
        <v>25</v>
      </c>
      <c r="AM4" s="1">
        <v>17</v>
      </c>
      <c r="AN4" s="2" t="s">
        <v>22</v>
      </c>
    </row>
    <row r="5" spans="1:40" x14ac:dyDescent="0.2">
      <c r="A5" s="15">
        <v>9</v>
      </c>
      <c r="B5" s="16" t="str">
        <f t="shared" si="0"/>
        <v>06</v>
      </c>
      <c r="C5" s="1" t="str">
        <f>IF(A4="","",IF(B4=0,C4,IF(B3=0,B4,IF(B4=B3,C4,CONCATENATE(C4,"-",B4)))))</f>
        <v>09-12</v>
      </c>
      <c r="L5" s="1">
        <v>3</v>
      </c>
      <c r="M5" s="8">
        <v>1</v>
      </c>
      <c r="N5" s="11" t="s">
        <v>38</v>
      </c>
      <c r="O5" s="8">
        <v>-300</v>
      </c>
      <c r="X5" s="2" t="s">
        <v>52</v>
      </c>
      <c r="Y5" s="1">
        <v>1</v>
      </c>
      <c r="AB5" s="1">
        <v>3</v>
      </c>
      <c r="AC5" s="1">
        <v>1</v>
      </c>
      <c r="AD5" s="1">
        <v>3</v>
      </c>
      <c r="AE5" s="1" t="s">
        <v>3</v>
      </c>
      <c r="AF5" s="1" t="s">
        <v>8</v>
      </c>
      <c r="AG5" s="1" t="s">
        <v>6</v>
      </c>
      <c r="AH5" s="2" t="s">
        <v>53</v>
      </c>
      <c r="AI5" s="1" t="s">
        <v>13</v>
      </c>
      <c r="AJ5" s="1">
        <v>12</v>
      </c>
      <c r="AK5" s="1">
        <v>35</v>
      </c>
      <c r="AL5" s="1">
        <v>26</v>
      </c>
      <c r="AM5" s="1">
        <v>0</v>
      </c>
      <c r="AN5" s="2" t="s">
        <v>23</v>
      </c>
    </row>
    <row r="6" spans="1:40" x14ac:dyDescent="0.2">
      <c r="A6" s="15">
        <v>12</v>
      </c>
      <c r="B6" s="16" t="str">
        <f t="shared" si="0"/>
        <v>06</v>
      </c>
      <c r="C6" s="1" t="str">
        <f>IF(A5="","",IF(B5=0,C5,IF(B5=B4,C5,IF(B5=B3,C5,CONCATENATE(C5,"-",B5)))))</f>
        <v>09-12-06</v>
      </c>
      <c r="L6" s="1">
        <v>4</v>
      </c>
      <c r="M6" s="8">
        <v>1</v>
      </c>
      <c r="X6" s="2" t="s">
        <v>53</v>
      </c>
      <c r="Y6" s="1">
        <v>1</v>
      </c>
      <c r="AB6" s="1">
        <v>4</v>
      </c>
      <c r="AC6" s="1">
        <v>1</v>
      </c>
      <c r="AD6" s="1">
        <v>1</v>
      </c>
      <c r="AE6" s="1" t="s">
        <v>10</v>
      </c>
      <c r="AF6" s="1" t="s">
        <v>9</v>
      </c>
      <c r="AG6" s="1" t="s">
        <v>6</v>
      </c>
      <c r="AH6" s="2" t="s">
        <v>51</v>
      </c>
      <c r="AI6" s="1" t="s">
        <v>14</v>
      </c>
      <c r="AJ6" s="1">
        <v>15</v>
      </c>
      <c r="AK6" s="1">
        <v>19</v>
      </c>
      <c r="AL6" s="1">
        <v>21</v>
      </c>
      <c r="AM6" s="1">
        <v>2</v>
      </c>
      <c r="AN6" s="2" t="s">
        <v>24</v>
      </c>
    </row>
    <row r="7" spans="1:40" x14ac:dyDescent="0.2">
      <c r="A7" s="15">
        <v>14</v>
      </c>
      <c r="B7" s="16" t="str">
        <f t="shared" si="0"/>
        <v>08</v>
      </c>
      <c r="C7" s="17" t="str">
        <f t="shared" ref="C7:C12" si="1">IF(A6="","",IF(B6=B5,C6,IF(B6=0,C6,IF(AND(B6=B4,B5=0),C6,IF(AND(B6=B3,B4=0,B5=0),C6,IF(AND(LEN(C6)=26,OR(MID(C6,1,2)=B6,MID(C6,4,2)=B6,MID(C6,7,2)=B6,MID(C6,10,2)=B6,MID(C6,13,2)=B6,MID(C6,16,2)=B6,MID(C6,19,2)=B6,MID(C6,22,2)=B6,MID(C6,25,2)=B6)),CONCATENATE(REPLACE($C6,SEARCH($B6,$C6,1),3,""),"-",$B6),IF(LEN(C6)=26,CONCATENATE(MID(C6,4,23),"-",B6),IF(AND(LEN(C6)=23,OR(MID(C6,1,2)=B6,MID(C6,4,2)=B6,MID(C6,7,2)=B6,MID(C6,10,2)=B6,MID(C6,13,2)=B6,MID(C6,16,2)=B6,MID(C6,19,2)=B6,MID(C6,22,2)=B6)),CONCATENATE(REPLACE($C6,SEARCH($B6,$C6,1),3,""),"-",$B6),IF(LEN(C6)=23,CONCATENATE(C6,"-",B6),IF(AND(LEN(C6)=20,OR(MID(C6,1,2)=B6,MID(C6,4,2)=B6,MID(C6,7,2)=B6,MID(C6,10,2)=B6,MID(C6,13,2)=B6,MID(C6,16,2)=B6,MID(C6,19,2)=B6)),CONCATENATE(REPLACE($C6,SEARCH($B6,$C6,1),3,""),"-",$B6),IF(LEN(C6)=20,CONCATENATE(C6,"-",B6),IF(AND(LEN(C6)=17,OR(MID(C6,1,2)=B6,MID(C6,4,2)=B6,MID(C6,7,2)=B6,MID(C6,10,2)=B6,MID(C6,13,2)=B6,MID(C6,16,2)=B6)),CONCATENATE(REPLACE($C6,SEARCH($B6,$C6,1),3,""),"-",$B6),IF(LEN(C6)=17,CONCATENATE(C6,"-",B6),IF(AND(LEN(C6)=14,OR(MID(C6,1,2)=B6,MID(C6,4,2)=B6,MID(C6,7,2)=B6,MID(C6,10,2)=B6,MID(C6,13,2)=B6)),CONCATENATE(REPLACE($C6,SEARCH($B6,$C6,1),3,""),"-",$B6),IF(LEN(C6)=14,CONCATENATE(C6,"-",B6),IF(AND(LEN(C6)=11,OR(MID(C6,1,2)=B6,MID(C6,4,2)=B6,MID(C6,7,2)=B6,MID(C6,10,2)=B6)),CONCATENATE(REPLACE($C6,SEARCH($B6,$C6,1),3,""),"-",$B6),IF(LEN(C6)=11,CONCATENATE(C6,"-",B6),IF(AND(LEN(C6)=8,OR(MID(C6,1,2)=B6,MID(C6,4,2)=B6,MID(C6,7,2)=B6)),CONCATENATE(REPLACE($C6,SEARCH($B6,$C6,1),3,""),"-",$B6),IF(B6=B4,C6,CONCATENATE(C6,"-",B6))))))))))))))))))))</f>
        <v>09-12-06</v>
      </c>
      <c r="L7" s="1">
        <v>5</v>
      </c>
      <c r="M7" s="8">
        <v>1</v>
      </c>
      <c r="X7" s="2" t="s">
        <v>54</v>
      </c>
      <c r="Y7" s="1">
        <v>1</v>
      </c>
      <c r="AB7" s="1">
        <v>5</v>
      </c>
      <c r="AC7" s="1">
        <v>1</v>
      </c>
      <c r="AD7" s="1">
        <v>2</v>
      </c>
      <c r="AE7" s="1" t="s">
        <v>3</v>
      </c>
      <c r="AF7" s="1" t="s">
        <v>8</v>
      </c>
      <c r="AG7" s="1" t="s">
        <v>6</v>
      </c>
      <c r="AH7" s="2" t="s">
        <v>52</v>
      </c>
      <c r="AI7" s="1" t="s">
        <v>13</v>
      </c>
      <c r="AJ7" s="1">
        <v>23</v>
      </c>
      <c r="AK7" s="1">
        <v>10</v>
      </c>
      <c r="AL7" s="1">
        <v>24</v>
      </c>
      <c r="AM7" s="1">
        <v>16</v>
      </c>
      <c r="AN7" s="2" t="s">
        <v>25</v>
      </c>
    </row>
    <row r="8" spans="1:40" x14ac:dyDescent="0.2">
      <c r="A8" s="15">
        <v>28</v>
      </c>
      <c r="B8" s="16" t="str">
        <f t="shared" si="0"/>
        <v>13</v>
      </c>
      <c r="C8" s="17" t="str">
        <f t="shared" si="1"/>
        <v>09-12-06-08</v>
      </c>
      <c r="D8" s="1" t="str">
        <f>IF(A7="","",IF(LEN(C8)=26,"b",""))</f>
        <v/>
      </c>
      <c r="E8" s="1">
        <v>1</v>
      </c>
      <c r="F8" s="1" t="str">
        <f>IF(D8="","",VLOOKUP(E8,$L$3:$M$32,2,FALSE))</f>
        <v/>
      </c>
      <c r="G8" s="17" t="str">
        <f>IF(A8="","",IF(D8="","",IF(AND(D8="b",OR(MID(C8,1,2)=B8,MID(C8,4,2)=B8,MID(C8,7,2)=B8,MID(C8,10,2)=B8,MID(C8,13,2)=B8,MID(C8,16,2)=B8,MID(C8,19,2)=B8,MID(C8,22,2)=B8,MID(C8,25,2)=B8)),"w","l")))</f>
        <v/>
      </c>
      <c r="H8" s="1">
        <f>IF(G8="",0,IF(G8="w",SUM(VLOOKUP(MID(C8,1,2),$X$3:$Y$21,2,FALSE),VLOOKUP(MID(C8,4,2),$X$3:$Y$21,2,FALSE),VLOOKUP(MID(C8,7,2),$X$3:$Y$21,2,FALSE),VLOOKUP(MID(C8,10,2),$X$3:$Y$21,2,FALSE),VLOOKUP(MID(C8,13,2),$X$3:$Y$21,2,FALSE),VLOOKUP(MID(C8,16,2),$X$3:$Y$21,2,FALSE),VLOOKUP(MID(C8,19,2),$X$3:$Y$21,2,FALSE),VLOOKUP(MID(C8,22,2),$X$3:$Y$21,2,FALSE),VLOOKUP(MID(C8,25,2),$X$3:$Y$21,2,FALSE))*F8,IF(G8="l",SUM(VLOOKUP(MID(C8,1,2),$X$3:$Y$21,2,FALSE),VLOOKUP(MID(C8,4,2),$X$3:$Y$21,2,FALSE),VLOOKUP(MID(C8,7,2),$X$3:$Y$21,2,FALSE),VLOOKUP(MID(C8,10,2),$X$3:$Y$21,2,FALSE),VLOOKUP(MID(C8,13,2),$X$3:$Y$21,2,FALSE),VLOOKUP(MID(C8,16,2),$X$3:$Y$21,2,FALSE),VLOOKUP(MID(C8,19,2),$X$3:$Y$21,2,FALSE),VLOOKUP(MID(C8,22,2),$X$3:$Y$21,2,FALSE),VLOOKUP(MID(C8,25,2),$X$3:$Y$21,2,FALSE))*-F8)))</f>
        <v>0</v>
      </c>
      <c r="I8" s="1">
        <f>H8</f>
        <v>0</v>
      </c>
      <c r="J8" s="1" t="str">
        <f>IF(G8="","",IF(I8&gt;=$O$4,$N$4,IF(I8&lt;=$O$5,$N$5,"")))</f>
        <v/>
      </c>
      <c r="L8" s="1">
        <v>6</v>
      </c>
      <c r="M8" s="8">
        <v>1</v>
      </c>
      <c r="P8" s="4" t="s">
        <v>40</v>
      </c>
      <c r="X8" s="2" t="s">
        <v>55</v>
      </c>
      <c r="Y8" s="1">
        <v>1</v>
      </c>
      <c r="AB8" s="1">
        <v>6</v>
      </c>
      <c r="AC8" s="1">
        <v>1</v>
      </c>
      <c r="AD8" s="1">
        <v>3</v>
      </c>
      <c r="AE8" s="1" t="s">
        <v>10</v>
      </c>
      <c r="AF8" s="1" t="s">
        <v>9</v>
      </c>
      <c r="AG8" s="1" t="s">
        <v>6</v>
      </c>
      <c r="AH8" s="2" t="s">
        <v>53</v>
      </c>
      <c r="AI8" s="1" t="s">
        <v>14</v>
      </c>
      <c r="AJ8" s="1">
        <v>17</v>
      </c>
      <c r="AK8" s="1">
        <v>34</v>
      </c>
      <c r="AL8" s="1">
        <v>27</v>
      </c>
      <c r="AM8" s="1">
        <v>13</v>
      </c>
      <c r="AN8" s="2" t="s">
        <v>19</v>
      </c>
    </row>
    <row r="9" spans="1:40" x14ac:dyDescent="0.2">
      <c r="A9" s="15">
        <v>26</v>
      </c>
      <c r="B9" s="16" t="str">
        <f t="shared" si="0"/>
        <v>14</v>
      </c>
      <c r="C9" s="17" t="str">
        <f t="shared" si="1"/>
        <v>09-12-06-08-13</v>
      </c>
      <c r="D9" s="17" t="str">
        <f t="shared" ref="D9:D72" si="2">IF(A8="","",IF(LEN(C9)=26,"b",""))</f>
        <v/>
      </c>
      <c r="E9" s="6">
        <f>IF(G8="",E8,IF(SUM($H$8:$H8)&gt;=MAX($I$8:$I8),1,IF(G8="l",E8+$O$1,IF(AND(G8="w",E8&gt;$O$2),E8-$O$2,1))))</f>
        <v>1</v>
      </c>
      <c r="F9" s="1" t="str">
        <f t="shared" ref="F9:F20" si="3">IF(D9="","",VLOOKUP(E9,$L$3:$M$32,2,FALSE))</f>
        <v/>
      </c>
      <c r="G9" s="17" t="str">
        <f t="shared" ref="G9:G72" si="4">IF(A9="","",IF(D9="","",IF(AND(D9="b",OR(MID(C9,1,2)=B9,MID(C9,4,2)=B9,MID(C9,7,2)=B9,MID(C9,10,2)=B9,MID(C9,13,2)=B9,MID(C9,16,2)=B9,MID(C9,19,2)=B9,MID(C9,22,2)=B9,MID(C9,25,2)=B9)),"w","l")))</f>
        <v/>
      </c>
      <c r="H9" s="17">
        <f t="shared" ref="H9:H72" si="5">IF(G9="",0,IF(G9="w",SUM(VLOOKUP(MID(C9,1,2),$X$3:$Y$21,2,FALSE),VLOOKUP(MID(C9,4,2),$X$3:$Y$21,2,FALSE),VLOOKUP(MID(C9,7,2),$X$3:$Y$21,2,FALSE),VLOOKUP(MID(C9,10,2),$X$3:$Y$21,2,FALSE),VLOOKUP(MID(C9,13,2),$X$3:$Y$21,2,FALSE),VLOOKUP(MID(C9,16,2),$X$3:$Y$21,2,FALSE),VLOOKUP(MID(C9,19,2),$X$3:$Y$21,2,FALSE),VLOOKUP(MID(C9,22,2),$X$3:$Y$21,2,FALSE),VLOOKUP(MID(C9,25,2),$X$3:$Y$21,2,FALSE))*F9,IF(G9="l",SUM(VLOOKUP(MID(C9,1,2),$X$3:$Y$21,2,FALSE),VLOOKUP(MID(C9,4,2),$X$3:$Y$21,2,FALSE),VLOOKUP(MID(C9,7,2),$X$3:$Y$21,2,FALSE),VLOOKUP(MID(C9,10,2),$X$3:$Y$21,2,FALSE),VLOOKUP(MID(C9,13,2),$X$3:$Y$21,2,FALSE),VLOOKUP(MID(C9,16,2),$X$3:$Y$21,2,FALSE),VLOOKUP(MID(C9,19,2),$X$3:$Y$21,2,FALSE),VLOOKUP(MID(C9,22,2),$X$3:$Y$21,2,FALSE),VLOOKUP(MID(C9,25,2),$X$3:$Y$21,2,FALSE))*-F9)))</f>
        <v>0</v>
      </c>
      <c r="I9" s="1">
        <f>H9+I8</f>
        <v>0</v>
      </c>
      <c r="J9" s="6" t="str">
        <f t="shared" ref="J9:J72" si="6">IF(G9="","",IF(I9&gt;=$O$4,$N$4,IF(I9&lt;=$O$5,$N$5,"")))</f>
        <v/>
      </c>
      <c r="L9" s="1">
        <v>7</v>
      </c>
      <c r="M9" s="8">
        <v>1</v>
      </c>
      <c r="P9" s="4"/>
      <c r="X9" s="2" t="s">
        <v>56</v>
      </c>
      <c r="Y9" s="1">
        <v>1</v>
      </c>
      <c r="AB9" s="1">
        <v>7</v>
      </c>
      <c r="AC9" s="1">
        <v>1</v>
      </c>
      <c r="AD9" s="1">
        <v>1</v>
      </c>
      <c r="AE9" s="1" t="s">
        <v>3</v>
      </c>
      <c r="AF9" s="1" t="s">
        <v>8</v>
      </c>
      <c r="AG9" s="1" t="s">
        <v>6</v>
      </c>
      <c r="AH9" s="2" t="s">
        <v>54</v>
      </c>
      <c r="AI9" s="1" t="s">
        <v>13</v>
      </c>
      <c r="AJ9" s="1">
        <v>18</v>
      </c>
      <c r="AK9" s="1">
        <v>29</v>
      </c>
      <c r="AL9" s="1">
        <v>28</v>
      </c>
      <c r="AM9" s="1">
        <v>12</v>
      </c>
      <c r="AN9" s="2" t="s">
        <v>26</v>
      </c>
    </row>
    <row r="10" spans="1:40" x14ac:dyDescent="0.2">
      <c r="A10" s="15">
        <v>22</v>
      </c>
      <c r="B10" s="16" t="str">
        <f t="shared" si="0"/>
        <v>10</v>
      </c>
      <c r="C10" s="17" t="str">
        <f t="shared" si="1"/>
        <v>09-12-06-08-13-14</v>
      </c>
      <c r="D10" s="17" t="str">
        <f t="shared" si="2"/>
        <v/>
      </c>
      <c r="E10" s="7">
        <f>IF(G9="",E9,IF(SUM($H$8:$H9)&gt;=MAX($I$8:$I9),1,IF(G9="l",E9+$O$1,IF(AND(G9="w",E9&gt;$O$2),E9-$O$2,1))))</f>
        <v>1</v>
      </c>
      <c r="F10" s="1" t="str">
        <f t="shared" si="3"/>
        <v/>
      </c>
      <c r="G10" s="17" t="str">
        <f t="shared" si="4"/>
        <v/>
      </c>
      <c r="H10" s="17">
        <f t="shared" si="5"/>
        <v>0</v>
      </c>
      <c r="I10" s="6">
        <f t="shared" ref="I10:I73" si="7">H10+I9</f>
        <v>0</v>
      </c>
      <c r="J10" s="6" t="str">
        <f t="shared" si="6"/>
        <v/>
      </c>
      <c r="L10" s="1">
        <v>8</v>
      </c>
      <c r="M10" s="8">
        <v>1</v>
      </c>
      <c r="P10" s="4"/>
      <c r="X10" s="2" t="s">
        <v>57</v>
      </c>
      <c r="Y10" s="1">
        <v>1</v>
      </c>
      <c r="AB10" s="1">
        <v>8</v>
      </c>
      <c r="AC10" s="1">
        <v>1</v>
      </c>
      <c r="AD10" s="1">
        <v>2</v>
      </c>
      <c r="AE10" s="1" t="s">
        <v>10</v>
      </c>
      <c r="AF10" s="1" t="s">
        <v>9</v>
      </c>
      <c r="AG10" s="1" t="s">
        <v>6</v>
      </c>
      <c r="AH10" s="2" t="s">
        <v>55</v>
      </c>
      <c r="AI10" s="1" t="s">
        <v>14</v>
      </c>
      <c r="AJ10" s="1">
        <v>11</v>
      </c>
      <c r="AK10" s="1">
        <v>30</v>
      </c>
      <c r="AL10" s="1">
        <v>23</v>
      </c>
      <c r="AM10" s="1">
        <v>10</v>
      </c>
      <c r="AN10" s="2" t="s">
        <v>27</v>
      </c>
    </row>
    <row r="11" spans="1:40" x14ac:dyDescent="0.2">
      <c r="A11" s="15">
        <v>16</v>
      </c>
      <c r="B11" s="16" t="str">
        <f t="shared" si="0"/>
        <v>07</v>
      </c>
      <c r="C11" s="17" t="str">
        <f t="shared" si="1"/>
        <v>09-12-06-08-13-14-10</v>
      </c>
      <c r="D11" s="17" t="str">
        <f t="shared" si="2"/>
        <v/>
      </c>
      <c r="E11" s="7">
        <f>IF(G10="",E10,IF(SUM($H$8:$H10)&gt;=MAX($I$8:$I10),1,IF(G10="l",E10+$O$1,IF(AND(G10="w",E10&gt;$O$2),E10-$O$2,1))))</f>
        <v>1</v>
      </c>
      <c r="F11" s="1" t="str">
        <f t="shared" si="3"/>
        <v/>
      </c>
      <c r="G11" s="17" t="str">
        <f t="shared" si="4"/>
        <v/>
      </c>
      <c r="H11" s="17">
        <f t="shared" si="5"/>
        <v>0</v>
      </c>
      <c r="I11" s="6">
        <f t="shared" si="7"/>
        <v>0</v>
      </c>
      <c r="J11" s="6" t="str">
        <f t="shared" si="6"/>
        <v/>
      </c>
      <c r="L11" s="1">
        <v>9</v>
      </c>
      <c r="M11" s="8">
        <v>1</v>
      </c>
      <c r="X11" s="2" t="s">
        <v>58</v>
      </c>
      <c r="Y11" s="1">
        <v>1</v>
      </c>
      <c r="AB11" s="1">
        <v>9</v>
      </c>
      <c r="AC11" s="1">
        <v>1</v>
      </c>
      <c r="AD11" s="1">
        <v>3</v>
      </c>
      <c r="AE11" s="1" t="s">
        <v>3</v>
      </c>
      <c r="AF11" s="1" t="s">
        <v>8</v>
      </c>
      <c r="AG11" s="1" t="s">
        <v>6</v>
      </c>
      <c r="AH11" s="2" t="s">
        <v>56</v>
      </c>
      <c r="AI11" s="1" t="s">
        <v>13</v>
      </c>
      <c r="AJ11" s="1">
        <v>14</v>
      </c>
      <c r="AK11" s="1">
        <v>31</v>
      </c>
      <c r="AL11" s="1">
        <v>22</v>
      </c>
      <c r="AM11" s="1">
        <v>18</v>
      </c>
      <c r="AN11" s="2" t="s">
        <v>28</v>
      </c>
    </row>
    <row r="12" spans="1:40" x14ac:dyDescent="0.2">
      <c r="A12" s="15">
        <v>36</v>
      </c>
      <c r="B12" s="16" t="str">
        <f t="shared" si="0"/>
        <v>18</v>
      </c>
      <c r="C12" s="17" t="str">
        <f t="shared" si="1"/>
        <v>09-12-06-08-13-14-10-07</v>
      </c>
      <c r="D12" s="17" t="str">
        <f t="shared" si="2"/>
        <v/>
      </c>
      <c r="E12" s="7">
        <f>IF(G11="",E11,IF(SUM($H$8:$H11)&gt;=MAX($I$8:$I11),1,IF(G11="l",E11+$O$1,IF(AND(G11="w",E11&gt;$O$2),E11-$O$2,1))))</f>
        <v>1</v>
      </c>
      <c r="F12" s="1" t="str">
        <f t="shared" si="3"/>
        <v/>
      </c>
      <c r="G12" s="17" t="str">
        <f t="shared" si="4"/>
        <v/>
      </c>
      <c r="H12" s="17">
        <f t="shared" si="5"/>
        <v>0</v>
      </c>
      <c r="I12" s="6">
        <f t="shared" si="7"/>
        <v>0</v>
      </c>
      <c r="J12" s="6" t="str">
        <f t="shared" si="6"/>
        <v/>
      </c>
      <c r="L12" s="1">
        <v>10</v>
      </c>
      <c r="M12" s="8">
        <v>1</v>
      </c>
      <c r="X12" s="2" t="s">
        <v>59</v>
      </c>
      <c r="Y12" s="1">
        <v>1</v>
      </c>
      <c r="AB12" s="1">
        <v>10</v>
      </c>
      <c r="AC12" s="1">
        <v>1</v>
      </c>
      <c r="AD12" s="1">
        <v>1</v>
      </c>
      <c r="AE12" s="1" t="s">
        <v>10</v>
      </c>
      <c r="AF12" s="1" t="s">
        <v>9</v>
      </c>
      <c r="AG12" s="1" t="s">
        <v>6</v>
      </c>
      <c r="AH12" s="2" t="s">
        <v>54</v>
      </c>
      <c r="AI12" s="1" t="s">
        <v>14</v>
      </c>
      <c r="AJ12" s="1">
        <v>8</v>
      </c>
      <c r="AK12" s="1">
        <v>23</v>
      </c>
      <c r="AL12" s="1">
        <v>5</v>
      </c>
      <c r="AM12" s="1">
        <v>24</v>
      </c>
      <c r="AN12" s="2" t="s">
        <v>20</v>
      </c>
    </row>
    <row r="13" spans="1:40" x14ac:dyDescent="0.2">
      <c r="A13" s="15">
        <v>27</v>
      </c>
      <c r="B13" s="16" t="str">
        <f t="shared" si="0"/>
        <v>15</v>
      </c>
      <c r="C13" s="17" t="str">
        <f>IF(A12="","",IF(B12=B11,C12,IF(B12=0,C12,IF(AND(B12=B10,B11=0),C12,IF(AND(B12=B9,B10=0,B11=0),C12,IF(AND(LEN(C12)=26,OR(MID(C12,1,2)=B12,MID(C12,4,2)=B12,MID(C12,7,2)=B12,MID(C12,10,2)=B12,MID(C12,13,2)=B12,MID(C12,16,2)=B12,MID(C12,19,2)=B12,MID(C12,22,2)=B12,MID(C12,25,2)=B12)),CONCATENATE(REPLACE($C12,SEARCH($B12,$C12,1),3,""),"-",$B12),IF(LEN(C12)=26,CONCATENATE(MID(C12,4,23),"-",B12),IF(AND(LEN(C12)=23,OR(MID(C12,1,2)=B12,MID(C12,4,2)=B12,MID(C12,7,2)=B12,MID(C12,10,2)=B12,MID(C12,13,2)=B12,MID(C12,16,2)=B12,MID(C12,19,2)=B12,MID(C12,22,2)=B12)),CONCATENATE(REPLACE($C12,SEARCH($B12,$C12,1),3,""),"-",$B12),IF(LEN(C12)=23,CONCATENATE(C12,"-",B12),IF(AND(LEN(C12)=20,OR(MID(C12,1,2)=B12,MID(C12,4,2)=B12,MID(C12,7,2)=B12,MID(C12,10,2)=B12,MID(C12,13,2)=B12,MID(C12,16,2)=B12,MID(C12,19,2)=B12)),CONCATENATE(REPLACE($C12,SEARCH($B12,$C12,1),3,""),"-",$B12),IF(LEN(C12)=20,CONCATENATE(C12,"-",B12),IF(AND(LEN(C12)=17,OR(MID(C12,1,2)=B12,MID(C12,4,2)=B12,MID(C12,7,2)=B12,MID(C12,10,2)=B12,MID(C12,13,2)=B12,MID(C12,16,2)=B12)),CONCATENATE(REPLACE($C12,SEARCH($B12,$C12,1),3,""),"-",$B12),IF(LEN(C12)=17,CONCATENATE(C12,"-",B12),IF(AND(LEN(C12)=14,OR(MID(C12,1,2)=B12,MID(C12,4,2)=B12,MID(C12,7,2)=B12,MID(C12,10,2)=B12,MID(C12,13,2)=B12)),CONCATENATE(REPLACE($C12,SEARCH($B12,$C12,1),3,""),"-",$B12),IF(LEN(C12)=14,CONCATENATE(C12,"-",B12),IF(AND(LEN(C12)=11,OR(MID(C12,1,2)=B12,MID(C12,4,2)=B12,MID(C12,7,2)=B12,MID(C12,10,2)=B12)),CONCATENATE(REPLACE($C12,SEARCH($B12,$C12,1),3,""),"-",$B12),IF(LEN(C12)=11,CONCATENATE(C12,"-",B12),IF(AND(LEN(C12)=8,OR(MID(C12,1,2)=B12,MID(C12,4,2)=B12,MID(C12,7,2)=B12)),CONCATENATE(REPLACE($C12,SEARCH($B12,$C12,1),3,""),"-",$B12),IF(B12=B10,C12,CONCATENATE(C12,"-",B12))))))))))))))))))))</f>
        <v>09-12-06-08-13-14-10-07-18</v>
      </c>
      <c r="D13" s="17" t="str">
        <f t="shared" si="2"/>
        <v>b</v>
      </c>
      <c r="E13" s="7">
        <f>IF(G12="",E12,IF(SUM($H$8:$H12)&gt;=MAX($I$8:$I12),1,IF(G12="l",E12+$O$1,IF(AND(G12="w",E12&gt;$O$2),E12-$O$2,1))))</f>
        <v>1</v>
      </c>
      <c r="F13" s="1">
        <f t="shared" si="3"/>
        <v>1</v>
      </c>
      <c r="G13" s="17" t="str">
        <f t="shared" si="4"/>
        <v>l</v>
      </c>
      <c r="H13" s="17">
        <f t="shared" si="5"/>
        <v>-9</v>
      </c>
      <c r="I13" s="6">
        <f t="shared" si="7"/>
        <v>-9</v>
      </c>
      <c r="J13" s="6" t="str">
        <f t="shared" si="6"/>
        <v/>
      </c>
      <c r="L13" s="1">
        <v>11</v>
      </c>
      <c r="M13" s="8">
        <v>1</v>
      </c>
      <c r="X13" s="2" t="s">
        <v>42</v>
      </c>
      <c r="Y13" s="1">
        <v>1</v>
      </c>
      <c r="AB13" s="1">
        <v>11</v>
      </c>
      <c r="AC13" s="1">
        <v>1</v>
      </c>
      <c r="AD13" s="1">
        <v>2</v>
      </c>
      <c r="AE13" s="1" t="s">
        <v>10</v>
      </c>
      <c r="AF13" s="1" t="s">
        <v>8</v>
      </c>
      <c r="AG13" s="1" t="s">
        <v>6</v>
      </c>
      <c r="AH13" s="2" t="s">
        <v>55</v>
      </c>
      <c r="AI13" s="1" t="s">
        <v>15</v>
      </c>
      <c r="AJ13" s="1">
        <v>13</v>
      </c>
      <c r="AK13" s="1">
        <v>36</v>
      </c>
      <c r="AL13" s="1">
        <v>30</v>
      </c>
      <c r="AM13" s="1">
        <v>8</v>
      </c>
      <c r="AN13" s="2" t="s">
        <v>21</v>
      </c>
    </row>
    <row r="14" spans="1:40" x14ac:dyDescent="0.2">
      <c r="A14" s="15">
        <v>35</v>
      </c>
      <c r="B14" s="16" t="str">
        <f t="shared" si="0"/>
        <v>17</v>
      </c>
      <c r="C14" s="17" t="str">
        <f t="shared" ref="C14:C77" si="8">IF(A13="","",IF(B13=B12,C13,IF(B13=0,C13,IF(AND(B13=B11,B12=0),C13,IF(AND(B13=B10,B11=0,B12=0),C13,IF(AND(LEN(C13)=26,OR(MID(C13,1,2)=B13,MID(C13,4,2)=B13,MID(C13,7,2)=B13,MID(C13,10,2)=B13,MID(C13,13,2)=B13,MID(C13,16,2)=B13,MID(C13,19,2)=B13,MID(C13,22,2)=B13,MID(C13,25,2)=B13)),CONCATENATE(REPLACE($C13,SEARCH($B13,$C13,1),3,""),"-",$B13),IF(LEN(C13)=26,CONCATENATE(MID(C13,4,23),"-",B13),IF(AND(LEN(C13)=23,OR(MID(C13,1,2)=B13,MID(C13,4,2)=B13,MID(C13,7,2)=B13,MID(C13,10,2)=B13,MID(C13,13,2)=B13,MID(C13,16,2)=B13,MID(C13,19,2)=B13,MID(C13,22,2)=B13)),CONCATENATE(REPLACE($C13,SEARCH($B13,$C13,1),3,""),"-",$B13),IF(LEN(C13)=23,CONCATENATE(C13,"-",B13),IF(AND(LEN(C13)=20,OR(MID(C13,1,2)=B13,MID(C13,4,2)=B13,MID(C13,7,2)=B13,MID(C13,10,2)=B13,MID(C13,13,2)=B13,MID(C13,16,2)=B13,MID(C13,19,2)=B13)),CONCATENATE(REPLACE($C13,SEARCH($B13,$C13,1),3,""),"-",$B13),IF(LEN(C13)=20,CONCATENATE(C13,"-",B13),IF(AND(LEN(C13)=17,OR(MID(C13,1,2)=B13,MID(C13,4,2)=B13,MID(C13,7,2)=B13,MID(C13,10,2)=B13,MID(C13,13,2)=B13,MID(C13,16,2)=B13)),CONCATENATE(REPLACE($C13,SEARCH($B13,$C13,1),3,""),"-",$B13),IF(LEN(C13)=17,CONCATENATE(C13,"-",B13),IF(AND(LEN(C13)=14,OR(MID(C13,1,2)=B13,MID(C13,4,2)=B13,MID(C13,7,2)=B13,MID(C13,10,2)=B13,MID(C13,13,2)=B13)),CONCATENATE(REPLACE($C13,SEARCH($B13,$C13,1),3,""),"-",$B13),IF(LEN(C13)=14,CONCATENATE(C13,"-",B13),IF(AND(LEN(C13)=11,OR(MID(C13,1,2)=B13,MID(C13,4,2)=B13,MID(C13,7,2)=B13,MID(C13,10,2)=B13)),CONCATENATE(REPLACE($C13,SEARCH($B13,$C13,1),3,""),"-",$B13),IF(LEN(C13)=11,CONCATENATE(C13,"-",B13),IF(AND(LEN(C13)=8,OR(MID(C13,1,2)=B13,MID(C13,4,2)=B13,MID(C13,7,2)=B13)),CONCATENATE(REPLACE($C13,SEARCH($B13,$C13,1),3,""),"-",$B13),IF(B13=B11,C13,CONCATENATE(C13,"-",B13))))))))))))))))))))</f>
        <v>12-06-08-13-14-10-07-18-15</v>
      </c>
      <c r="D14" s="17" t="str">
        <f t="shared" si="2"/>
        <v>b</v>
      </c>
      <c r="E14" s="7">
        <f>IF(G13="",E13,IF(SUM($H$8:$H13)&gt;=MAX($I$8:$I13),1,IF(G13="l",E13+$O$1,IF(AND(G13="w",E13&gt;$O$2),E13-$O$2,1))))</f>
        <v>2</v>
      </c>
      <c r="F14" s="1">
        <f t="shared" si="3"/>
        <v>1</v>
      </c>
      <c r="G14" s="17" t="str">
        <f t="shared" si="4"/>
        <v>l</v>
      </c>
      <c r="H14" s="17">
        <f t="shared" si="5"/>
        <v>-9</v>
      </c>
      <c r="I14" s="6">
        <f t="shared" si="7"/>
        <v>-18</v>
      </c>
      <c r="J14" s="6" t="str">
        <f t="shared" si="6"/>
        <v/>
      </c>
      <c r="L14" s="1">
        <v>12</v>
      </c>
      <c r="M14" s="8">
        <v>1</v>
      </c>
      <c r="X14" s="2" t="s">
        <v>43</v>
      </c>
      <c r="Y14" s="1">
        <v>1</v>
      </c>
      <c r="AB14" s="1">
        <v>12</v>
      </c>
      <c r="AC14" s="1">
        <v>1</v>
      </c>
      <c r="AD14" s="1">
        <v>3</v>
      </c>
      <c r="AE14" s="1" t="s">
        <v>3</v>
      </c>
      <c r="AF14" s="1" t="s">
        <v>9</v>
      </c>
      <c r="AG14" s="1" t="s">
        <v>6</v>
      </c>
      <c r="AH14" s="2" t="s">
        <v>56</v>
      </c>
      <c r="AI14" s="1" t="s">
        <v>16</v>
      </c>
      <c r="AJ14" s="1">
        <v>7</v>
      </c>
      <c r="AK14" s="1">
        <v>28</v>
      </c>
      <c r="AL14" s="1">
        <v>35</v>
      </c>
      <c r="AM14" s="1">
        <v>3</v>
      </c>
      <c r="AN14" s="2" t="s">
        <v>22</v>
      </c>
    </row>
    <row r="15" spans="1:40" x14ac:dyDescent="0.2">
      <c r="A15" s="15">
        <v>4</v>
      </c>
      <c r="B15" s="16" t="str">
        <f t="shared" si="0"/>
        <v>01</v>
      </c>
      <c r="C15" s="17" t="str">
        <f t="shared" si="8"/>
        <v>06-08-13-14-10-07-18-15-17</v>
      </c>
      <c r="D15" s="17" t="str">
        <f t="shared" si="2"/>
        <v>b</v>
      </c>
      <c r="E15" s="7">
        <f>IF(G14="",E14,IF(SUM($H$8:$H14)&gt;=MAX($I$8:$I14),1,IF(G14="l",E14+$O$1,IF(AND(G14="w",E14&gt;$O$2),E14-$O$2,1))))</f>
        <v>3</v>
      </c>
      <c r="F15" s="1">
        <f t="shared" si="3"/>
        <v>1</v>
      </c>
      <c r="G15" s="17" t="str">
        <f t="shared" si="4"/>
        <v>l</v>
      </c>
      <c r="H15" s="17">
        <f t="shared" si="5"/>
        <v>-9</v>
      </c>
      <c r="I15" s="6">
        <f t="shared" si="7"/>
        <v>-27</v>
      </c>
      <c r="J15" s="6" t="str">
        <f t="shared" si="6"/>
        <v/>
      </c>
      <c r="L15" s="1">
        <v>13</v>
      </c>
      <c r="M15" s="8">
        <v>1</v>
      </c>
      <c r="X15" s="2" t="s">
        <v>44</v>
      </c>
      <c r="Y15" s="1">
        <v>1</v>
      </c>
      <c r="AB15" s="1">
        <v>13</v>
      </c>
      <c r="AC15" s="1">
        <v>2</v>
      </c>
      <c r="AD15" s="1">
        <v>1</v>
      </c>
      <c r="AE15" s="1" t="s">
        <v>10</v>
      </c>
      <c r="AF15" s="1" t="s">
        <v>8</v>
      </c>
      <c r="AG15" s="1" t="s">
        <v>6</v>
      </c>
      <c r="AH15" s="2" t="s">
        <v>57</v>
      </c>
      <c r="AI15" s="1" t="s">
        <v>15</v>
      </c>
      <c r="AJ15" s="1">
        <v>6</v>
      </c>
      <c r="AK15" s="1">
        <v>27</v>
      </c>
      <c r="AL15" s="1">
        <v>36</v>
      </c>
      <c r="AM15" s="1">
        <v>11</v>
      </c>
      <c r="AN15" s="2" t="s">
        <v>23</v>
      </c>
    </row>
    <row r="16" spans="1:40" x14ac:dyDescent="0.2">
      <c r="A16" s="15">
        <v>5</v>
      </c>
      <c r="B16" s="16" t="str">
        <f t="shared" si="0"/>
        <v>02</v>
      </c>
      <c r="C16" s="17" t="str">
        <f t="shared" si="8"/>
        <v>08-13-14-10-07-18-15-17-01</v>
      </c>
      <c r="D16" s="17" t="str">
        <f t="shared" si="2"/>
        <v>b</v>
      </c>
      <c r="E16" s="7">
        <f>IF(G15="",E15,IF(SUM($H$8:$H15)&gt;=MAX($I$8:$I15),1,IF(G15="l",E15+$O$1,IF(AND(G15="w",E15&gt;$O$2),E15-$O$2,1))))</f>
        <v>4</v>
      </c>
      <c r="F16" s="1">
        <f t="shared" si="3"/>
        <v>1</v>
      </c>
      <c r="G16" s="17" t="str">
        <f t="shared" si="4"/>
        <v>l</v>
      </c>
      <c r="H16" s="17">
        <f t="shared" si="5"/>
        <v>-9</v>
      </c>
      <c r="I16" s="6">
        <f t="shared" si="7"/>
        <v>-36</v>
      </c>
      <c r="J16" s="6" t="str">
        <f t="shared" si="6"/>
        <v/>
      </c>
      <c r="L16" s="1">
        <v>14</v>
      </c>
      <c r="M16" s="8">
        <v>1</v>
      </c>
      <c r="X16" s="2" t="s">
        <v>45</v>
      </c>
      <c r="Y16" s="1">
        <v>1</v>
      </c>
      <c r="AB16" s="1">
        <v>14</v>
      </c>
      <c r="AC16" s="1">
        <v>2</v>
      </c>
      <c r="AD16" s="1">
        <v>2</v>
      </c>
      <c r="AE16" s="1" t="s">
        <v>3</v>
      </c>
      <c r="AF16" s="1" t="s">
        <v>9</v>
      </c>
      <c r="AG16" s="1" t="s">
        <v>6</v>
      </c>
      <c r="AH16" s="2" t="s">
        <v>58</v>
      </c>
      <c r="AI16" s="1" t="s">
        <v>16</v>
      </c>
      <c r="AJ16" s="1">
        <v>1</v>
      </c>
      <c r="AK16" s="1">
        <v>20</v>
      </c>
      <c r="AL16" s="1">
        <v>31</v>
      </c>
      <c r="AM16" s="1">
        <v>9</v>
      </c>
      <c r="AN16" s="2" t="s">
        <v>24</v>
      </c>
    </row>
    <row r="17" spans="1:40" x14ac:dyDescent="0.2">
      <c r="A17" s="15">
        <v>23</v>
      </c>
      <c r="B17" s="16" t="str">
        <f t="shared" si="0"/>
        <v>11</v>
      </c>
      <c r="C17" s="17" t="str">
        <f t="shared" si="8"/>
        <v>13-14-10-07-18-15-17-01-02</v>
      </c>
      <c r="D17" s="17" t="str">
        <f t="shared" si="2"/>
        <v>b</v>
      </c>
      <c r="E17" s="7">
        <f>IF(G16="",E16,IF(SUM($H$8:$H16)&gt;=MAX($I$8:$I16),1,IF(G16="l",E16+$O$1,IF(AND(G16="w",E16&gt;$O$2),E16-$O$2,1))))</f>
        <v>5</v>
      </c>
      <c r="F17" s="1">
        <f t="shared" si="3"/>
        <v>1</v>
      </c>
      <c r="G17" s="17" t="str">
        <f t="shared" si="4"/>
        <v>l</v>
      </c>
      <c r="H17" s="17">
        <f t="shared" si="5"/>
        <v>-9</v>
      </c>
      <c r="I17" s="6">
        <f t="shared" si="7"/>
        <v>-45</v>
      </c>
      <c r="J17" s="6" t="str">
        <f t="shared" si="6"/>
        <v/>
      </c>
      <c r="L17" s="1">
        <v>15</v>
      </c>
      <c r="M17" s="8">
        <v>1</v>
      </c>
      <c r="X17" s="2" t="s">
        <v>46</v>
      </c>
      <c r="Y17" s="1">
        <v>1</v>
      </c>
      <c r="AB17" s="1">
        <v>15</v>
      </c>
      <c r="AC17" s="1">
        <v>2</v>
      </c>
      <c r="AD17" s="1">
        <v>3</v>
      </c>
      <c r="AE17" s="1" t="s">
        <v>10</v>
      </c>
      <c r="AF17" s="1" t="s">
        <v>8</v>
      </c>
      <c r="AG17" s="1" t="s">
        <v>6</v>
      </c>
      <c r="AH17" s="2" t="s">
        <v>59</v>
      </c>
      <c r="AI17" s="1" t="s">
        <v>15</v>
      </c>
      <c r="AJ17" s="1">
        <v>0</v>
      </c>
      <c r="AK17" s="1">
        <v>32</v>
      </c>
      <c r="AL17" s="1">
        <v>19</v>
      </c>
      <c r="AM17" s="1">
        <v>4</v>
      </c>
      <c r="AN17" s="2" t="s">
        <v>25</v>
      </c>
    </row>
    <row r="18" spans="1:40" x14ac:dyDescent="0.2">
      <c r="A18" s="15">
        <v>18</v>
      </c>
      <c r="B18" s="16" t="str">
        <f t="shared" si="0"/>
        <v>09</v>
      </c>
      <c r="C18" s="17" t="str">
        <f t="shared" si="8"/>
        <v>14-10-07-18-15-17-01-02-11</v>
      </c>
      <c r="D18" s="17" t="str">
        <f t="shared" si="2"/>
        <v>b</v>
      </c>
      <c r="E18" s="7">
        <f>IF(G17="",E17,IF(SUM($H$8:$H17)&gt;=MAX($I$8:$I17),1,IF(G17="l",E17+$O$1,IF(AND(G17="w",E17&gt;$O$2),E17-$O$2,1))))</f>
        <v>6</v>
      </c>
      <c r="F18" s="1">
        <f t="shared" si="3"/>
        <v>1</v>
      </c>
      <c r="G18" s="17" t="str">
        <f t="shared" si="4"/>
        <v>l</v>
      </c>
      <c r="H18" s="17">
        <f t="shared" si="5"/>
        <v>-9</v>
      </c>
      <c r="I18" s="6">
        <f t="shared" si="7"/>
        <v>-54</v>
      </c>
      <c r="J18" s="6" t="str">
        <f t="shared" si="6"/>
        <v/>
      </c>
      <c r="L18" s="1">
        <v>16</v>
      </c>
      <c r="M18" s="8">
        <v>1</v>
      </c>
      <c r="X18" s="2" t="s">
        <v>47</v>
      </c>
      <c r="Y18" s="1">
        <v>1</v>
      </c>
      <c r="AB18" s="1">
        <v>16</v>
      </c>
      <c r="AC18" s="1">
        <v>2</v>
      </c>
      <c r="AD18" s="1">
        <v>1</v>
      </c>
      <c r="AE18" s="1" t="s">
        <v>3</v>
      </c>
      <c r="AF18" s="1" t="s">
        <v>9</v>
      </c>
      <c r="AG18" s="1" t="s">
        <v>6</v>
      </c>
      <c r="AH18" s="2" t="s">
        <v>57</v>
      </c>
      <c r="AI18" s="1" t="s">
        <v>16</v>
      </c>
      <c r="AJ18" s="1">
        <v>5</v>
      </c>
      <c r="AK18" s="1">
        <v>24</v>
      </c>
      <c r="AL18" s="1">
        <v>33</v>
      </c>
      <c r="AM18" s="1">
        <v>1</v>
      </c>
      <c r="AN18" s="2" t="s">
        <v>19</v>
      </c>
    </row>
    <row r="19" spans="1:40" x14ac:dyDescent="0.2">
      <c r="A19" s="15"/>
      <c r="B19" s="16" t="str">
        <f t="shared" si="0"/>
        <v/>
      </c>
      <c r="C19" s="17" t="str">
        <f t="shared" si="8"/>
        <v>10-07-18-15-17-01-02-11-09</v>
      </c>
      <c r="D19" s="17" t="str">
        <f t="shared" si="2"/>
        <v>b</v>
      </c>
      <c r="E19" s="7">
        <f>IF(G18="",E18,IF(SUM($H$8:$H18)&gt;=MAX($I$8:$I18),1,IF(G18="l",E18+$O$1,IF(AND(G18="w",E18&gt;$O$2),E18-$O$2,1))))</f>
        <v>7</v>
      </c>
      <c r="F19" s="1">
        <f t="shared" si="3"/>
        <v>1</v>
      </c>
      <c r="G19" s="17" t="str">
        <f t="shared" si="4"/>
        <v/>
      </c>
      <c r="H19" s="17">
        <f t="shared" si="5"/>
        <v>0</v>
      </c>
      <c r="I19" s="6">
        <f t="shared" si="7"/>
        <v>-54</v>
      </c>
      <c r="J19" s="6" t="str">
        <f t="shared" si="6"/>
        <v/>
      </c>
      <c r="L19" s="1">
        <v>17</v>
      </c>
      <c r="M19" s="8">
        <v>1</v>
      </c>
      <c r="X19" s="2" t="s">
        <v>48</v>
      </c>
      <c r="Y19" s="1">
        <v>1</v>
      </c>
      <c r="AB19" s="1">
        <v>17</v>
      </c>
      <c r="AC19" s="1">
        <v>2</v>
      </c>
      <c r="AD19" s="1">
        <v>2</v>
      </c>
      <c r="AE19" s="1" t="s">
        <v>10</v>
      </c>
      <c r="AF19" s="1" t="s">
        <v>8</v>
      </c>
      <c r="AG19" s="1" t="s">
        <v>6</v>
      </c>
      <c r="AH19" s="2" t="s">
        <v>58</v>
      </c>
      <c r="AI19" s="1" t="s">
        <v>15</v>
      </c>
      <c r="AJ19" s="1">
        <v>2</v>
      </c>
      <c r="AK19" s="1">
        <v>25</v>
      </c>
      <c r="AL19" s="1">
        <v>34</v>
      </c>
      <c r="AM19" s="1">
        <v>6</v>
      </c>
      <c r="AN19" s="2" t="s">
        <v>26</v>
      </c>
    </row>
    <row r="20" spans="1:40" x14ac:dyDescent="0.2">
      <c r="A20" s="15"/>
      <c r="B20" s="16" t="str">
        <f t="shared" si="0"/>
        <v/>
      </c>
      <c r="C20" s="17" t="str">
        <f t="shared" si="8"/>
        <v/>
      </c>
      <c r="D20" s="17" t="str">
        <f t="shared" si="2"/>
        <v/>
      </c>
      <c r="E20" s="7">
        <f>IF(G19="",E19,IF(SUM($H$8:$H19)&gt;=MAX($I$8:$I19),1,IF(G19="l",E19+$O$1,IF(AND(G19="w",E19&gt;$O$2),E19-$O$2,1))))</f>
        <v>7</v>
      </c>
      <c r="F20" s="1" t="str">
        <f t="shared" si="3"/>
        <v/>
      </c>
      <c r="G20" s="17" t="str">
        <f t="shared" si="4"/>
        <v/>
      </c>
      <c r="H20" s="17">
        <f t="shared" si="5"/>
        <v>0</v>
      </c>
      <c r="I20" s="6">
        <f t="shared" si="7"/>
        <v>-54</v>
      </c>
      <c r="J20" s="6" t="str">
        <f t="shared" si="6"/>
        <v/>
      </c>
      <c r="L20" s="1">
        <v>18</v>
      </c>
      <c r="M20" s="8">
        <v>1</v>
      </c>
      <c r="X20" s="2" t="s">
        <v>49</v>
      </c>
      <c r="Y20" s="1">
        <v>1</v>
      </c>
      <c r="AB20" s="1">
        <v>18</v>
      </c>
      <c r="AC20" s="1">
        <v>2</v>
      </c>
      <c r="AD20" s="1">
        <v>3</v>
      </c>
      <c r="AE20" s="1" t="s">
        <v>3</v>
      </c>
      <c r="AF20" s="1" t="s">
        <v>9</v>
      </c>
      <c r="AG20" s="1" t="s">
        <v>6</v>
      </c>
      <c r="AH20" s="2" t="s">
        <v>59</v>
      </c>
      <c r="AI20" s="1" t="s">
        <v>16</v>
      </c>
      <c r="AJ20" s="1">
        <v>9</v>
      </c>
      <c r="AK20" s="1">
        <v>22</v>
      </c>
      <c r="AL20" s="1">
        <v>29</v>
      </c>
      <c r="AM20" s="1">
        <v>7</v>
      </c>
      <c r="AN20" s="2" t="s">
        <v>27</v>
      </c>
    </row>
    <row r="21" spans="1:40" x14ac:dyDescent="0.2">
      <c r="A21" s="15"/>
      <c r="B21" s="16" t="str">
        <f t="shared" si="0"/>
        <v/>
      </c>
      <c r="C21" s="17" t="str">
        <f t="shared" si="8"/>
        <v/>
      </c>
      <c r="D21" s="17" t="str">
        <f t="shared" si="2"/>
        <v/>
      </c>
      <c r="E21" s="7">
        <f>IF(G20="",E20,IF(SUM($H$8:$H20)&gt;=MAX($I$8:$I20),1,IF(G20="l",E20+$O$1,IF(AND(G20="w",E20&gt;$O$2),E20-$O$2,1))))</f>
        <v>7</v>
      </c>
      <c r="F21" s="1" t="str">
        <f t="shared" ref="F21:F40" si="9">IF(D21="","",VLOOKUP(E21,$L$3:$M$32,2,FALSE))</f>
        <v/>
      </c>
      <c r="G21" s="17" t="str">
        <f t="shared" si="4"/>
        <v/>
      </c>
      <c r="H21" s="17">
        <f t="shared" si="5"/>
        <v>0</v>
      </c>
      <c r="I21" s="6">
        <f t="shared" si="7"/>
        <v>-54</v>
      </c>
      <c r="J21" s="6" t="str">
        <f t="shared" si="6"/>
        <v/>
      </c>
      <c r="L21" s="1">
        <v>19</v>
      </c>
      <c r="M21" s="8">
        <v>1</v>
      </c>
      <c r="X21" s="2" t="s">
        <v>50</v>
      </c>
      <c r="Y21" s="1">
        <v>1</v>
      </c>
      <c r="AB21" s="1">
        <v>19</v>
      </c>
      <c r="AC21" s="1">
        <v>2</v>
      </c>
      <c r="AD21" s="1">
        <v>1</v>
      </c>
      <c r="AE21" s="1" t="s">
        <v>3</v>
      </c>
      <c r="AF21" s="1" t="s">
        <v>8</v>
      </c>
      <c r="AG21" s="1" t="s">
        <v>7</v>
      </c>
      <c r="AH21" s="2" t="s">
        <v>42</v>
      </c>
      <c r="AI21" s="1" t="s">
        <v>13</v>
      </c>
      <c r="AJ21" s="1">
        <v>32</v>
      </c>
      <c r="AK21" s="1">
        <v>15</v>
      </c>
      <c r="AL21" s="1">
        <v>4</v>
      </c>
      <c r="AM21" s="1">
        <v>21</v>
      </c>
      <c r="AN21" s="2" t="s">
        <v>28</v>
      </c>
    </row>
    <row r="22" spans="1:40" x14ac:dyDescent="0.2">
      <c r="A22" s="15"/>
      <c r="B22" s="16" t="str">
        <f t="shared" si="0"/>
        <v/>
      </c>
      <c r="C22" s="17" t="str">
        <f t="shared" si="8"/>
        <v/>
      </c>
      <c r="D22" s="17" t="str">
        <f t="shared" si="2"/>
        <v/>
      </c>
      <c r="E22" s="7">
        <f>IF(G21="",E21,IF(SUM($H$8:$H21)&gt;=MAX($I$8:$I21),1,IF(G21="l",E21+$O$1,IF(AND(G21="w",E21&gt;$O$2),E21-$O$2,1))))</f>
        <v>7</v>
      </c>
      <c r="F22" s="1" t="str">
        <f t="shared" si="9"/>
        <v/>
      </c>
      <c r="G22" s="17" t="str">
        <f t="shared" si="4"/>
        <v/>
      </c>
      <c r="H22" s="17">
        <f t="shared" si="5"/>
        <v>0</v>
      </c>
      <c r="I22" s="6">
        <f t="shared" si="7"/>
        <v>-54</v>
      </c>
      <c r="J22" s="6" t="str">
        <f t="shared" si="6"/>
        <v/>
      </c>
      <c r="L22" s="1">
        <v>20</v>
      </c>
      <c r="M22" s="8">
        <v>1</v>
      </c>
      <c r="AB22" s="1">
        <v>20</v>
      </c>
      <c r="AC22" s="1">
        <v>2</v>
      </c>
      <c r="AD22" s="1">
        <v>2</v>
      </c>
      <c r="AE22" s="1" t="s">
        <v>10</v>
      </c>
      <c r="AF22" s="1" t="s">
        <v>9</v>
      </c>
      <c r="AG22" s="1" t="s">
        <v>7</v>
      </c>
      <c r="AH22" s="2" t="s">
        <v>43</v>
      </c>
      <c r="AI22" s="1" t="s">
        <v>14</v>
      </c>
      <c r="AJ22" s="1">
        <v>33</v>
      </c>
      <c r="AK22" s="1">
        <v>1</v>
      </c>
      <c r="AL22" s="1">
        <v>14</v>
      </c>
      <c r="AM22" s="1">
        <v>31</v>
      </c>
      <c r="AN22" s="2" t="s">
        <v>20</v>
      </c>
    </row>
    <row r="23" spans="1:40" x14ac:dyDescent="0.2">
      <c r="A23" s="15"/>
      <c r="B23" s="16" t="str">
        <f t="shared" si="0"/>
        <v/>
      </c>
      <c r="C23" s="17" t="str">
        <f t="shared" si="8"/>
        <v/>
      </c>
      <c r="D23" s="17" t="str">
        <f t="shared" si="2"/>
        <v/>
      </c>
      <c r="E23" s="7">
        <f>IF(G22="",E22,IF(SUM($H$8:$H22)&gt;=MAX($I$8:$I22),1,IF(G22="l",E22+$O$1,IF(AND(G22="w",E22&gt;$O$2),E22-$O$2,1))))</f>
        <v>7</v>
      </c>
      <c r="F23" s="1" t="str">
        <f t="shared" si="9"/>
        <v/>
      </c>
      <c r="G23" s="17" t="str">
        <f t="shared" si="4"/>
        <v/>
      </c>
      <c r="H23" s="17">
        <f t="shared" si="5"/>
        <v>0</v>
      </c>
      <c r="I23" s="6">
        <f t="shared" si="7"/>
        <v>-54</v>
      </c>
      <c r="J23" s="6" t="str">
        <f t="shared" si="6"/>
        <v/>
      </c>
      <c r="L23" s="1">
        <v>21</v>
      </c>
      <c r="M23" s="8">
        <v>1</v>
      </c>
      <c r="AB23" s="1">
        <v>21</v>
      </c>
      <c r="AC23" s="1">
        <v>2</v>
      </c>
      <c r="AD23" s="1">
        <v>3</v>
      </c>
      <c r="AE23" s="1" t="s">
        <v>3</v>
      </c>
      <c r="AF23" s="1" t="s">
        <v>8</v>
      </c>
      <c r="AG23" s="1" t="s">
        <v>7</v>
      </c>
      <c r="AH23" s="2" t="s">
        <v>44</v>
      </c>
      <c r="AI23" s="1" t="s">
        <v>13</v>
      </c>
      <c r="AJ23" s="1">
        <v>19</v>
      </c>
      <c r="AK23" s="1">
        <v>4</v>
      </c>
      <c r="AL23" s="1">
        <v>2</v>
      </c>
      <c r="AM23" s="1">
        <v>25</v>
      </c>
      <c r="AN23" s="2" t="s">
        <v>21</v>
      </c>
    </row>
    <row r="24" spans="1:40" x14ac:dyDescent="0.2">
      <c r="A24" s="15"/>
      <c r="B24" s="16" t="str">
        <f t="shared" si="0"/>
        <v/>
      </c>
      <c r="C24" s="17" t="str">
        <f t="shared" si="8"/>
        <v/>
      </c>
      <c r="D24" s="17" t="str">
        <f t="shared" si="2"/>
        <v/>
      </c>
      <c r="E24" s="7">
        <f>IF(G23="",E23,IF(SUM($H$8:$H23)&gt;=MAX($I$8:$I23),1,IF(G23="l",E23+$O$1,IF(AND(G23="w",E23&gt;$O$2),E23-$O$2,1))))</f>
        <v>7</v>
      </c>
      <c r="F24" s="1" t="str">
        <f t="shared" si="9"/>
        <v/>
      </c>
      <c r="G24" s="17" t="str">
        <f t="shared" si="4"/>
        <v/>
      </c>
      <c r="H24" s="17">
        <f t="shared" si="5"/>
        <v>0</v>
      </c>
      <c r="I24" s="6">
        <f t="shared" si="7"/>
        <v>-54</v>
      </c>
      <c r="J24" s="6" t="str">
        <f t="shared" si="6"/>
        <v/>
      </c>
      <c r="L24" s="1">
        <v>22</v>
      </c>
      <c r="M24" s="8">
        <v>1</v>
      </c>
      <c r="AB24" s="1">
        <v>22</v>
      </c>
      <c r="AC24" s="1">
        <v>2</v>
      </c>
      <c r="AD24" s="1">
        <v>1</v>
      </c>
      <c r="AE24" s="1" t="s">
        <v>10</v>
      </c>
      <c r="AF24" s="1" t="s">
        <v>9</v>
      </c>
      <c r="AG24" s="1" t="s">
        <v>7</v>
      </c>
      <c r="AH24" s="2" t="s">
        <v>42</v>
      </c>
      <c r="AI24" s="1" t="s">
        <v>14</v>
      </c>
      <c r="AJ24" s="1">
        <v>31</v>
      </c>
      <c r="AK24" s="1">
        <v>9</v>
      </c>
      <c r="AL24" s="1">
        <v>18</v>
      </c>
      <c r="AM24" s="1">
        <v>29</v>
      </c>
      <c r="AN24" s="2" t="s">
        <v>22</v>
      </c>
    </row>
    <row r="25" spans="1:40" x14ac:dyDescent="0.2">
      <c r="A25" s="15"/>
      <c r="B25" s="16" t="str">
        <f t="shared" si="0"/>
        <v/>
      </c>
      <c r="C25" s="17" t="str">
        <f t="shared" si="8"/>
        <v/>
      </c>
      <c r="D25" s="17" t="str">
        <f t="shared" si="2"/>
        <v/>
      </c>
      <c r="E25" s="7">
        <f>IF(G24="",E24,IF(SUM($H$8:$H24)&gt;=MAX($I$8:$I24),1,IF(G24="l",E24+$O$1,IF(AND(G24="w",E24&gt;$O$2),E24-$O$2,1))))</f>
        <v>7</v>
      </c>
      <c r="F25" s="1" t="str">
        <f t="shared" si="9"/>
        <v/>
      </c>
      <c r="G25" s="17" t="str">
        <f t="shared" si="4"/>
        <v/>
      </c>
      <c r="H25" s="17">
        <f t="shared" si="5"/>
        <v>0</v>
      </c>
      <c r="I25" s="6">
        <f t="shared" si="7"/>
        <v>-54</v>
      </c>
      <c r="J25" s="6" t="str">
        <f t="shared" si="6"/>
        <v/>
      </c>
      <c r="L25" s="1">
        <v>23</v>
      </c>
      <c r="M25" s="8">
        <v>1</v>
      </c>
      <c r="AB25" s="1">
        <v>23</v>
      </c>
      <c r="AC25" s="1">
        <v>2</v>
      </c>
      <c r="AD25" s="1">
        <v>2</v>
      </c>
      <c r="AE25" s="1" t="s">
        <v>3</v>
      </c>
      <c r="AF25" s="1" t="s">
        <v>8</v>
      </c>
      <c r="AG25" s="1" t="s">
        <v>7</v>
      </c>
      <c r="AH25" s="2" t="s">
        <v>43</v>
      </c>
      <c r="AI25" s="1" t="s">
        <v>13</v>
      </c>
      <c r="AJ25" s="1">
        <v>30</v>
      </c>
      <c r="AK25" s="1">
        <v>8</v>
      </c>
      <c r="AL25" s="1">
        <v>10</v>
      </c>
      <c r="AM25" s="1">
        <v>5</v>
      </c>
      <c r="AN25" s="2" t="s">
        <v>23</v>
      </c>
    </row>
    <row r="26" spans="1:40" x14ac:dyDescent="0.2">
      <c r="A26" s="15"/>
      <c r="B26" s="16" t="str">
        <f t="shared" si="0"/>
        <v/>
      </c>
      <c r="C26" s="17" t="str">
        <f t="shared" si="8"/>
        <v/>
      </c>
      <c r="D26" s="17" t="str">
        <f t="shared" si="2"/>
        <v/>
      </c>
      <c r="E26" s="7">
        <f>IF(G25="",E25,IF(SUM($H$8:$H25)&gt;=MAX($I$8:$I25),1,IF(G25="l",E25+$O$1,IF(AND(G25="w",E25&gt;$O$2),E25-$O$2,1))))</f>
        <v>7</v>
      </c>
      <c r="F26" s="1" t="str">
        <f t="shared" si="9"/>
        <v/>
      </c>
      <c r="G26" s="17" t="str">
        <f t="shared" si="4"/>
        <v/>
      </c>
      <c r="H26" s="17">
        <f t="shared" si="5"/>
        <v>0</v>
      </c>
      <c r="I26" s="6">
        <f t="shared" si="7"/>
        <v>-54</v>
      </c>
      <c r="J26" s="6" t="str">
        <f t="shared" si="6"/>
        <v/>
      </c>
      <c r="L26" s="1">
        <v>24</v>
      </c>
      <c r="M26" s="8">
        <v>1</v>
      </c>
      <c r="AB26" s="1">
        <v>24</v>
      </c>
      <c r="AC26" s="1">
        <v>2</v>
      </c>
      <c r="AD26" s="1">
        <v>3</v>
      </c>
      <c r="AE26" s="1" t="s">
        <v>10</v>
      </c>
      <c r="AF26" s="1" t="s">
        <v>9</v>
      </c>
      <c r="AG26" s="1" t="s">
        <v>7</v>
      </c>
      <c r="AH26" s="2" t="s">
        <v>44</v>
      </c>
      <c r="AI26" s="1" t="s">
        <v>14</v>
      </c>
      <c r="AJ26" s="1">
        <v>10</v>
      </c>
      <c r="AK26" s="1">
        <v>5</v>
      </c>
      <c r="AL26" s="1">
        <v>16</v>
      </c>
      <c r="AM26" s="1">
        <v>33</v>
      </c>
      <c r="AN26" s="2" t="s">
        <v>24</v>
      </c>
    </row>
    <row r="27" spans="1:40" x14ac:dyDescent="0.2">
      <c r="A27" s="15"/>
      <c r="B27" s="16" t="str">
        <f t="shared" si="0"/>
        <v/>
      </c>
      <c r="C27" s="17" t="str">
        <f t="shared" si="8"/>
        <v/>
      </c>
      <c r="D27" s="17" t="str">
        <f t="shared" si="2"/>
        <v/>
      </c>
      <c r="E27" s="7">
        <f>IF(G26="",E26,IF(SUM($H$8:$H26)&gt;=MAX($I$8:$I26),1,IF(G26="l",E26+$O$1,IF(AND(G26="w",E26&gt;$O$2),E26-$O$2,1))))</f>
        <v>7</v>
      </c>
      <c r="F27" s="1" t="str">
        <f t="shared" si="9"/>
        <v/>
      </c>
      <c r="G27" s="17" t="str">
        <f t="shared" si="4"/>
        <v/>
      </c>
      <c r="H27" s="17">
        <f t="shared" si="5"/>
        <v>0</v>
      </c>
      <c r="I27" s="6">
        <f t="shared" si="7"/>
        <v>-54</v>
      </c>
      <c r="J27" s="6" t="str">
        <f t="shared" si="6"/>
        <v/>
      </c>
      <c r="L27" s="1">
        <v>25</v>
      </c>
      <c r="M27" s="8">
        <v>1</v>
      </c>
      <c r="AB27" s="1">
        <v>25</v>
      </c>
      <c r="AC27" s="1">
        <v>3</v>
      </c>
      <c r="AD27" s="1">
        <v>1</v>
      </c>
      <c r="AE27" s="1" t="s">
        <v>3</v>
      </c>
      <c r="AF27" s="1" t="s">
        <v>8</v>
      </c>
      <c r="AG27" s="1" t="s">
        <v>7</v>
      </c>
      <c r="AH27" s="2" t="s">
        <v>45</v>
      </c>
      <c r="AI27" s="1" t="s">
        <v>13</v>
      </c>
      <c r="AJ27" s="1">
        <v>21</v>
      </c>
      <c r="AK27" s="1">
        <v>2</v>
      </c>
      <c r="AL27" s="1">
        <v>17</v>
      </c>
      <c r="AM27" s="1">
        <v>34</v>
      </c>
      <c r="AN27" s="2" t="s">
        <v>25</v>
      </c>
    </row>
    <row r="28" spans="1:40" x14ac:dyDescent="0.2">
      <c r="A28" s="15"/>
      <c r="B28" s="16" t="str">
        <f t="shared" si="0"/>
        <v/>
      </c>
      <c r="C28" s="17" t="str">
        <f t="shared" si="8"/>
        <v/>
      </c>
      <c r="D28" s="17" t="str">
        <f t="shared" si="2"/>
        <v/>
      </c>
      <c r="E28" s="7">
        <f>IF(G27="",E27,IF(SUM($H$8:$H27)&gt;=MAX($I$8:$I27),1,IF(G27="l",E27+$O$1,IF(AND(G27="w",E27&gt;$O$2),E27-$O$2,1))))</f>
        <v>7</v>
      </c>
      <c r="F28" s="1" t="str">
        <f t="shared" si="9"/>
        <v/>
      </c>
      <c r="G28" s="17" t="str">
        <f t="shared" si="4"/>
        <v/>
      </c>
      <c r="H28" s="17">
        <f t="shared" si="5"/>
        <v>0</v>
      </c>
      <c r="I28" s="6">
        <f t="shared" si="7"/>
        <v>-54</v>
      </c>
      <c r="J28" s="6" t="str">
        <f t="shared" si="6"/>
        <v/>
      </c>
      <c r="L28" s="1">
        <v>26</v>
      </c>
      <c r="M28" s="8">
        <v>1</v>
      </c>
      <c r="AB28" s="1">
        <v>26</v>
      </c>
      <c r="AC28" s="1">
        <v>3</v>
      </c>
      <c r="AD28" s="1">
        <v>2</v>
      </c>
      <c r="AE28" s="1" t="s">
        <v>10</v>
      </c>
      <c r="AF28" s="1" t="s">
        <v>9</v>
      </c>
      <c r="AG28" s="1" t="s">
        <v>7</v>
      </c>
      <c r="AH28" s="2" t="s">
        <v>46</v>
      </c>
      <c r="AI28" s="1" t="s">
        <v>14</v>
      </c>
      <c r="AJ28" s="1">
        <v>35</v>
      </c>
      <c r="AK28" s="1">
        <v>3</v>
      </c>
      <c r="AL28" s="1">
        <v>0</v>
      </c>
      <c r="AM28" s="1">
        <v>32</v>
      </c>
      <c r="AN28" s="2" t="s">
        <v>19</v>
      </c>
    </row>
    <row r="29" spans="1:40" x14ac:dyDescent="0.2">
      <c r="A29" s="15"/>
      <c r="B29" s="16" t="str">
        <f t="shared" si="0"/>
        <v/>
      </c>
      <c r="C29" s="17" t="str">
        <f t="shared" si="8"/>
        <v/>
      </c>
      <c r="D29" s="17" t="str">
        <f t="shared" si="2"/>
        <v/>
      </c>
      <c r="E29" s="7">
        <f>IF(G28="",E28,IF(SUM($H$8:$H28)&gt;=MAX($I$8:$I28),1,IF(G28="l",E28+$O$1,IF(AND(G28="w",E28&gt;$O$2),E28-$O$2,1))))</f>
        <v>7</v>
      </c>
      <c r="F29" s="1" t="str">
        <f t="shared" si="9"/>
        <v/>
      </c>
      <c r="G29" s="17" t="str">
        <f t="shared" si="4"/>
        <v/>
      </c>
      <c r="H29" s="17">
        <f t="shared" si="5"/>
        <v>0</v>
      </c>
      <c r="I29" s="6">
        <f t="shared" si="7"/>
        <v>-54</v>
      </c>
      <c r="J29" s="6" t="str">
        <f t="shared" si="6"/>
        <v/>
      </c>
      <c r="L29" s="1">
        <v>27</v>
      </c>
      <c r="M29" s="8">
        <v>1</v>
      </c>
      <c r="AB29" s="1">
        <v>27</v>
      </c>
      <c r="AC29" s="1">
        <v>3</v>
      </c>
      <c r="AD29" s="1">
        <v>3</v>
      </c>
      <c r="AE29" s="1" t="s">
        <v>3</v>
      </c>
      <c r="AF29" s="1" t="s">
        <v>8</v>
      </c>
      <c r="AG29" s="1" t="s">
        <v>7</v>
      </c>
      <c r="AH29" s="2" t="s">
        <v>47</v>
      </c>
      <c r="AI29" s="1" t="s">
        <v>13</v>
      </c>
      <c r="AJ29" s="1">
        <v>34</v>
      </c>
      <c r="AK29" s="1">
        <v>6</v>
      </c>
      <c r="AL29" s="1">
        <v>13</v>
      </c>
      <c r="AM29" s="1">
        <v>36</v>
      </c>
      <c r="AN29" s="2" t="s">
        <v>26</v>
      </c>
    </row>
    <row r="30" spans="1:40" x14ac:dyDescent="0.2">
      <c r="A30" s="15"/>
      <c r="B30" s="16" t="str">
        <f t="shared" si="0"/>
        <v/>
      </c>
      <c r="C30" s="17" t="str">
        <f t="shared" si="8"/>
        <v/>
      </c>
      <c r="D30" s="17" t="str">
        <f t="shared" si="2"/>
        <v/>
      </c>
      <c r="E30" s="7">
        <f>IF(G29="",E29,IF(SUM($H$8:$H29)&gt;=MAX($I$8:$I29),1,IF(G29="l",E29+$O$1,IF(AND(G29="w",E29&gt;$O$2),E29-$O$2,1))))</f>
        <v>7</v>
      </c>
      <c r="F30" s="1" t="str">
        <f t="shared" si="9"/>
        <v/>
      </c>
      <c r="G30" s="17" t="str">
        <f t="shared" si="4"/>
        <v/>
      </c>
      <c r="H30" s="17">
        <f t="shared" si="5"/>
        <v>0</v>
      </c>
      <c r="I30" s="6">
        <f t="shared" si="7"/>
        <v>-54</v>
      </c>
      <c r="J30" s="6" t="str">
        <f t="shared" si="6"/>
        <v/>
      </c>
      <c r="L30" s="1">
        <v>28</v>
      </c>
      <c r="M30" s="8">
        <v>1</v>
      </c>
      <c r="AB30" s="1">
        <v>28</v>
      </c>
      <c r="AC30" s="1">
        <v>3</v>
      </c>
      <c r="AD30" s="1">
        <v>1</v>
      </c>
      <c r="AE30" s="1" t="s">
        <v>10</v>
      </c>
      <c r="AF30" s="1" t="s">
        <v>9</v>
      </c>
      <c r="AG30" s="1" t="s">
        <v>7</v>
      </c>
      <c r="AH30" s="2" t="s">
        <v>45</v>
      </c>
      <c r="AI30" s="1" t="s">
        <v>14</v>
      </c>
      <c r="AJ30" s="1">
        <v>29</v>
      </c>
      <c r="AK30" s="1">
        <v>7</v>
      </c>
      <c r="AL30" s="1">
        <v>12</v>
      </c>
      <c r="AM30" s="1">
        <v>35</v>
      </c>
      <c r="AN30" s="2" t="s">
        <v>27</v>
      </c>
    </row>
    <row r="31" spans="1:40" x14ac:dyDescent="0.2">
      <c r="A31" s="15"/>
      <c r="B31" s="16" t="str">
        <f t="shared" si="0"/>
        <v/>
      </c>
      <c r="C31" s="17" t="str">
        <f t="shared" si="8"/>
        <v/>
      </c>
      <c r="D31" s="17" t="str">
        <f t="shared" si="2"/>
        <v/>
      </c>
      <c r="E31" s="7">
        <f>IF(G30="",E30,IF(SUM($H$8:$H30)&gt;=MAX($I$8:$I30),1,IF(G30="l",E30+$O$1,IF(AND(G30="w",E30&gt;$O$2),E30-$O$2,1))))</f>
        <v>7</v>
      </c>
      <c r="F31" s="1" t="str">
        <f t="shared" si="9"/>
        <v/>
      </c>
      <c r="G31" s="17" t="str">
        <f t="shared" si="4"/>
        <v/>
      </c>
      <c r="H31" s="17">
        <f t="shared" si="5"/>
        <v>0</v>
      </c>
      <c r="I31" s="6">
        <f t="shared" si="7"/>
        <v>-54</v>
      </c>
      <c r="J31" s="6" t="str">
        <f t="shared" si="6"/>
        <v/>
      </c>
      <c r="L31" s="1">
        <v>29</v>
      </c>
      <c r="M31" s="8">
        <v>1</v>
      </c>
      <c r="AB31" s="1">
        <v>29</v>
      </c>
      <c r="AC31" s="1">
        <v>3</v>
      </c>
      <c r="AD31" s="1">
        <v>2</v>
      </c>
      <c r="AE31" s="1" t="s">
        <v>10</v>
      </c>
      <c r="AF31" s="1" t="s">
        <v>8</v>
      </c>
      <c r="AG31" s="1" t="s">
        <v>7</v>
      </c>
      <c r="AH31" s="2" t="s">
        <v>46</v>
      </c>
      <c r="AI31" s="1" t="s">
        <v>15</v>
      </c>
      <c r="AJ31" s="1">
        <v>22</v>
      </c>
      <c r="AK31" s="1">
        <v>18</v>
      </c>
      <c r="AL31" s="1">
        <v>7</v>
      </c>
      <c r="AM31" s="1">
        <v>28</v>
      </c>
      <c r="AN31" s="2" t="s">
        <v>28</v>
      </c>
    </row>
    <row r="32" spans="1:40" x14ac:dyDescent="0.2">
      <c r="A32" s="15"/>
      <c r="B32" s="16" t="str">
        <f t="shared" si="0"/>
        <v/>
      </c>
      <c r="C32" s="17" t="str">
        <f t="shared" si="8"/>
        <v/>
      </c>
      <c r="D32" s="17" t="str">
        <f t="shared" si="2"/>
        <v/>
      </c>
      <c r="E32" s="7">
        <f>IF(G31="",E31,IF(SUM($H$8:$H31)&gt;=MAX($I$8:$I31),1,IF(G31="l",E31+$O$1,IF(AND(G31="w",E31&gt;$O$2),E31-$O$2,1))))</f>
        <v>7</v>
      </c>
      <c r="F32" s="1" t="str">
        <f t="shared" si="9"/>
        <v/>
      </c>
      <c r="G32" s="17" t="str">
        <f t="shared" si="4"/>
        <v/>
      </c>
      <c r="H32" s="17">
        <f t="shared" si="5"/>
        <v>0</v>
      </c>
      <c r="I32" s="6">
        <f t="shared" si="7"/>
        <v>-54</v>
      </c>
      <c r="J32" s="6" t="str">
        <f t="shared" si="6"/>
        <v/>
      </c>
      <c r="L32" s="1">
        <v>30</v>
      </c>
      <c r="M32" s="8">
        <v>1</v>
      </c>
      <c r="AB32" s="1">
        <v>30</v>
      </c>
      <c r="AC32" s="1">
        <v>3</v>
      </c>
      <c r="AD32" s="1">
        <v>3</v>
      </c>
      <c r="AE32" s="1" t="s">
        <v>3</v>
      </c>
      <c r="AF32" s="1" t="s">
        <v>9</v>
      </c>
      <c r="AG32" s="1" t="s">
        <v>7</v>
      </c>
      <c r="AH32" s="2" t="s">
        <v>47</v>
      </c>
      <c r="AI32" s="1" t="s">
        <v>16</v>
      </c>
      <c r="AJ32" s="1">
        <v>36</v>
      </c>
      <c r="AK32" s="1">
        <v>11</v>
      </c>
      <c r="AL32" s="1">
        <v>8</v>
      </c>
      <c r="AM32" s="1">
        <v>23</v>
      </c>
      <c r="AN32" s="2" t="s">
        <v>20</v>
      </c>
    </row>
    <row r="33" spans="1:40" x14ac:dyDescent="0.2">
      <c r="A33" s="15"/>
      <c r="B33" s="16" t="str">
        <f t="shared" si="0"/>
        <v/>
      </c>
      <c r="C33" s="17" t="str">
        <f t="shared" si="8"/>
        <v/>
      </c>
      <c r="D33" s="17" t="str">
        <f t="shared" si="2"/>
        <v/>
      </c>
      <c r="E33" s="7">
        <f>IF(G32="",E32,IF(SUM($H$8:$H32)&gt;=MAX($I$8:$I32),1,IF(G32="l",E32+$O$1,IF(AND(G32="w",E32&gt;$O$2),E32-$O$2,1))))</f>
        <v>7</v>
      </c>
      <c r="F33" s="1" t="str">
        <f t="shared" si="9"/>
        <v/>
      </c>
      <c r="G33" s="17" t="str">
        <f t="shared" si="4"/>
        <v/>
      </c>
      <c r="H33" s="17">
        <f t="shared" si="5"/>
        <v>0</v>
      </c>
      <c r="I33" s="6">
        <f t="shared" si="7"/>
        <v>-54</v>
      </c>
      <c r="J33" s="6" t="str">
        <f t="shared" si="6"/>
        <v/>
      </c>
      <c r="AB33" s="1">
        <v>31</v>
      </c>
      <c r="AC33" s="1">
        <v>3</v>
      </c>
      <c r="AD33" s="1">
        <v>1</v>
      </c>
      <c r="AE33" s="1" t="s">
        <v>10</v>
      </c>
      <c r="AF33" s="1" t="s">
        <v>8</v>
      </c>
      <c r="AG33" s="1" t="s">
        <v>7</v>
      </c>
      <c r="AH33" s="2" t="s">
        <v>48</v>
      </c>
      <c r="AI33" s="1" t="s">
        <v>15</v>
      </c>
      <c r="AJ33" s="1">
        <v>20</v>
      </c>
      <c r="AK33" s="1">
        <v>14</v>
      </c>
      <c r="AL33" s="1">
        <v>9</v>
      </c>
      <c r="AM33" s="1">
        <v>22</v>
      </c>
      <c r="AN33" s="2" t="s">
        <v>21</v>
      </c>
    </row>
    <row r="34" spans="1:40" x14ac:dyDescent="0.2">
      <c r="A34" s="15"/>
      <c r="B34" s="16" t="str">
        <f t="shared" si="0"/>
        <v/>
      </c>
      <c r="C34" s="17" t="str">
        <f t="shared" si="8"/>
        <v/>
      </c>
      <c r="D34" s="17" t="str">
        <f t="shared" si="2"/>
        <v/>
      </c>
      <c r="E34" s="7">
        <f>IF(G33="",E33,IF(SUM($H$8:$H33)&gt;=MAX($I$8:$I33),1,IF(G33="l",E33+$O$1,IF(AND(G33="w",E33&gt;$O$2),E33-$O$2,1))))</f>
        <v>7</v>
      </c>
      <c r="F34" s="1" t="str">
        <f t="shared" si="9"/>
        <v/>
      </c>
      <c r="G34" s="17" t="str">
        <f t="shared" si="4"/>
        <v/>
      </c>
      <c r="H34" s="17">
        <f t="shared" si="5"/>
        <v>0</v>
      </c>
      <c r="I34" s="6">
        <f t="shared" si="7"/>
        <v>-54</v>
      </c>
      <c r="J34" s="6" t="str">
        <f t="shared" si="6"/>
        <v/>
      </c>
      <c r="AB34" s="1">
        <v>32</v>
      </c>
      <c r="AC34" s="1">
        <v>3</v>
      </c>
      <c r="AD34" s="1">
        <v>2</v>
      </c>
      <c r="AE34" s="1" t="s">
        <v>3</v>
      </c>
      <c r="AF34" s="1" t="s">
        <v>9</v>
      </c>
      <c r="AG34" s="1" t="s">
        <v>7</v>
      </c>
      <c r="AH34" s="2" t="s">
        <v>49</v>
      </c>
      <c r="AI34" s="1" t="s">
        <v>16</v>
      </c>
      <c r="AJ34" s="1">
        <v>26</v>
      </c>
      <c r="AK34" s="1">
        <v>0</v>
      </c>
      <c r="AL34" s="1">
        <v>15</v>
      </c>
      <c r="AM34" s="1">
        <v>19</v>
      </c>
      <c r="AN34" s="2" t="s">
        <v>22</v>
      </c>
    </row>
    <row r="35" spans="1:40" x14ac:dyDescent="0.2">
      <c r="A35" s="15"/>
      <c r="B35" s="16" t="str">
        <f t="shared" si="0"/>
        <v/>
      </c>
      <c r="C35" s="17" t="str">
        <f t="shared" si="8"/>
        <v/>
      </c>
      <c r="D35" s="17" t="str">
        <f t="shared" si="2"/>
        <v/>
      </c>
      <c r="E35" s="7">
        <f>IF(G34="",E34,IF(SUM($H$8:$H34)&gt;=MAX($I$8:$I34),1,IF(G34="l",E34+$O$1,IF(AND(G34="w",E34&gt;$O$2),E34-$O$2,1))))</f>
        <v>7</v>
      </c>
      <c r="F35" s="1" t="str">
        <f t="shared" si="9"/>
        <v/>
      </c>
      <c r="G35" s="17" t="str">
        <f t="shared" si="4"/>
        <v/>
      </c>
      <c r="H35" s="17">
        <f t="shared" si="5"/>
        <v>0</v>
      </c>
      <c r="I35" s="6">
        <f t="shared" si="7"/>
        <v>-54</v>
      </c>
      <c r="J35" s="6" t="str">
        <f t="shared" si="6"/>
        <v/>
      </c>
      <c r="AB35" s="1">
        <v>33</v>
      </c>
      <c r="AC35" s="1">
        <v>3</v>
      </c>
      <c r="AD35" s="1">
        <v>3</v>
      </c>
      <c r="AE35" s="1" t="s">
        <v>10</v>
      </c>
      <c r="AF35" s="1" t="s">
        <v>8</v>
      </c>
      <c r="AG35" s="1" t="s">
        <v>7</v>
      </c>
      <c r="AH35" s="2" t="s">
        <v>50</v>
      </c>
      <c r="AI35" s="1" t="s">
        <v>15</v>
      </c>
      <c r="AJ35" s="1">
        <v>24</v>
      </c>
      <c r="AK35" s="1">
        <v>16</v>
      </c>
      <c r="AL35" s="1">
        <v>1</v>
      </c>
      <c r="AM35" s="1">
        <v>20</v>
      </c>
      <c r="AN35" s="2" t="s">
        <v>23</v>
      </c>
    </row>
    <row r="36" spans="1:40" x14ac:dyDescent="0.2">
      <c r="A36" s="15"/>
      <c r="B36" s="16" t="str">
        <f t="shared" si="0"/>
        <v/>
      </c>
      <c r="C36" s="17" t="str">
        <f t="shared" si="8"/>
        <v/>
      </c>
      <c r="D36" s="17" t="str">
        <f t="shared" si="2"/>
        <v/>
      </c>
      <c r="E36" s="7">
        <f>IF(G35="",E35,IF(SUM($H$8:$H35)&gt;=MAX($I$8:$I35),1,IF(G35="l",E35+$O$1,IF(AND(G35="w",E35&gt;$O$2),E35-$O$2,1))))</f>
        <v>7</v>
      </c>
      <c r="F36" s="1" t="str">
        <f t="shared" si="9"/>
        <v/>
      </c>
      <c r="G36" s="17" t="str">
        <f t="shared" si="4"/>
        <v/>
      </c>
      <c r="H36" s="17">
        <f t="shared" si="5"/>
        <v>0</v>
      </c>
      <c r="I36" s="6">
        <f t="shared" si="7"/>
        <v>-54</v>
      </c>
      <c r="J36" s="6" t="str">
        <f t="shared" si="6"/>
        <v/>
      </c>
      <c r="AB36" s="1">
        <v>34</v>
      </c>
      <c r="AC36" s="1">
        <v>3</v>
      </c>
      <c r="AD36" s="1">
        <v>1</v>
      </c>
      <c r="AE36" s="1" t="s">
        <v>3</v>
      </c>
      <c r="AF36" s="1" t="s">
        <v>9</v>
      </c>
      <c r="AG36" s="1" t="s">
        <v>7</v>
      </c>
      <c r="AH36" s="2" t="s">
        <v>48</v>
      </c>
      <c r="AI36" s="1" t="s">
        <v>16</v>
      </c>
      <c r="AJ36" s="1">
        <v>25</v>
      </c>
      <c r="AK36" s="1">
        <v>17</v>
      </c>
      <c r="AL36" s="1">
        <v>6</v>
      </c>
      <c r="AM36" s="1">
        <v>27</v>
      </c>
      <c r="AN36" s="2" t="s">
        <v>24</v>
      </c>
    </row>
    <row r="37" spans="1:40" x14ac:dyDescent="0.2">
      <c r="A37" s="15"/>
      <c r="B37" s="16" t="str">
        <f t="shared" si="0"/>
        <v/>
      </c>
      <c r="C37" s="17" t="str">
        <f t="shared" si="8"/>
        <v/>
      </c>
      <c r="D37" s="17" t="str">
        <f t="shared" si="2"/>
        <v/>
      </c>
      <c r="E37" s="7">
        <f>IF(G36="",E36,IF(SUM($H$8:$H36)&gt;=MAX($I$8:$I36),1,IF(G36="l",E36+$O$1,IF(AND(G36="w",E36&gt;$O$2),E36-$O$2,1))))</f>
        <v>7</v>
      </c>
      <c r="F37" s="1" t="str">
        <f t="shared" si="9"/>
        <v/>
      </c>
      <c r="G37" s="17" t="str">
        <f t="shared" si="4"/>
        <v/>
      </c>
      <c r="H37" s="17">
        <f t="shared" si="5"/>
        <v>0</v>
      </c>
      <c r="I37" s="6">
        <f t="shared" si="7"/>
        <v>-54</v>
      </c>
      <c r="J37" s="6" t="str">
        <f t="shared" si="6"/>
        <v/>
      </c>
      <c r="AB37" s="1">
        <v>35</v>
      </c>
      <c r="AC37" s="1">
        <v>3</v>
      </c>
      <c r="AD37" s="1">
        <v>2</v>
      </c>
      <c r="AE37" s="1" t="s">
        <v>10</v>
      </c>
      <c r="AF37" s="1" t="s">
        <v>8</v>
      </c>
      <c r="AG37" s="1" t="s">
        <v>7</v>
      </c>
      <c r="AH37" s="2" t="s">
        <v>49</v>
      </c>
      <c r="AI37" s="1" t="s">
        <v>15</v>
      </c>
      <c r="AJ37" s="1">
        <v>28</v>
      </c>
      <c r="AK37" s="1">
        <v>12</v>
      </c>
      <c r="AL37" s="1">
        <v>3</v>
      </c>
      <c r="AM37" s="1">
        <v>26</v>
      </c>
      <c r="AN37" s="2" t="s">
        <v>25</v>
      </c>
    </row>
    <row r="38" spans="1:40" x14ac:dyDescent="0.2">
      <c r="A38" s="15"/>
      <c r="B38" s="16" t="str">
        <f t="shared" si="0"/>
        <v/>
      </c>
      <c r="C38" s="17" t="str">
        <f t="shared" si="8"/>
        <v/>
      </c>
      <c r="D38" s="17" t="str">
        <f t="shared" si="2"/>
        <v/>
      </c>
      <c r="E38" s="7">
        <f>IF(G37="",E37,IF(SUM($H$8:$H37)&gt;=MAX($I$8:$I37),1,IF(G37="l",E37+$O$1,IF(AND(G37="w",E37&gt;$O$2),E37-$O$2,1))))</f>
        <v>7</v>
      </c>
      <c r="F38" s="1" t="str">
        <f t="shared" si="9"/>
        <v/>
      </c>
      <c r="G38" s="17" t="str">
        <f t="shared" si="4"/>
        <v/>
      </c>
      <c r="H38" s="17">
        <f t="shared" si="5"/>
        <v>0</v>
      </c>
      <c r="I38" s="6">
        <f t="shared" si="7"/>
        <v>-54</v>
      </c>
      <c r="J38" s="6" t="str">
        <f t="shared" si="6"/>
        <v/>
      </c>
      <c r="AB38" s="1">
        <v>36</v>
      </c>
      <c r="AC38" s="1">
        <v>3</v>
      </c>
      <c r="AD38" s="1">
        <v>3</v>
      </c>
      <c r="AE38" s="1" t="s">
        <v>3</v>
      </c>
      <c r="AF38" s="1" t="s">
        <v>9</v>
      </c>
      <c r="AG38" s="1" t="s">
        <v>7</v>
      </c>
      <c r="AH38" s="2" t="s">
        <v>50</v>
      </c>
      <c r="AI38" s="1" t="s">
        <v>16</v>
      </c>
      <c r="AJ38" s="1">
        <v>27</v>
      </c>
      <c r="AK38" s="1">
        <v>13</v>
      </c>
      <c r="AL38" s="1">
        <v>11</v>
      </c>
      <c r="AM38" s="1">
        <v>30</v>
      </c>
      <c r="AN38" s="2" t="s">
        <v>19</v>
      </c>
    </row>
    <row r="39" spans="1:40" x14ac:dyDescent="0.2">
      <c r="A39" s="15"/>
      <c r="B39" s="16" t="str">
        <f t="shared" si="0"/>
        <v/>
      </c>
      <c r="C39" s="17" t="str">
        <f t="shared" si="8"/>
        <v/>
      </c>
      <c r="D39" s="17" t="str">
        <f t="shared" si="2"/>
        <v/>
      </c>
      <c r="E39" s="7">
        <f>IF(G38="",E38,IF(SUM($H$8:$H38)&gt;=MAX($I$8:$I38),1,IF(G38="l",E38+$O$1,IF(AND(G38="w",E38&gt;$O$2),E38-$O$2,1))))</f>
        <v>7</v>
      </c>
      <c r="F39" s="1" t="str">
        <f t="shared" si="9"/>
        <v/>
      </c>
      <c r="G39" s="17" t="str">
        <f t="shared" si="4"/>
        <v/>
      </c>
      <c r="H39" s="17">
        <f t="shared" si="5"/>
        <v>0</v>
      </c>
      <c r="I39" s="6">
        <f t="shared" si="7"/>
        <v>-54</v>
      </c>
      <c r="J39" s="6" t="str">
        <f t="shared" si="6"/>
        <v/>
      </c>
      <c r="AN39" s="3"/>
    </row>
    <row r="40" spans="1:40" x14ac:dyDescent="0.2">
      <c r="A40" s="15"/>
      <c r="B40" s="16" t="str">
        <f t="shared" si="0"/>
        <v/>
      </c>
      <c r="C40" s="17" t="str">
        <f t="shared" si="8"/>
        <v/>
      </c>
      <c r="D40" s="17" t="str">
        <f t="shared" si="2"/>
        <v/>
      </c>
      <c r="E40" s="7">
        <f>IF(G39="",E39,IF(SUM($H$8:$H39)&gt;=MAX($I$8:$I39),1,IF(G39="l",E39+$O$1,IF(AND(G39="w",E39&gt;$O$2),E39-$O$2,1))))</f>
        <v>7</v>
      </c>
      <c r="F40" s="1" t="str">
        <f t="shared" si="9"/>
        <v/>
      </c>
      <c r="G40" s="17" t="str">
        <f t="shared" si="4"/>
        <v/>
      </c>
      <c r="H40" s="17">
        <f t="shared" si="5"/>
        <v>0</v>
      </c>
      <c r="I40" s="6">
        <f t="shared" si="7"/>
        <v>-54</v>
      </c>
      <c r="J40" s="6" t="str">
        <f t="shared" si="6"/>
        <v/>
      </c>
      <c r="AN40" s="3"/>
    </row>
    <row r="41" spans="1:40" x14ac:dyDescent="0.2">
      <c r="A41" s="15"/>
      <c r="B41" s="16" t="str">
        <f t="shared" si="0"/>
        <v/>
      </c>
      <c r="C41" s="17" t="str">
        <f t="shared" si="8"/>
        <v/>
      </c>
      <c r="D41" s="17" t="str">
        <f t="shared" si="2"/>
        <v/>
      </c>
      <c r="E41" s="7">
        <f>IF(G40="",E40,IF(SUM($H$8:$H40)&gt;=MAX($I$8:$I40),1,IF(G40="l",E40+$O$1,IF(AND(G40="w",E40&gt;$O$2),E40-$O$2,1))))</f>
        <v>7</v>
      </c>
      <c r="F41" s="1" t="str">
        <f t="shared" ref="F41:F100" si="10">IF(D41="","",VLOOKUP(E41,$L$3:$M$32,2,FALSE))</f>
        <v/>
      </c>
      <c r="G41" s="17" t="str">
        <f t="shared" si="4"/>
        <v/>
      </c>
      <c r="H41" s="17">
        <f t="shared" si="5"/>
        <v>0</v>
      </c>
      <c r="I41" s="6">
        <f t="shared" si="7"/>
        <v>-54</v>
      </c>
      <c r="J41" s="6" t="str">
        <f t="shared" si="6"/>
        <v/>
      </c>
      <c r="AN41" s="3"/>
    </row>
    <row r="42" spans="1:40" x14ac:dyDescent="0.2">
      <c r="A42" s="15"/>
      <c r="B42" s="16" t="str">
        <f t="shared" si="0"/>
        <v/>
      </c>
      <c r="C42" s="17" t="str">
        <f t="shared" si="8"/>
        <v/>
      </c>
      <c r="D42" s="17" t="str">
        <f t="shared" si="2"/>
        <v/>
      </c>
      <c r="E42" s="7">
        <f>IF(G41="",E41,IF(SUM($H$8:$H41)&gt;=MAX($I$8:$I41),1,IF(G41="l",E41+$O$1,IF(AND(G41="w",E41&gt;$O$2),E41-$O$2,1))))</f>
        <v>7</v>
      </c>
      <c r="F42" s="1" t="str">
        <f t="shared" si="10"/>
        <v/>
      </c>
      <c r="G42" s="17" t="str">
        <f t="shared" si="4"/>
        <v/>
      </c>
      <c r="H42" s="17">
        <f t="shared" si="5"/>
        <v>0</v>
      </c>
      <c r="I42" s="6">
        <f t="shared" si="7"/>
        <v>-54</v>
      </c>
      <c r="J42" s="6" t="str">
        <f t="shared" si="6"/>
        <v/>
      </c>
    </row>
    <row r="43" spans="1:40" x14ac:dyDescent="0.2">
      <c r="A43" s="15"/>
      <c r="B43" s="16" t="str">
        <f t="shared" si="0"/>
        <v/>
      </c>
      <c r="C43" s="17" t="str">
        <f t="shared" si="8"/>
        <v/>
      </c>
      <c r="D43" s="17" t="str">
        <f t="shared" si="2"/>
        <v/>
      </c>
      <c r="E43" s="7">
        <f>IF(G42="",E42,IF(SUM($H$8:$H42)&gt;=MAX($I$8:$I42),1,IF(G42="l",E42+$O$1,IF(AND(G42="w",E42&gt;$O$2),E42-$O$2,1))))</f>
        <v>7</v>
      </c>
      <c r="F43" s="1" t="str">
        <f t="shared" si="10"/>
        <v/>
      </c>
      <c r="G43" s="17" t="str">
        <f t="shared" si="4"/>
        <v/>
      </c>
      <c r="H43" s="17">
        <f t="shared" si="5"/>
        <v>0</v>
      </c>
      <c r="I43" s="6">
        <f t="shared" si="7"/>
        <v>-54</v>
      </c>
      <c r="J43" s="6" t="str">
        <f t="shared" si="6"/>
        <v/>
      </c>
    </row>
    <row r="44" spans="1:40" x14ac:dyDescent="0.2">
      <c r="A44" s="15"/>
      <c r="B44" s="16" t="str">
        <f t="shared" si="0"/>
        <v/>
      </c>
      <c r="C44" s="17" t="str">
        <f t="shared" si="8"/>
        <v/>
      </c>
      <c r="D44" s="17" t="str">
        <f t="shared" si="2"/>
        <v/>
      </c>
      <c r="E44" s="7">
        <f>IF(G43="",E43,IF(SUM($H$8:$H43)&gt;=MAX($I$8:$I43),1,IF(G43="l",E43+$O$1,IF(AND(G43="w",E43&gt;$O$2),E43-$O$2,1))))</f>
        <v>7</v>
      </c>
      <c r="F44" s="1" t="str">
        <f t="shared" si="10"/>
        <v/>
      </c>
      <c r="G44" s="17" t="str">
        <f t="shared" si="4"/>
        <v/>
      </c>
      <c r="H44" s="17">
        <f t="shared" si="5"/>
        <v>0</v>
      </c>
      <c r="I44" s="6">
        <f t="shared" si="7"/>
        <v>-54</v>
      </c>
      <c r="J44" s="6" t="str">
        <f t="shared" si="6"/>
        <v/>
      </c>
    </row>
    <row r="45" spans="1:40" x14ac:dyDescent="0.2">
      <c r="A45" s="15"/>
      <c r="B45" s="16" t="str">
        <f t="shared" si="0"/>
        <v/>
      </c>
      <c r="C45" s="17" t="str">
        <f t="shared" si="8"/>
        <v/>
      </c>
      <c r="D45" s="17" t="str">
        <f t="shared" si="2"/>
        <v/>
      </c>
      <c r="E45" s="7">
        <f>IF(G44="",E44,IF(SUM($H$8:$H44)&gt;=MAX($I$8:$I44),1,IF(G44="l",E44+$O$1,IF(AND(G44="w",E44&gt;$O$2),E44-$O$2,1))))</f>
        <v>7</v>
      </c>
      <c r="F45" s="1" t="str">
        <f t="shared" si="10"/>
        <v/>
      </c>
      <c r="G45" s="17" t="str">
        <f t="shared" si="4"/>
        <v/>
      </c>
      <c r="H45" s="17">
        <f t="shared" si="5"/>
        <v>0</v>
      </c>
      <c r="I45" s="6">
        <f t="shared" si="7"/>
        <v>-54</v>
      </c>
      <c r="J45" s="6" t="str">
        <f t="shared" si="6"/>
        <v/>
      </c>
    </row>
    <row r="46" spans="1:40" x14ac:dyDescent="0.2">
      <c r="A46" s="15"/>
      <c r="B46" s="16" t="str">
        <f t="shared" si="0"/>
        <v/>
      </c>
      <c r="C46" s="17" t="str">
        <f t="shared" si="8"/>
        <v/>
      </c>
      <c r="D46" s="17" t="str">
        <f t="shared" si="2"/>
        <v/>
      </c>
      <c r="E46" s="7">
        <f>IF(G45="",E45,IF(SUM($H$8:$H45)&gt;=MAX($I$8:$I45),1,IF(G45="l",E45+$O$1,IF(AND(G45="w",E45&gt;$O$2),E45-$O$2,1))))</f>
        <v>7</v>
      </c>
      <c r="F46" s="1" t="str">
        <f t="shared" si="10"/>
        <v/>
      </c>
      <c r="G46" s="17" t="str">
        <f t="shared" si="4"/>
        <v/>
      </c>
      <c r="H46" s="17">
        <f t="shared" si="5"/>
        <v>0</v>
      </c>
      <c r="I46" s="6">
        <f t="shared" si="7"/>
        <v>-54</v>
      </c>
      <c r="J46" s="6" t="str">
        <f t="shared" si="6"/>
        <v/>
      </c>
    </row>
    <row r="47" spans="1:40" x14ac:dyDescent="0.2">
      <c r="A47" s="15"/>
      <c r="B47" s="16" t="str">
        <f t="shared" si="0"/>
        <v/>
      </c>
      <c r="C47" s="17" t="str">
        <f t="shared" si="8"/>
        <v/>
      </c>
      <c r="D47" s="17" t="str">
        <f t="shared" si="2"/>
        <v/>
      </c>
      <c r="E47" s="7">
        <f>IF(G46="",E46,IF(SUM($H$8:$H46)&gt;=MAX($I$8:$I46),1,IF(G46="l",E46+$O$1,IF(AND(G46="w",E46&gt;$O$2),E46-$O$2,1))))</f>
        <v>7</v>
      </c>
      <c r="F47" s="1" t="str">
        <f t="shared" si="10"/>
        <v/>
      </c>
      <c r="G47" s="17" t="str">
        <f t="shared" si="4"/>
        <v/>
      </c>
      <c r="H47" s="17">
        <f t="shared" si="5"/>
        <v>0</v>
      </c>
      <c r="I47" s="6">
        <f t="shared" si="7"/>
        <v>-54</v>
      </c>
      <c r="J47" s="6" t="str">
        <f t="shared" si="6"/>
        <v/>
      </c>
    </row>
    <row r="48" spans="1:40" x14ac:dyDescent="0.2">
      <c r="A48" s="15"/>
      <c r="B48" s="16" t="str">
        <f t="shared" si="0"/>
        <v/>
      </c>
      <c r="C48" s="17" t="str">
        <f t="shared" si="8"/>
        <v/>
      </c>
      <c r="D48" s="17" t="str">
        <f t="shared" si="2"/>
        <v/>
      </c>
      <c r="E48" s="7">
        <f>IF(G47="",E47,IF(SUM($H$8:$H47)&gt;=MAX($I$8:$I47),1,IF(G47="l",E47+$O$1,IF(AND(G47="w",E47&gt;$O$2),E47-$O$2,1))))</f>
        <v>7</v>
      </c>
      <c r="F48" s="1" t="str">
        <f t="shared" si="10"/>
        <v/>
      </c>
      <c r="G48" s="17" t="str">
        <f t="shared" si="4"/>
        <v/>
      </c>
      <c r="H48" s="17">
        <f t="shared" si="5"/>
        <v>0</v>
      </c>
      <c r="I48" s="6">
        <f t="shared" si="7"/>
        <v>-54</v>
      </c>
      <c r="J48" s="6" t="str">
        <f t="shared" si="6"/>
        <v/>
      </c>
    </row>
    <row r="49" spans="1:10" x14ac:dyDescent="0.2">
      <c r="A49" s="15"/>
      <c r="B49" s="16" t="str">
        <f t="shared" si="0"/>
        <v/>
      </c>
      <c r="C49" s="17" t="str">
        <f t="shared" si="8"/>
        <v/>
      </c>
      <c r="D49" s="17" t="str">
        <f t="shared" si="2"/>
        <v/>
      </c>
      <c r="E49" s="7">
        <f>IF(G48="",E48,IF(SUM($H$8:$H48)&gt;=MAX($I$8:$I48),1,IF(G48="l",E48+$O$1,IF(AND(G48="w",E48&gt;$O$2),E48-$O$2,1))))</f>
        <v>7</v>
      </c>
      <c r="F49" s="1" t="str">
        <f t="shared" si="10"/>
        <v/>
      </c>
      <c r="G49" s="17" t="str">
        <f t="shared" si="4"/>
        <v/>
      </c>
      <c r="H49" s="17">
        <f t="shared" si="5"/>
        <v>0</v>
      </c>
      <c r="I49" s="6">
        <f t="shared" si="7"/>
        <v>-54</v>
      </c>
      <c r="J49" s="6" t="str">
        <f t="shared" si="6"/>
        <v/>
      </c>
    </row>
    <row r="50" spans="1:10" x14ac:dyDescent="0.2">
      <c r="A50" s="15"/>
      <c r="B50" s="16" t="str">
        <f t="shared" si="0"/>
        <v/>
      </c>
      <c r="C50" s="17" t="str">
        <f t="shared" si="8"/>
        <v/>
      </c>
      <c r="D50" s="17" t="str">
        <f t="shared" si="2"/>
        <v/>
      </c>
      <c r="E50" s="7">
        <f>IF(G49="",E49,IF(SUM($H$8:$H49)&gt;=MAX($I$8:$I49),1,IF(G49="l",E49+$O$1,IF(AND(G49="w",E49&gt;$O$2),E49-$O$2,1))))</f>
        <v>7</v>
      </c>
      <c r="F50" s="1" t="str">
        <f t="shared" si="10"/>
        <v/>
      </c>
      <c r="G50" s="17" t="str">
        <f t="shared" si="4"/>
        <v/>
      </c>
      <c r="H50" s="17">
        <f t="shared" si="5"/>
        <v>0</v>
      </c>
      <c r="I50" s="6">
        <f t="shared" si="7"/>
        <v>-54</v>
      </c>
      <c r="J50" s="6" t="str">
        <f t="shared" si="6"/>
        <v/>
      </c>
    </row>
    <row r="51" spans="1:10" x14ac:dyDescent="0.2">
      <c r="A51" s="15"/>
      <c r="B51" s="16" t="str">
        <f t="shared" si="0"/>
        <v/>
      </c>
      <c r="C51" s="17" t="str">
        <f t="shared" si="8"/>
        <v/>
      </c>
      <c r="D51" s="17" t="str">
        <f t="shared" si="2"/>
        <v/>
      </c>
      <c r="E51" s="7">
        <f>IF(G50="",E50,IF(SUM($H$8:$H50)&gt;=MAX($I$8:$I50),1,IF(G50="l",E50+$O$1,IF(AND(G50="w",E50&gt;$O$2),E50-$O$2,1))))</f>
        <v>7</v>
      </c>
      <c r="F51" s="1" t="str">
        <f t="shared" si="10"/>
        <v/>
      </c>
      <c r="G51" s="17" t="str">
        <f t="shared" si="4"/>
        <v/>
      </c>
      <c r="H51" s="17">
        <f t="shared" si="5"/>
        <v>0</v>
      </c>
      <c r="I51" s="6">
        <f t="shared" si="7"/>
        <v>-54</v>
      </c>
      <c r="J51" s="6" t="str">
        <f t="shared" si="6"/>
        <v/>
      </c>
    </row>
    <row r="52" spans="1:10" x14ac:dyDescent="0.2">
      <c r="A52" s="15"/>
      <c r="B52" s="16" t="str">
        <f t="shared" si="0"/>
        <v/>
      </c>
      <c r="C52" s="17" t="str">
        <f t="shared" si="8"/>
        <v/>
      </c>
      <c r="D52" s="17" t="str">
        <f t="shared" si="2"/>
        <v/>
      </c>
      <c r="E52" s="7">
        <f>IF(G51="",E51,IF(SUM($H$8:$H51)&gt;=MAX($I$8:$I51),1,IF(G51="l",E51+$O$1,IF(AND(G51="w",E51&gt;$O$2),E51-$O$2,1))))</f>
        <v>7</v>
      </c>
      <c r="F52" s="1" t="str">
        <f t="shared" si="10"/>
        <v/>
      </c>
      <c r="G52" s="17" t="str">
        <f t="shared" si="4"/>
        <v/>
      </c>
      <c r="H52" s="17">
        <f t="shared" si="5"/>
        <v>0</v>
      </c>
      <c r="I52" s="6">
        <f t="shared" si="7"/>
        <v>-54</v>
      </c>
      <c r="J52" s="6" t="str">
        <f t="shared" si="6"/>
        <v/>
      </c>
    </row>
    <row r="53" spans="1:10" x14ac:dyDescent="0.2">
      <c r="A53" s="15"/>
      <c r="B53" s="16" t="str">
        <f t="shared" si="0"/>
        <v/>
      </c>
      <c r="C53" s="17" t="str">
        <f t="shared" si="8"/>
        <v/>
      </c>
      <c r="D53" s="17" t="str">
        <f t="shared" si="2"/>
        <v/>
      </c>
      <c r="E53" s="7">
        <f>IF(G52="",E52,IF(SUM($H$8:$H52)&gt;=MAX($I$8:$I52),1,IF(G52="l",E52+$O$1,IF(AND(G52="w",E52&gt;$O$2),E52-$O$2,1))))</f>
        <v>7</v>
      </c>
      <c r="F53" s="1" t="str">
        <f t="shared" si="10"/>
        <v/>
      </c>
      <c r="G53" s="17" t="str">
        <f t="shared" si="4"/>
        <v/>
      </c>
      <c r="H53" s="17">
        <f t="shared" si="5"/>
        <v>0</v>
      </c>
      <c r="I53" s="6">
        <f t="shared" si="7"/>
        <v>-54</v>
      </c>
      <c r="J53" s="6" t="str">
        <f t="shared" si="6"/>
        <v/>
      </c>
    </row>
    <row r="54" spans="1:10" x14ac:dyDescent="0.2">
      <c r="A54" s="15"/>
      <c r="B54" s="16" t="str">
        <f t="shared" si="0"/>
        <v/>
      </c>
      <c r="C54" s="17" t="str">
        <f t="shared" si="8"/>
        <v/>
      </c>
      <c r="D54" s="17" t="str">
        <f t="shared" si="2"/>
        <v/>
      </c>
      <c r="E54" s="7">
        <f>IF(G53="",E53,IF(SUM($H$8:$H53)&gt;=MAX($I$8:$I53),1,IF(G53="l",E53+$O$1,IF(AND(G53="w",E53&gt;$O$2),E53-$O$2,1))))</f>
        <v>7</v>
      </c>
      <c r="F54" s="1" t="str">
        <f t="shared" si="10"/>
        <v/>
      </c>
      <c r="G54" s="17" t="str">
        <f t="shared" si="4"/>
        <v/>
      </c>
      <c r="H54" s="17">
        <f t="shared" si="5"/>
        <v>0</v>
      </c>
      <c r="I54" s="6">
        <f t="shared" si="7"/>
        <v>-54</v>
      </c>
      <c r="J54" s="6" t="str">
        <f t="shared" si="6"/>
        <v/>
      </c>
    </row>
    <row r="55" spans="1:10" x14ac:dyDescent="0.2">
      <c r="A55" s="15"/>
      <c r="B55" s="16" t="str">
        <f t="shared" si="0"/>
        <v/>
      </c>
      <c r="C55" s="17" t="str">
        <f t="shared" si="8"/>
        <v/>
      </c>
      <c r="D55" s="17" t="str">
        <f t="shared" si="2"/>
        <v/>
      </c>
      <c r="E55" s="7">
        <f>IF(G54="",E54,IF(SUM($H$8:$H54)&gt;=MAX($I$8:$I54),1,IF(G54="l",E54+$O$1,IF(AND(G54="w",E54&gt;$O$2),E54-$O$2,1))))</f>
        <v>7</v>
      </c>
      <c r="F55" s="1" t="str">
        <f t="shared" si="10"/>
        <v/>
      </c>
      <c r="G55" s="17" t="str">
        <f t="shared" si="4"/>
        <v/>
      </c>
      <c r="H55" s="17">
        <f t="shared" si="5"/>
        <v>0</v>
      </c>
      <c r="I55" s="6">
        <f t="shared" si="7"/>
        <v>-54</v>
      </c>
      <c r="J55" s="6" t="str">
        <f t="shared" si="6"/>
        <v/>
      </c>
    </row>
    <row r="56" spans="1:10" x14ac:dyDescent="0.2">
      <c r="A56" s="15"/>
      <c r="B56" s="16" t="str">
        <f t="shared" si="0"/>
        <v/>
      </c>
      <c r="C56" s="17" t="str">
        <f t="shared" si="8"/>
        <v/>
      </c>
      <c r="D56" s="17" t="str">
        <f t="shared" si="2"/>
        <v/>
      </c>
      <c r="E56" s="7">
        <f>IF(G55="",E55,IF(SUM($H$8:$H55)&gt;=MAX($I$8:$I55),1,IF(G55="l",E55+$O$1,IF(AND(G55="w",E55&gt;$O$2),E55-$O$2,1))))</f>
        <v>7</v>
      </c>
      <c r="F56" s="1" t="str">
        <f t="shared" si="10"/>
        <v/>
      </c>
      <c r="G56" s="17" t="str">
        <f t="shared" si="4"/>
        <v/>
      </c>
      <c r="H56" s="17">
        <f t="shared" si="5"/>
        <v>0</v>
      </c>
      <c r="I56" s="6">
        <f t="shared" si="7"/>
        <v>-54</v>
      </c>
      <c r="J56" s="6" t="str">
        <f t="shared" si="6"/>
        <v/>
      </c>
    </row>
    <row r="57" spans="1:10" x14ac:dyDescent="0.2">
      <c r="A57" s="15"/>
      <c r="B57" s="16" t="str">
        <f t="shared" si="0"/>
        <v/>
      </c>
      <c r="C57" s="17" t="str">
        <f t="shared" si="8"/>
        <v/>
      </c>
      <c r="D57" s="17" t="str">
        <f t="shared" si="2"/>
        <v/>
      </c>
      <c r="E57" s="7">
        <f>IF(G56="",E56,IF(SUM($H$8:$H56)&gt;=MAX($I$8:$I56),1,IF(G56="l",E56+$O$1,IF(AND(G56="w",E56&gt;$O$2),E56-$O$2,1))))</f>
        <v>7</v>
      </c>
      <c r="F57" s="1" t="str">
        <f t="shared" si="10"/>
        <v/>
      </c>
      <c r="G57" s="17" t="str">
        <f t="shared" si="4"/>
        <v/>
      </c>
      <c r="H57" s="17">
        <f t="shared" si="5"/>
        <v>0</v>
      </c>
      <c r="I57" s="6">
        <f t="shared" si="7"/>
        <v>-54</v>
      </c>
      <c r="J57" s="6" t="str">
        <f t="shared" si="6"/>
        <v/>
      </c>
    </row>
    <row r="58" spans="1:10" x14ac:dyDescent="0.2">
      <c r="A58" s="15"/>
      <c r="B58" s="16" t="str">
        <f t="shared" si="0"/>
        <v/>
      </c>
      <c r="C58" s="17" t="str">
        <f t="shared" si="8"/>
        <v/>
      </c>
      <c r="D58" s="17" t="str">
        <f t="shared" si="2"/>
        <v/>
      </c>
      <c r="E58" s="7">
        <f>IF(G57="",E57,IF(SUM($H$8:$H57)&gt;=MAX($I$8:$I57),1,IF(G57="l",E57+$O$1,IF(AND(G57="w",E57&gt;$O$2),E57-$O$2,1))))</f>
        <v>7</v>
      </c>
      <c r="F58" s="1" t="str">
        <f t="shared" si="10"/>
        <v/>
      </c>
      <c r="G58" s="17" t="str">
        <f t="shared" si="4"/>
        <v/>
      </c>
      <c r="H58" s="17">
        <f t="shared" si="5"/>
        <v>0</v>
      </c>
      <c r="I58" s="6">
        <f t="shared" si="7"/>
        <v>-54</v>
      </c>
      <c r="J58" s="6" t="str">
        <f t="shared" si="6"/>
        <v/>
      </c>
    </row>
    <row r="59" spans="1:10" x14ac:dyDescent="0.2">
      <c r="A59" s="15"/>
      <c r="B59" s="16" t="str">
        <f t="shared" si="0"/>
        <v/>
      </c>
      <c r="C59" s="17" t="str">
        <f t="shared" si="8"/>
        <v/>
      </c>
      <c r="D59" s="17" t="str">
        <f t="shared" si="2"/>
        <v/>
      </c>
      <c r="E59" s="7">
        <f>IF(G58="",E58,IF(SUM($H$8:$H58)&gt;=MAX($I$8:$I58),1,IF(G58="l",E58+$O$1,IF(AND(G58="w",E58&gt;$O$2),E58-$O$2,1))))</f>
        <v>7</v>
      </c>
      <c r="F59" s="1" t="str">
        <f t="shared" si="10"/>
        <v/>
      </c>
      <c r="G59" s="17" t="str">
        <f t="shared" si="4"/>
        <v/>
      </c>
      <c r="H59" s="17">
        <f t="shared" si="5"/>
        <v>0</v>
      </c>
      <c r="I59" s="6">
        <f t="shared" si="7"/>
        <v>-54</v>
      </c>
      <c r="J59" s="6" t="str">
        <f t="shared" si="6"/>
        <v/>
      </c>
    </row>
    <row r="60" spans="1:10" x14ac:dyDescent="0.2">
      <c r="A60" s="15"/>
      <c r="B60" s="16" t="str">
        <f t="shared" si="0"/>
        <v/>
      </c>
      <c r="C60" s="17" t="str">
        <f t="shared" si="8"/>
        <v/>
      </c>
      <c r="D60" s="17" t="str">
        <f t="shared" si="2"/>
        <v/>
      </c>
      <c r="E60" s="7">
        <f>IF(G59="",E59,IF(SUM($H$8:$H59)&gt;=MAX($I$8:$I59),1,IF(G59="l",E59+$O$1,IF(AND(G59="w",E59&gt;$O$2),E59-$O$2,1))))</f>
        <v>7</v>
      </c>
      <c r="F60" s="1" t="str">
        <f t="shared" si="10"/>
        <v/>
      </c>
      <c r="G60" s="17" t="str">
        <f t="shared" si="4"/>
        <v/>
      </c>
      <c r="H60" s="17">
        <f t="shared" si="5"/>
        <v>0</v>
      </c>
      <c r="I60" s="6">
        <f t="shared" si="7"/>
        <v>-54</v>
      </c>
      <c r="J60" s="6" t="str">
        <f t="shared" si="6"/>
        <v/>
      </c>
    </row>
    <row r="61" spans="1:10" x14ac:dyDescent="0.2">
      <c r="A61" s="15"/>
      <c r="B61" s="16" t="str">
        <f t="shared" si="0"/>
        <v/>
      </c>
      <c r="C61" s="17" t="str">
        <f t="shared" si="8"/>
        <v/>
      </c>
      <c r="D61" s="17" t="str">
        <f t="shared" si="2"/>
        <v/>
      </c>
      <c r="E61" s="7">
        <f>IF(G60="",E60,IF(SUM($H$8:$H60)&gt;=MAX($I$8:$I60),1,IF(G60="l",E60+$O$1,IF(AND(G60="w",E60&gt;$O$2),E60-$O$2,1))))</f>
        <v>7</v>
      </c>
      <c r="F61" s="1" t="str">
        <f t="shared" si="10"/>
        <v/>
      </c>
      <c r="G61" s="17" t="str">
        <f t="shared" si="4"/>
        <v/>
      </c>
      <c r="H61" s="17">
        <f t="shared" si="5"/>
        <v>0</v>
      </c>
      <c r="I61" s="6">
        <f t="shared" si="7"/>
        <v>-54</v>
      </c>
      <c r="J61" s="6" t="str">
        <f t="shared" si="6"/>
        <v/>
      </c>
    </row>
    <row r="62" spans="1:10" x14ac:dyDescent="0.2">
      <c r="A62" s="15"/>
      <c r="B62" s="16" t="str">
        <f t="shared" si="0"/>
        <v/>
      </c>
      <c r="C62" s="17" t="str">
        <f t="shared" si="8"/>
        <v/>
      </c>
      <c r="D62" s="17" t="str">
        <f t="shared" si="2"/>
        <v/>
      </c>
      <c r="E62" s="7">
        <f>IF(G61="",E61,IF(SUM($H$8:$H61)&gt;=MAX($I$8:$I61),1,IF(G61="l",E61+$O$1,IF(AND(G61="w",E61&gt;$O$2),E61-$O$2,1))))</f>
        <v>7</v>
      </c>
      <c r="F62" s="1" t="str">
        <f t="shared" si="10"/>
        <v/>
      </c>
      <c r="G62" s="17" t="str">
        <f t="shared" si="4"/>
        <v/>
      </c>
      <c r="H62" s="17">
        <f t="shared" si="5"/>
        <v>0</v>
      </c>
      <c r="I62" s="6">
        <f t="shared" si="7"/>
        <v>-54</v>
      </c>
      <c r="J62" s="6" t="str">
        <f t="shared" si="6"/>
        <v/>
      </c>
    </row>
    <row r="63" spans="1:10" x14ac:dyDescent="0.2">
      <c r="A63" s="15"/>
      <c r="B63" s="16" t="str">
        <f t="shared" si="0"/>
        <v/>
      </c>
      <c r="C63" s="17" t="str">
        <f t="shared" si="8"/>
        <v/>
      </c>
      <c r="D63" s="17" t="str">
        <f t="shared" si="2"/>
        <v/>
      </c>
      <c r="E63" s="7">
        <f>IF(G62="",E62,IF(SUM($H$8:$H62)&gt;=MAX($I$8:$I62),1,IF(G62="l",E62+$O$1,IF(AND(G62="w",E62&gt;$O$2),E62-$O$2,1))))</f>
        <v>7</v>
      </c>
      <c r="F63" s="1" t="str">
        <f t="shared" si="10"/>
        <v/>
      </c>
      <c r="G63" s="17" t="str">
        <f t="shared" si="4"/>
        <v/>
      </c>
      <c r="H63" s="17">
        <f t="shared" si="5"/>
        <v>0</v>
      </c>
      <c r="I63" s="6">
        <f t="shared" si="7"/>
        <v>-54</v>
      </c>
      <c r="J63" s="6" t="str">
        <f t="shared" si="6"/>
        <v/>
      </c>
    </row>
    <row r="64" spans="1:10" x14ac:dyDescent="0.2">
      <c r="A64" s="15"/>
      <c r="B64" s="16" t="str">
        <f t="shared" si="0"/>
        <v/>
      </c>
      <c r="C64" s="17" t="str">
        <f t="shared" si="8"/>
        <v/>
      </c>
      <c r="D64" s="17" t="str">
        <f t="shared" si="2"/>
        <v/>
      </c>
      <c r="E64" s="7">
        <f>IF(G63="",E63,IF(SUM($H$8:$H63)&gt;=MAX($I$8:$I63),1,IF(G63="l",E63+$O$1,IF(AND(G63="w",E63&gt;$O$2),E63-$O$2,1))))</f>
        <v>7</v>
      </c>
      <c r="F64" s="1" t="str">
        <f t="shared" si="10"/>
        <v/>
      </c>
      <c r="G64" s="17" t="str">
        <f t="shared" si="4"/>
        <v/>
      </c>
      <c r="H64" s="17">
        <f t="shared" si="5"/>
        <v>0</v>
      </c>
      <c r="I64" s="6">
        <f t="shared" si="7"/>
        <v>-54</v>
      </c>
      <c r="J64" s="6" t="str">
        <f t="shared" si="6"/>
        <v/>
      </c>
    </row>
    <row r="65" spans="1:10" x14ac:dyDescent="0.2">
      <c r="A65" s="15"/>
      <c r="B65" s="16" t="str">
        <f t="shared" si="0"/>
        <v/>
      </c>
      <c r="C65" s="17" t="str">
        <f t="shared" si="8"/>
        <v/>
      </c>
      <c r="D65" s="17" t="str">
        <f t="shared" si="2"/>
        <v/>
      </c>
      <c r="E65" s="7">
        <f>IF(G64="",E64,IF(SUM($H$8:$H64)&gt;=MAX($I$8:$I64),1,IF(G64="l",E64+$O$1,IF(AND(G64="w",E64&gt;$O$2),E64-$O$2,1))))</f>
        <v>7</v>
      </c>
      <c r="F65" s="1" t="str">
        <f t="shared" si="10"/>
        <v/>
      </c>
      <c r="G65" s="17" t="str">
        <f t="shared" si="4"/>
        <v/>
      </c>
      <c r="H65" s="17">
        <f t="shared" si="5"/>
        <v>0</v>
      </c>
      <c r="I65" s="6">
        <f t="shared" si="7"/>
        <v>-54</v>
      </c>
      <c r="J65" s="6" t="str">
        <f t="shared" si="6"/>
        <v/>
      </c>
    </row>
    <row r="66" spans="1:10" x14ac:dyDescent="0.2">
      <c r="A66" s="15"/>
      <c r="B66" s="16" t="str">
        <f t="shared" si="0"/>
        <v/>
      </c>
      <c r="C66" s="17" t="str">
        <f t="shared" si="8"/>
        <v/>
      </c>
      <c r="D66" s="17" t="str">
        <f t="shared" si="2"/>
        <v/>
      </c>
      <c r="E66" s="7">
        <f>IF(G65="",E65,IF(SUM($H$8:$H65)&gt;=MAX($I$8:$I65),1,IF(G65="l",E65+$O$1,IF(AND(G65="w",E65&gt;$O$2),E65-$O$2,1))))</f>
        <v>7</v>
      </c>
      <c r="F66" s="1" t="str">
        <f t="shared" si="10"/>
        <v/>
      </c>
      <c r="G66" s="17" t="str">
        <f t="shared" si="4"/>
        <v/>
      </c>
      <c r="H66" s="17">
        <f t="shared" si="5"/>
        <v>0</v>
      </c>
      <c r="I66" s="6">
        <f t="shared" si="7"/>
        <v>-54</v>
      </c>
      <c r="J66" s="6" t="str">
        <f t="shared" si="6"/>
        <v/>
      </c>
    </row>
    <row r="67" spans="1:10" x14ac:dyDescent="0.2">
      <c r="A67" s="15"/>
      <c r="B67" s="16" t="str">
        <f t="shared" si="0"/>
        <v/>
      </c>
      <c r="C67" s="17" t="str">
        <f t="shared" si="8"/>
        <v/>
      </c>
      <c r="D67" s="17" t="str">
        <f t="shared" si="2"/>
        <v/>
      </c>
      <c r="E67" s="7">
        <f>IF(G66="",E66,IF(SUM($H$8:$H66)&gt;=MAX($I$8:$I66),1,IF(G66="l",E66+$O$1,IF(AND(G66="w",E66&gt;$O$2),E66-$O$2,1))))</f>
        <v>7</v>
      </c>
      <c r="F67" s="1" t="str">
        <f t="shared" si="10"/>
        <v/>
      </c>
      <c r="G67" s="17" t="str">
        <f t="shared" si="4"/>
        <v/>
      </c>
      <c r="H67" s="17">
        <f t="shared" si="5"/>
        <v>0</v>
      </c>
      <c r="I67" s="6">
        <f t="shared" si="7"/>
        <v>-54</v>
      </c>
      <c r="J67" s="6" t="str">
        <f t="shared" si="6"/>
        <v/>
      </c>
    </row>
    <row r="68" spans="1:10" x14ac:dyDescent="0.2">
      <c r="A68" s="15"/>
      <c r="B68" s="16" t="str">
        <f t="shared" ref="B68:B131" si="11">IF($A68="","",LOOKUP($A68,$AB:$AB,$AH:$AH))</f>
        <v/>
      </c>
      <c r="C68" s="17" t="str">
        <f t="shared" si="8"/>
        <v/>
      </c>
      <c r="D68" s="17" t="str">
        <f t="shared" si="2"/>
        <v/>
      </c>
      <c r="E68" s="7">
        <f>IF(G67="",E67,IF(SUM($H$8:$H67)&gt;=MAX($I$8:$I67),1,IF(G67="l",E67+$O$1,IF(AND(G67="w",E67&gt;$O$2),E67-$O$2,1))))</f>
        <v>7</v>
      </c>
      <c r="F68" s="1" t="str">
        <f t="shared" si="10"/>
        <v/>
      </c>
      <c r="G68" s="17" t="str">
        <f t="shared" si="4"/>
        <v/>
      </c>
      <c r="H68" s="17">
        <f t="shared" si="5"/>
        <v>0</v>
      </c>
      <c r="I68" s="6">
        <f t="shared" si="7"/>
        <v>-54</v>
      </c>
      <c r="J68" s="6" t="str">
        <f t="shared" si="6"/>
        <v/>
      </c>
    </row>
    <row r="69" spans="1:10" x14ac:dyDescent="0.2">
      <c r="A69" s="15"/>
      <c r="B69" s="16" t="str">
        <f t="shared" si="11"/>
        <v/>
      </c>
      <c r="C69" s="17" t="str">
        <f t="shared" si="8"/>
        <v/>
      </c>
      <c r="D69" s="17" t="str">
        <f t="shared" si="2"/>
        <v/>
      </c>
      <c r="E69" s="7">
        <f>IF(G68="",E68,IF(SUM($H$8:$H68)&gt;=MAX($I$8:$I68),1,IF(G68="l",E68+$O$1,IF(AND(G68="w",E68&gt;$O$2),E68-$O$2,1))))</f>
        <v>7</v>
      </c>
      <c r="F69" s="1" t="str">
        <f t="shared" si="10"/>
        <v/>
      </c>
      <c r="G69" s="17" t="str">
        <f t="shared" si="4"/>
        <v/>
      </c>
      <c r="H69" s="17">
        <f t="shared" si="5"/>
        <v>0</v>
      </c>
      <c r="I69" s="6">
        <f t="shared" si="7"/>
        <v>-54</v>
      </c>
      <c r="J69" s="6" t="str">
        <f t="shared" si="6"/>
        <v/>
      </c>
    </row>
    <row r="70" spans="1:10" x14ac:dyDescent="0.2">
      <c r="A70" s="15"/>
      <c r="B70" s="16" t="str">
        <f t="shared" si="11"/>
        <v/>
      </c>
      <c r="C70" s="17" t="str">
        <f t="shared" si="8"/>
        <v/>
      </c>
      <c r="D70" s="17" t="str">
        <f t="shared" si="2"/>
        <v/>
      </c>
      <c r="E70" s="7">
        <f>IF(G69="",E69,IF(SUM($H$8:$H69)&gt;=MAX($I$8:$I69),1,IF(G69="l",E69+$O$1,IF(AND(G69="w",E69&gt;$O$2),E69-$O$2,1))))</f>
        <v>7</v>
      </c>
      <c r="F70" s="1" t="str">
        <f t="shared" si="10"/>
        <v/>
      </c>
      <c r="G70" s="17" t="str">
        <f t="shared" si="4"/>
        <v/>
      </c>
      <c r="H70" s="17">
        <f t="shared" si="5"/>
        <v>0</v>
      </c>
      <c r="I70" s="6">
        <f t="shared" si="7"/>
        <v>-54</v>
      </c>
      <c r="J70" s="6" t="str">
        <f t="shared" si="6"/>
        <v/>
      </c>
    </row>
    <row r="71" spans="1:10" x14ac:dyDescent="0.2">
      <c r="A71" s="15"/>
      <c r="B71" s="16" t="str">
        <f t="shared" si="11"/>
        <v/>
      </c>
      <c r="C71" s="17" t="str">
        <f t="shared" si="8"/>
        <v/>
      </c>
      <c r="D71" s="17" t="str">
        <f t="shared" si="2"/>
        <v/>
      </c>
      <c r="E71" s="7">
        <f>IF(G70="",E70,IF(SUM($H$8:$H70)&gt;=MAX($I$8:$I70),1,IF(G70="l",E70+$O$1,IF(AND(G70="w",E70&gt;$O$2),E70-$O$2,1))))</f>
        <v>7</v>
      </c>
      <c r="F71" s="1" t="str">
        <f t="shared" si="10"/>
        <v/>
      </c>
      <c r="G71" s="17" t="str">
        <f t="shared" si="4"/>
        <v/>
      </c>
      <c r="H71" s="17">
        <f t="shared" si="5"/>
        <v>0</v>
      </c>
      <c r="I71" s="6">
        <f t="shared" si="7"/>
        <v>-54</v>
      </c>
      <c r="J71" s="6" t="str">
        <f t="shared" si="6"/>
        <v/>
      </c>
    </row>
    <row r="72" spans="1:10" x14ac:dyDescent="0.2">
      <c r="A72" s="15"/>
      <c r="B72" s="16" t="str">
        <f t="shared" si="11"/>
        <v/>
      </c>
      <c r="C72" s="17" t="str">
        <f t="shared" si="8"/>
        <v/>
      </c>
      <c r="D72" s="17" t="str">
        <f t="shared" si="2"/>
        <v/>
      </c>
      <c r="E72" s="7">
        <f>IF(G71="",E71,IF(SUM($H$8:$H71)&gt;=MAX($I$8:$I71),1,IF(G71="l",E71+$O$1,IF(AND(G71="w",E71&gt;$O$2),E71-$O$2,1))))</f>
        <v>7</v>
      </c>
      <c r="F72" s="1" t="str">
        <f t="shared" si="10"/>
        <v/>
      </c>
      <c r="G72" s="17" t="str">
        <f t="shared" si="4"/>
        <v/>
      </c>
      <c r="H72" s="17">
        <f t="shared" si="5"/>
        <v>0</v>
      </c>
      <c r="I72" s="6">
        <f t="shared" si="7"/>
        <v>-54</v>
      </c>
      <c r="J72" s="6" t="str">
        <f t="shared" si="6"/>
        <v/>
      </c>
    </row>
    <row r="73" spans="1:10" x14ac:dyDescent="0.2">
      <c r="A73" s="15"/>
      <c r="B73" s="16" t="str">
        <f t="shared" si="11"/>
        <v/>
      </c>
      <c r="C73" s="17" t="str">
        <f t="shared" si="8"/>
        <v/>
      </c>
      <c r="D73" s="17" t="str">
        <f t="shared" ref="D73:D136" si="12">IF(A72="","",IF(LEN(C73)=26,"b",""))</f>
        <v/>
      </c>
      <c r="E73" s="7">
        <f>IF(G72="",E72,IF(SUM($H$8:$H72)&gt;=MAX($I$8:$I72),1,IF(G72="l",E72+$O$1,IF(AND(G72="w",E72&gt;$O$2),E72-$O$2,1))))</f>
        <v>7</v>
      </c>
      <c r="F73" s="1" t="str">
        <f t="shared" si="10"/>
        <v/>
      </c>
      <c r="G73" s="17" t="str">
        <f t="shared" ref="G73:G136" si="13">IF(A73="","",IF(D73="","",IF(AND(D73="b",OR(MID(C73,1,2)=B73,MID(C73,4,2)=B73,MID(C73,7,2)=B73,MID(C73,10,2)=B73,MID(C73,13,2)=B73,MID(C73,16,2)=B73,MID(C73,19,2)=B73,MID(C73,22,2)=B73,MID(C73,25,2)=B73)),"w","l")))</f>
        <v/>
      </c>
      <c r="H73" s="17">
        <f t="shared" ref="H73:H136" si="14">IF(G73="",0,IF(G73="w",SUM(VLOOKUP(MID(C73,1,2),$X$3:$Y$21,2,FALSE),VLOOKUP(MID(C73,4,2),$X$3:$Y$21,2,FALSE),VLOOKUP(MID(C73,7,2),$X$3:$Y$21,2,FALSE),VLOOKUP(MID(C73,10,2),$X$3:$Y$21,2,FALSE),VLOOKUP(MID(C73,13,2),$X$3:$Y$21,2,FALSE),VLOOKUP(MID(C73,16,2),$X$3:$Y$21,2,FALSE),VLOOKUP(MID(C73,19,2),$X$3:$Y$21,2,FALSE),VLOOKUP(MID(C73,22,2),$X$3:$Y$21,2,FALSE),VLOOKUP(MID(C73,25,2),$X$3:$Y$21,2,FALSE))*F73,IF(G73="l",SUM(VLOOKUP(MID(C73,1,2),$X$3:$Y$21,2,FALSE),VLOOKUP(MID(C73,4,2),$X$3:$Y$21,2,FALSE),VLOOKUP(MID(C73,7,2),$X$3:$Y$21,2,FALSE),VLOOKUP(MID(C73,10,2),$X$3:$Y$21,2,FALSE),VLOOKUP(MID(C73,13,2),$X$3:$Y$21,2,FALSE),VLOOKUP(MID(C73,16,2),$X$3:$Y$21,2,FALSE),VLOOKUP(MID(C73,19,2),$X$3:$Y$21,2,FALSE),VLOOKUP(MID(C73,22,2),$X$3:$Y$21,2,FALSE),VLOOKUP(MID(C73,25,2),$X$3:$Y$21,2,FALSE))*-F73)))</f>
        <v>0</v>
      </c>
      <c r="I73" s="6">
        <f t="shared" si="7"/>
        <v>-54</v>
      </c>
      <c r="J73" s="6" t="str">
        <f t="shared" ref="J73:J136" si="15">IF(G73="","",IF(I73&gt;=$O$4,$N$4,IF(I73&lt;=$O$5,$N$5,"")))</f>
        <v/>
      </c>
    </row>
    <row r="74" spans="1:10" x14ac:dyDescent="0.2">
      <c r="A74" s="15"/>
      <c r="B74" s="16" t="str">
        <f t="shared" si="11"/>
        <v/>
      </c>
      <c r="C74" s="17" t="str">
        <f t="shared" si="8"/>
        <v/>
      </c>
      <c r="D74" s="17" t="str">
        <f t="shared" si="12"/>
        <v/>
      </c>
      <c r="E74" s="7">
        <f>IF(G73="",E73,IF(SUM($H$8:$H73)&gt;=MAX($I$8:$I73),1,IF(G73="l",E73+$O$1,IF(AND(G73="w",E73&gt;$O$2),E73-$O$2,1))))</f>
        <v>7</v>
      </c>
      <c r="F74" s="1" t="str">
        <f t="shared" si="10"/>
        <v/>
      </c>
      <c r="G74" s="17" t="str">
        <f t="shared" si="13"/>
        <v/>
      </c>
      <c r="H74" s="17">
        <f t="shared" si="14"/>
        <v>0</v>
      </c>
      <c r="I74" s="6">
        <f t="shared" ref="I74:I100" si="16">H74+I73</f>
        <v>-54</v>
      </c>
      <c r="J74" s="6" t="str">
        <f t="shared" si="15"/>
        <v/>
      </c>
    </row>
    <row r="75" spans="1:10" x14ac:dyDescent="0.2">
      <c r="A75" s="15"/>
      <c r="B75" s="16" t="str">
        <f t="shared" si="11"/>
        <v/>
      </c>
      <c r="C75" s="17" t="str">
        <f t="shared" si="8"/>
        <v/>
      </c>
      <c r="D75" s="17" t="str">
        <f t="shared" si="12"/>
        <v/>
      </c>
      <c r="E75" s="7">
        <f>IF(G74="",E74,IF(SUM($H$8:$H74)&gt;=MAX($I$8:$I74),1,IF(G74="l",E74+$O$1,IF(AND(G74="w",E74&gt;$O$2),E74-$O$2,1))))</f>
        <v>7</v>
      </c>
      <c r="F75" s="1" t="str">
        <f t="shared" si="10"/>
        <v/>
      </c>
      <c r="G75" s="17" t="str">
        <f t="shared" si="13"/>
        <v/>
      </c>
      <c r="H75" s="17">
        <f t="shared" si="14"/>
        <v>0</v>
      </c>
      <c r="I75" s="6">
        <f t="shared" si="16"/>
        <v>-54</v>
      </c>
      <c r="J75" s="6" t="str">
        <f t="shared" si="15"/>
        <v/>
      </c>
    </row>
    <row r="76" spans="1:10" x14ac:dyDescent="0.2">
      <c r="A76" s="15"/>
      <c r="B76" s="16" t="str">
        <f t="shared" si="11"/>
        <v/>
      </c>
      <c r="C76" s="17" t="str">
        <f t="shared" si="8"/>
        <v/>
      </c>
      <c r="D76" s="17" t="str">
        <f t="shared" si="12"/>
        <v/>
      </c>
      <c r="E76" s="7">
        <f>IF(G75="",E75,IF(SUM($H$8:$H75)&gt;=MAX($I$8:$I75),1,IF(G75="l",E75+$O$1,IF(AND(G75="w",E75&gt;$O$2),E75-$O$2,1))))</f>
        <v>7</v>
      </c>
      <c r="F76" s="1" t="str">
        <f t="shared" si="10"/>
        <v/>
      </c>
      <c r="G76" s="17" t="str">
        <f t="shared" si="13"/>
        <v/>
      </c>
      <c r="H76" s="17">
        <f t="shared" si="14"/>
        <v>0</v>
      </c>
      <c r="I76" s="6">
        <f t="shared" si="16"/>
        <v>-54</v>
      </c>
      <c r="J76" s="6" t="str">
        <f t="shared" si="15"/>
        <v/>
      </c>
    </row>
    <row r="77" spans="1:10" x14ac:dyDescent="0.2">
      <c r="A77" s="15"/>
      <c r="B77" s="16" t="str">
        <f t="shared" si="11"/>
        <v/>
      </c>
      <c r="C77" s="17" t="str">
        <f t="shared" si="8"/>
        <v/>
      </c>
      <c r="D77" s="17" t="str">
        <f t="shared" si="12"/>
        <v/>
      </c>
      <c r="E77" s="7">
        <f>IF(G76="",E76,IF(SUM($H$8:$H76)&gt;=MAX($I$8:$I76),1,IF(G76="l",E76+$O$1,IF(AND(G76="w",E76&gt;$O$2),E76-$O$2,1))))</f>
        <v>7</v>
      </c>
      <c r="F77" s="1" t="str">
        <f t="shared" si="10"/>
        <v/>
      </c>
      <c r="G77" s="17" t="str">
        <f t="shared" si="13"/>
        <v/>
      </c>
      <c r="H77" s="17">
        <f t="shared" si="14"/>
        <v>0</v>
      </c>
      <c r="I77" s="6">
        <f t="shared" si="16"/>
        <v>-54</v>
      </c>
      <c r="J77" s="6" t="str">
        <f t="shared" si="15"/>
        <v/>
      </c>
    </row>
    <row r="78" spans="1:10" x14ac:dyDescent="0.2">
      <c r="A78" s="15"/>
      <c r="B78" s="16" t="str">
        <f t="shared" si="11"/>
        <v/>
      </c>
      <c r="C78" s="17" t="str">
        <f t="shared" ref="C78:C141" si="17">IF(A77="","",IF(B77=B76,C77,IF(B77=0,C77,IF(AND(B77=B75,B76=0),C77,IF(AND(B77=B74,B75=0,B76=0),C77,IF(AND(LEN(C77)=26,OR(MID(C77,1,2)=B77,MID(C77,4,2)=B77,MID(C77,7,2)=B77,MID(C77,10,2)=B77,MID(C77,13,2)=B77,MID(C77,16,2)=B77,MID(C77,19,2)=B77,MID(C77,22,2)=B77,MID(C77,25,2)=B77)),CONCATENATE(REPLACE($C77,SEARCH($B77,$C77,1),3,""),"-",$B77),IF(LEN(C77)=26,CONCATENATE(MID(C77,4,23),"-",B77),IF(AND(LEN(C77)=23,OR(MID(C77,1,2)=B77,MID(C77,4,2)=B77,MID(C77,7,2)=B77,MID(C77,10,2)=B77,MID(C77,13,2)=B77,MID(C77,16,2)=B77,MID(C77,19,2)=B77,MID(C77,22,2)=B77)),CONCATENATE(REPLACE($C77,SEARCH($B77,$C77,1),3,""),"-",$B77),IF(LEN(C77)=23,CONCATENATE(C77,"-",B77),IF(AND(LEN(C77)=20,OR(MID(C77,1,2)=B77,MID(C77,4,2)=B77,MID(C77,7,2)=B77,MID(C77,10,2)=B77,MID(C77,13,2)=B77,MID(C77,16,2)=B77,MID(C77,19,2)=B77)),CONCATENATE(REPLACE($C77,SEARCH($B77,$C77,1),3,""),"-",$B77),IF(LEN(C77)=20,CONCATENATE(C77,"-",B77),IF(AND(LEN(C77)=17,OR(MID(C77,1,2)=B77,MID(C77,4,2)=B77,MID(C77,7,2)=B77,MID(C77,10,2)=B77,MID(C77,13,2)=B77,MID(C77,16,2)=B77)),CONCATENATE(REPLACE($C77,SEARCH($B77,$C77,1),3,""),"-",$B77),IF(LEN(C77)=17,CONCATENATE(C77,"-",B77),IF(AND(LEN(C77)=14,OR(MID(C77,1,2)=B77,MID(C77,4,2)=B77,MID(C77,7,2)=B77,MID(C77,10,2)=B77,MID(C77,13,2)=B77)),CONCATENATE(REPLACE($C77,SEARCH($B77,$C77,1),3,""),"-",$B77),IF(LEN(C77)=14,CONCATENATE(C77,"-",B77),IF(AND(LEN(C77)=11,OR(MID(C77,1,2)=B77,MID(C77,4,2)=B77,MID(C77,7,2)=B77,MID(C77,10,2)=B77)),CONCATENATE(REPLACE($C77,SEARCH($B77,$C77,1),3,""),"-",$B77),IF(LEN(C77)=11,CONCATENATE(C77,"-",B77),IF(AND(LEN(C77)=8,OR(MID(C77,1,2)=B77,MID(C77,4,2)=B77,MID(C77,7,2)=B77)),CONCATENATE(REPLACE($C77,SEARCH($B77,$C77,1),3,""),"-",$B77),IF(B77=B75,C77,CONCATENATE(C77,"-",B77))))))))))))))))))))</f>
        <v/>
      </c>
      <c r="D78" s="17" t="str">
        <f t="shared" si="12"/>
        <v/>
      </c>
      <c r="E78" s="7">
        <f>IF(G77="",E77,IF(SUM($H$8:$H77)&gt;=MAX($I$8:$I77),1,IF(G77="l",E77+$O$1,IF(AND(G77="w",E77&gt;$O$2),E77-$O$2,1))))</f>
        <v>7</v>
      </c>
      <c r="F78" s="1" t="str">
        <f t="shared" si="10"/>
        <v/>
      </c>
      <c r="G78" s="17" t="str">
        <f t="shared" si="13"/>
        <v/>
      </c>
      <c r="H78" s="17">
        <f t="shared" si="14"/>
        <v>0</v>
      </c>
      <c r="I78" s="6">
        <f t="shared" si="16"/>
        <v>-54</v>
      </c>
      <c r="J78" s="6" t="str">
        <f t="shared" si="15"/>
        <v/>
      </c>
    </row>
    <row r="79" spans="1:10" x14ac:dyDescent="0.2">
      <c r="A79" s="15"/>
      <c r="B79" s="16" t="str">
        <f t="shared" si="11"/>
        <v/>
      </c>
      <c r="C79" s="17" t="str">
        <f t="shared" si="17"/>
        <v/>
      </c>
      <c r="D79" s="17" t="str">
        <f t="shared" si="12"/>
        <v/>
      </c>
      <c r="E79" s="7">
        <f>IF(G78="",E78,IF(SUM($H$8:$H78)&gt;=MAX($I$8:$I78),1,IF(G78="l",E78+$O$1,IF(AND(G78="w",E78&gt;$O$2),E78-$O$2,1))))</f>
        <v>7</v>
      </c>
      <c r="F79" s="1" t="str">
        <f t="shared" si="10"/>
        <v/>
      </c>
      <c r="G79" s="17" t="str">
        <f t="shared" si="13"/>
        <v/>
      </c>
      <c r="H79" s="17">
        <f t="shared" si="14"/>
        <v>0</v>
      </c>
      <c r="I79" s="6">
        <f t="shared" si="16"/>
        <v>-54</v>
      </c>
      <c r="J79" s="6" t="str">
        <f t="shared" si="15"/>
        <v/>
      </c>
    </row>
    <row r="80" spans="1:10" x14ac:dyDescent="0.2">
      <c r="A80" s="15"/>
      <c r="B80" s="16" t="str">
        <f t="shared" si="11"/>
        <v/>
      </c>
      <c r="C80" s="17" t="str">
        <f t="shared" si="17"/>
        <v/>
      </c>
      <c r="D80" s="17" t="str">
        <f t="shared" si="12"/>
        <v/>
      </c>
      <c r="E80" s="7">
        <f>IF(G79="",E79,IF(SUM($H$8:$H79)&gt;=MAX($I$8:$I79),1,IF(G79="l",E79+$O$1,IF(AND(G79="w",E79&gt;$O$2),E79-$O$2,1))))</f>
        <v>7</v>
      </c>
      <c r="F80" s="1" t="str">
        <f t="shared" si="10"/>
        <v/>
      </c>
      <c r="G80" s="17" t="str">
        <f t="shared" si="13"/>
        <v/>
      </c>
      <c r="H80" s="17">
        <f t="shared" si="14"/>
        <v>0</v>
      </c>
      <c r="I80" s="6">
        <f t="shared" si="16"/>
        <v>-54</v>
      </c>
      <c r="J80" s="6" t="str">
        <f t="shared" si="15"/>
        <v/>
      </c>
    </row>
    <row r="81" spans="1:10" x14ac:dyDescent="0.2">
      <c r="A81" s="15"/>
      <c r="B81" s="16" t="str">
        <f t="shared" si="11"/>
        <v/>
      </c>
      <c r="C81" s="17" t="str">
        <f t="shared" si="17"/>
        <v/>
      </c>
      <c r="D81" s="17" t="str">
        <f t="shared" si="12"/>
        <v/>
      </c>
      <c r="E81" s="7">
        <f>IF(G80="",E80,IF(SUM($H$8:$H80)&gt;=MAX($I$8:$I80),1,IF(G80="l",E80+$O$1,IF(AND(G80="w",E80&gt;$O$2),E80-$O$2,1))))</f>
        <v>7</v>
      </c>
      <c r="F81" s="1" t="str">
        <f t="shared" si="10"/>
        <v/>
      </c>
      <c r="G81" s="17" t="str">
        <f t="shared" si="13"/>
        <v/>
      </c>
      <c r="H81" s="17">
        <f t="shared" si="14"/>
        <v>0</v>
      </c>
      <c r="I81" s="6">
        <f t="shared" si="16"/>
        <v>-54</v>
      </c>
      <c r="J81" s="6" t="str">
        <f t="shared" si="15"/>
        <v/>
      </c>
    </row>
    <row r="82" spans="1:10" x14ac:dyDescent="0.2">
      <c r="A82" s="15"/>
      <c r="B82" s="16" t="str">
        <f t="shared" si="11"/>
        <v/>
      </c>
      <c r="C82" s="17" t="str">
        <f t="shared" si="17"/>
        <v/>
      </c>
      <c r="D82" s="17" t="str">
        <f t="shared" si="12"/>
        <v/>
      </c>
      <c r="E82" s="7">
        <f>IF(G81="",E81,IF(SUM($H$8:$H81)&gt;=MAX($I$8:$I81),1,IF(G81="l",E81+$O$1,IF(AND(G81="w",E81&gt;$O$2),E81-$O$2,1))))</f>
        <v>7</v>
      </c>
      <c r="F82" s="1" t="str">
        <f t="shared" si="10"/>
        <v/>
      </c>
      <c r="G82" s="17" t="str">
        <f t="shared" si="13"/>
        <v/>
      </c>
      <c r="H82" s="17">
        <f t="shared" si="14"/>
        <v>0</v>
      </c>
      <c r="I82" s="6">
        <f t="shared" si="16"/>
        <v>-54</v>
      </c>
      <c r="J82" s="6" t="str">
        <f t="shared" si="15"/>
        <v/>
      </c>
    </row>
    <row r="83" spans="1:10" x14ac:dyDescent="0.2">
      <c r="A83" s="15"/>
      <c r="B83" s="16" t="str">
        <f t="shared" si="11"/>
        <v/>
      </c>
      <c r="C83" s="17" t="str">
        <f t="shared" si="17"/>
        <v/>
      </c>
      <c r="D83" s="17" t="str">
        <f t="shared" si="12"/>
        <v/>
      </c>
      <c r="E83" s="7">
        <f>IF(G82="",E82,IF(SUM($H$8:$H82)&gt;=MAX($I$8:$I82),1,IF(G82="l",E82+$O$1,IF(AND(G82="w",E82&gt;$O$2),E82-$O$2,1))))</f>
        <v>7</v>
      </c>
      <c r="F83" s="1" t="str">
        <f t="shared" si="10"/>
        <v/>
      </c>
      <c r="G83" s="17" t="str">
        <f t="shared" si="13"/>
        <v/>
      </c>
      <c r="H83" s="17">
        <f t="shared" si="14"/>
        <v>0</v>
      </c>
      <c r="I83" s="6">
        <f t="shared" si="16"/>
        <v>-54</v>
      </c>
      <c r="J83" s="6" t="str">
        <f t="shared" si="15"/>
        <v/>
      </c>
    </row>
    <row r="84" spans="1:10" x14ac:dyDescent="0.2">
      <c r="A84" s="15"/>
      <c r="B84" s="16" t="str">
        <f t="shared" si="11"/>
        <v/>
      </c>
      <c r="C84" s="17" t="str">
        <f t="shared" si="17"/>
        <v/>
      </c>
      <c r="D84" s="17" t="str">
        <f t="shared" si="12"/>
        <v/>
      </c>
      <c r="E84" s="7">
        <f>IF(G83="",E83,IF(SUM($H$8:$H83)&gt;=MAX($I$8:$I83),1,IF(G83="l",E83+$O$1,IF(AND(G83="w",E83&gt;$O$2),E83-$O$2,1))))</f>
        <v>7</v>
      </c>
      <c r="F84" s="1" t="str">
        <f t="shared" si="10"/>
        <v/>
      </c>
      <c r="G84" s="17" t="str">
        <f t="shared" si="13"/>
        <v/>
      </c>
      <c r="H84" s="17">
        <f t="shared" si="14"/>
        <v>0</v>
      </c>
      <c r="I84" s="6">
        <f t="shared" si="16"/>
        <v>-54</v>
      </c>
      <c r="J84" s="6" t="str">
        <f t="shared" si="15"/>
        <v/>
      </c>
    </row>
    <row r="85" spans="1:10" x14ac:dyDescent="0.2">
      <c r="A85" s="15"/>
      <c r="B85" s="16" t="str">
        <f t="shared" si="11"/>
        <v/>
      </c>
      <c r="C85" s="17" t="str">
        <f t="shared" si="17"/>
        <v/>
      </c>
      <c r="D85" s="17" t="str">
        <f t="shared" si="12"/>
        <v/>
      </c>
      <c r="E85" s="7">
        <f>IF(G84="",E84,IF(SUM($H$8:$H84)&gt;=MAX($I$8:$I84),1,IF(G84="l",E84+$O$1,IF(AND(G84="w",E84&gt;$O$2),E84-$O$2,1))))</f>
        <v>7</v>
      </c>
      <c r="F85" s="1" t="str">
        <f t="shared" si="10"/>
        <v/>
      </c>
      <c r="G85" s="17" t="str">
        <f t="shared" si="13"/>
        <v/>
      </c>
      <c r="H85" s="17">
        <f t="shared" si="14"/>
        <v>0</v>
      </c>
      <c r="I85" s="6">
        <f t="shared" si="16"/>
        <v>-54</v>
      </c>
      <c r="J85" s="6" t="str">
        <f t="shared" si="15"/>
        <v/>
      </c>
    </row>
    <row r="86" spans="1:10" x14ac:dyDescent="0.2">
      <c r="A86" s="15"/>
      <c r="B86" s="16" t="str">
        <f t="shared" si="11"/>
        <v/>
      </c>
      <c r="C86" s="17" t="str">
        <f t="shared" si="17"/>
        <v/>
      </c>
      <c r="D86" s="17" t="str">
        <f t="shared" si="12"/>
        <v/>
      </c>
      <c r="E86" s="7">
        <f>IF(G85="",E85,IF(SUM($H$8:$H85)&gt;=MAX($I$8:$I85),1,IF(G85="l",E85+$O$1,IF(AND(G85="w",E85&gt;$O$2),E85-$O$2,1))))</f>
        <v>7</v>
      </c>
      <c r="F86" s="1" t="str">
        <f t="shared" si="10"/>
        <v/>
      </c>
      <c r="G86" s="17" t="str">
        <f t="shared" si="13"/>
        <v/>
      </c>
      <c r="H86" s="17">
        <f t="shared" si="14"/>
        <v>0</v>
      </c>
      <c r="I86" s="6">
        <f t="shared" si="16"/>
        <v>-54</v>
      </c>
      <c r="J86" s="6" t="str">
        <f t="shared" si="15"/>
        <v/>
      </c>
    </row>
    <row r="87" spans="1:10" x14ac:dyDescent="0.2">
      <c r="A87" s="15"/>
      <c r="B87" s="16" t="str">
        <f t="shared" si="11"/>
        <v/>
      </c>
      <c r="C87" s="17" t="str">
        <f t="shared" si="17"/>
        <v/>
      </c>
      <c r="D87" s="17" t="str">
        <f t="shared" si="12"/>
        <v/>
      </c>
      <c r="E87" s="7">
        <f>IF(G86="",E86,IF(SUM($H$8:$H86)&gt;=MAX($I$8:$I86),1,IF(G86="l",E86+$O$1,IF(AND(G86="w",E86&gt;$O$2),E86-$O$2,1))))</f>
        <v>7</v>
      </c>
      <c r="F87" s="1" t="str">
        <f t="shared" si="10"/>
        <v/>
      </c>
      <c r="G87" s="17" t="str">
        <f t="shared" si="13"/>
        <v/>
      </c>
      <c r="H87" s="17">
        <f t="shared" si="14"/>
        <v>0</v>
      </c>
      <c r="I87" s="6">
        <f t="shared" si="16"/>
        <v>-54</v>
      </c>
      <c r="J87" s="6" t="str">
        <f t="shared" si="15"/>
        <v/>
      </c>
    </row>
    <row r="88" spans="1:10" x14ac:dyDescent="0.2">
      <c r="A88" s="15"/>
      <c r="B88" s="16" t="str">
        <f t="shared" si="11"/>
        <v/>
      </c>
      <c r="C88" s="17" t="str">
        <f t="shared" si="17"/>
        <v/>
      </c>
      <c r="D88" s="17" t="str">
        <f t="shared" si="12"/>
        <v/>
      </c>
      <c r="E88" s="7">
        <f>IF(G87="",E87,IF(SUM($H$8:$H87)&gt;=MAX($I$8:$I87),1,IF(G87="l",E87+$O$1,IF(AND(G87="w",E87&gt;$O$2),E87-$O$2,1))))</f>
        <v>7</v>
      </c>
      <c r="F88" s="1" t="str">
        <f t="shared" si="10"/>
        <v/>
      </c>
      <c r="G88" s="17" t="str">
        <f t="shared" si="13"/>
        <v/>
      </c>
      <c r="H88" s="17">
        <f t="shared" si="14"/>
        <v>0</v>
      </c>
      <c r="I88" s="6">
        <f t="shared" si="16"/>
        <v>-54</v>
      </c>
      <c r="J88" s="6" t="str">
        <f t="shared" si="15"/>
        <v/>
      </c>
    </row>
    <row r="89" spans="1:10" x14ac:dyDescent="0.2">
      <c r="A89" s="15"/>
      <c r="B89" s="16" t="str">
        <f t="shared" si="11"/>
        <v/>
      </c>
      <c r="C89" s="17" t="str">
        <f t="shared" si="17"/>
        <v/>
      </c>
      <c r="D89" s="17" t="str">
        <f t="shared" si="12"/>
        <v/>
      </c>
      <c r="E89" s="7">
        <f>IF(G88="",E88,IF(SUM($H$8:$H88)&gt;=MAX($I$8:$I88),1,IF(G88="l",E88+$O$1,IF(AND(G88="w",E88&gt;$O$2),E88-$O$2,1))))</f>
        <v>7</v>
      </c>
      <c r="F89" s="1" t="str">
        <f t="shared" si="10"/>
        <v/>
      </c>
      <c r="G89" s="17" t="str">
        <f t="shared" si="13"/>
        <v/>
      </c>
      <c r="H89" s="17">
        <f t="shared" si="14"/>
        <v>0</v>
      </c>
      <c r="I89" s="6">
        <f t="shared" si="16"/>
        <v>-54</v>
      </c>
      <c r="J89" s="6" t="str">
        <f t="shared" si="15"/>
        <v/>
      </c>
    </row>
    <row r="90" spans="1:10" x14ac:dyDescent="0.2">
      <c r="A90" s="15"/>
      <c r="B90" s="16" t="str">
        <f t="shared" si="11"/>
        <v/>
      </c>
      <c r="C90" s="17" t="str">
        <f t="shared" si="17"/>
        <v/>
      </c>
      <c r="D90" s="17" t="str">
        <f t="shared" si="12"/>
        <v/>
      </c>
      <c r="E90" s="7">
        <f>IF(G89="",E89,IF(SUM($H$8:$H89)&gt;=MAX($I$8:$I89),1,IF(G89="l",E89+$O$1,IF(AND(G89="w",E89&gt;$O$2),E89-$O$2,1))))</f>
        <v>7</v>
      </c>
      <c r="F90" s="1" t="str">
        <f t="shared" si="10"/>
        <v/>
      </c>
      <c r="G90" s="17" t="str">
        <f t="shared" si="13"/>
        <v/>
      </c>
      <c r="H90" s="17">
        <f t="shared" si="14"/>
        <v>0</v>
      </c>
      <c r="I90" s="6">
        <f t="shared" si="16"/>
        <v>-54</v>
      </c>
      <c r="J90" s="6" t="str">
        <f t="shared" si="15"/>
        <v/>
      </c>
    </row>
    <row r="91" spans="1:10" x14ac:dyDescent="0.2">
      <c r="A91" s="15"/>
      <c r="B91" s="16" t="str">
        <f t="shared" si="11"/>
        <v/>
      </c>
      <c r="C91" s="17" t="str">
        <f t="shared" si="17"/>
        <v/>
      </c>
      <c r="D91" s="17" t="str">
        <f t="shared" si="12"/>
        <v/>
      </c>
      <c r="E91" s="7">
        <f>IF(G90="",E90,IF(SUM($H$8:$H90)&gt;=MAX($I$8:$I90),1,IF(G90="l",E90+$O$1,IF(AND(G90="w",E90&gt;$O$2),E90-$O$2,1))))</f>
        <v>7</v>
      </c>
      <c r="F91" s="1" t="str">
        <f t="shared" si="10"/>
        <v/>
      </c>
      <c r="G91" s="17" t="str">
        <f t="shared" si="13"/>
        <v/>
      </c>
      <c r="H91" s="17">
        <f t="shared" si="14"/>
        <v>0</v>
      </c>
      <c r="I91" s="6">
        <f t="shared" si="16"/>
        <v>-54</v>
      </c>
      <c r="J91" s="6" t="str">
        <f t="shared" si="15"/>
        <v/>
      </c>
    </row>
    <row r="92" spans="1:10" x14ac:dyDescent="0.2">
      <c r="A92" s="15"/>
      <c r="B92" s="16" t="str">
        <f t="shared" si="11"/>
        <v/>
      </c>
      <c r="C92" s="17" t="str">
        <f t="shared" si="17"/>
        <v/>
      </c>
      <c r="D92" s="17" t="str">
        <f t="shared" si="12"/>
        <v/>
      </c>
      <c r="E92" s="7">
        <f>IF(G91="",E91,IF(SUM($H$8:$H91)&gt;=MAX($I$8:$I91),1,IF(G91="l",E91+$O$1,IF(AND(G91="w",E91&gt;$O$2),E91-$O$2,1))))</f>
        <v>7</v>
      </c>
      <c r="F92" s="1" t="str">
        <f t="shared" si="10"/>
        <v/>
      </c>
      <c r="G92" s="17" t="str">
        <f t="shared" si="13"/>
        <v/>
      </c>
      <c r="H92" s="17">
        <f t="shared" si="14"/>
        <v>0</v>
      </c>
      <c r="I92" s="6">
        <f t="shared" si="16"/>
        <v>-54</v>
      </c>
      <c r="J92" s="6" t="str">
        <f t="shared" si="15"/>
        <v/>
      </c>
    </row>
    <row r="93" spans="1:10" x14ac:dyDescent="0.2">
      <c r="A93" s="15"/>
      <c r="B93" s="16" t="str">
        <f t="shared" si="11"/>
        <v/>
      </c>
      <c r="C93" s="17" t="str">
        <f t="shared" si="17"/>
        <v/>
      </c>
      <c r="D93" s="17" t="str">
        <f t="shared" si="12"/>
        <v/>
      </c>
      <c r="E93" s="7">
        <f>IF(G92="",E92,IF(SUM($H$8:$H92)&gt;=MAX($I$8:$I92),1,IF(G92="l",E92+$O$1,IF(AND(G92="w",E92&gt;$O$2),E92-$O$2,1))))</f>
        <v>7</v>
      </c>
      <c r="F93" s="1" t="str">
        <f t="shared" si="10"/>
        <v/>
      </c>
      <c r="G93" s="17" t="str">
        <f t="shared" si="13"/>
        <v/>
      </c>
      <c r="H93" s="17">
        <f t="shared" si="14"/>
        <v>0</v>
      </c>
      <c r="I93" s="6">
        <f t="shared" si="16"/>
        <v>-54</v>
      </c>
      <c r="J93" s="6" t="str">
        <f t="shared" si="15"/>
        <v/>
      </c>
    </row>
    <row r="94" spans="1:10" x14ac:dyDescent="0.2">
      <c r="A94" s="15"/>
      <c r="B94" s="16" t="str">
        <f t="shared" si="11"/>
        <v/>
      </c>
      <c r="C94" s="17" t="str">
        <f t="shared" si="17"/>
        <v/>
      </c>
      <c r="D94" s="17" t="str">
        <f t="shared" si="12"/>
        <v/>
      </c>
      <c r="E94" s="7">
        <f>IF(G93="",E93,IF(SUM($H$8:$H93)&gt;=MAX($I$8:$I93),1,IF(G93="l",E93+$O$1,IF(AND(G93="w",E93&gt;$O$2),E93-$O$2,1))))</f>
        <v>7</v>
      </c>
      <c r="F94" s="1" t="str">
        <f t="shared" si="10"/>
        <v/>
      </c>
      <c r="G94" s="17" t="str">
        <f t="shared" si="13"/>
        <v/>
      </c>
      <c r="H94" s="17">
        <f t="shared" si="14"/>
        <v>0</v>
      </c>
      <c r="I94" s="6">
        <f t="shared" si="16"/>
        <v>-54</v>
      </c>
      <c r="J94" s="6" t="str">
        <f t="shared" si="15"/>
        <v/>
      </c>
    </row>
    <row r="95" spans="1:10" x14ac:dyDescent="0.2">
      <c r="A95" s="15"/>
      <c r="B95" s="16" t="str">
        <f t="shared" si="11"/>
        <v/>
      </c>
      <c r="C95" s="17" t="str">
        <f t="shared" si="17"/>
        <v/>
      </c>
      <c r="D95" s="17" t="str">
        <f t="shared" si="12"/>
        <v/>
      </c>
      <c r="E95" s="7">
        <f>IF(G94="",E94,IF(SUM($H$8:$H94)&gt;=MAX($I$8:$I94),1,IF(G94="l",E94+$O$1,IF(AND(G94="w",E94&gt;$O$2),E94-$O$2,1))))</f>
        <v>7</v>
      </c>
      <c r="F95" s="1" t="str">
        <f t="shared" si="10"/>
        <v/>
      </c>
      <c r="G95" s="17" t="str">
        <f t="shared" si="13"/>
        <v/>
      </c>
      <c r="H95" s="17">
        <f t="shared" si="14"/>
        <v>0</v>
      </c>
      <c r="I95" s="6">
        <f t="shared" si="16"/>
        <v>-54</v>
      </c>
      <c r="J95" s="6" t="str">
        <f t="shared" si="15"/>
        <v/>
      </c>
    </row>
    <row r="96" spans="1:10" x14ac:dyDescent="0.2">
      <c r="A96" s="15"/>
      <c r="B96" s="16" t="str">
        <f t="shared" si="11"/>
        <v/>
      </c>
      <c r="C96" s="17" t="str">
        <f t="shared" si="17"/>
        <v/>
      </c>
      <c r="D96" s="17" t="str">
        <f t="shared" si="12"/>
        <v/>
      </c>
      <c r="E96" s="7">
        <f>IF(G95="",E95,IF(SUM($H$8:$H95)&gt;=MAX($I$8:$I95),1,IF(G95="l",E95+$O$1,IF(AND(G95="w",E95&gt;$O$2),E95-$O$2,1))))</f>
        <v>7</v>
      </c>
      <c r="F96" s="1" t="str">
        <f t="shared" si="10"/>
        <v/>
      </c>
      <c r="G96" s="17" t="str">
        <f t="shared" si="13"/>
        <v/>
      </c>
      <c r="H96" s="17">
        <f t="shared" si="14"/>
        <v>0</v>
      </c>
      <c r="I96" s="6">
        <f t="shared" si="16"/>
        <v>-54</v>
      </c>
      <c r="J96" s="6" t="str">
        <f t="shared" si="15"/>
        <v/>
      </c>
    </row>
    <row r="97" spans="1:10" x14ac:dyDescent="0.2">
      <c r="A97" s="15"/>
      <c r="B97" s="16" t="str">
        <f t="shared" si="11"/>
        <v/>
      </c>
      <c r="C97" s="17" t="str">
        <f t="shared" si="17"/>
        <v/>
      </c>
      <c r="D97" s="17" t="str">
        <f t="shared" si="12"/>
        <v/>
      </c>
      <c r="E97" s="7">
        <f>IF(G96="",E96,IF(SUM($H$8:$H96)&gt;=MAX($I$8:$I96),1,IF(G96="l",E96+$O$1,IF(AND(G96="w",E96&gt;$O$2),E96-$O$2,1))))</f>
        <v>7</v>
      </c>
      <c r="F97" s="1" t="str">
        <f t="shared" si="10"/>
        <v/>
      </c>
      <c r="G97" s="17" t="str">
        <f t="shared" si="13"/>
        <v/>
      </c>
      <c r="H97" s="17">
        <f t="shared" si="14"/>
        <v>0</v>
      </c>
      <c r="I97" s="6">
        <f t="shared" si="16"/>
        <v>-54</v>
      </c>
      <c r="J97" s="6" t="str">
        <f t="shared" si="15"/>
        <v/>
      </c>
    </row>
    <row r="98" spans="1:10" x14ac:dyDescent="0.2">
      <c r="A98" s="15"/>
      <c r="B98" s="16" t="str">
        <f t="shared" si="11"/>
        <v/>
      </c>
      <c r="C98" s="17" t="str">
        <f t="shared" si="17"/>
        <v/>
      </c>
      <c r="D98" s="17" t="str">
        <f t="shared" si="12"/>
        <v/>
      </c>
      <c r="E98" s="7">
        <f>IF(G97="",E97,IF(SUM($H$8:$H97)&gt;=MAX($I$8:$I97),1,IF(G97="l",E97+$O$1,IF(AND(G97="w",E97&gt;$O$2),E97-$O$2,1))))</f>
        <v>7</v>
      </c>
      <c r="F98" s="1" t="str">
        <f t="shared" si="10"/>
        <v/>
      </c>
      <c r="G98" s="17" t="str">
        <f t="shared" si="13"/>
        <v/>
      </c>
      <c r="H98" s="17">
        <f t="shared" si="14"/>
        <v>0</v>
      </c>
      <c r="I98" s="6">
        <f t="shared" si="16"/>
        <v>-54</v>
      </c>
      <c r="J98" s="6" t="str">
        <f t="shared" si="15"/>
        <v/>
      </c>
    </row>
    <row r="99" spans="1:10" x14ac:dyDescent="0.2">
      <c r="A99" s="15"/>
      <c r="B99" s="16" t="str">
        <f t="shared" si="11"/>
        <v/>
      </c>
      <c r="C99" s="17" t="str">
        <f t="shared" si="17"/>
        <v/>
      </c>
      <c r="D99" s="17" t="str">
        <f t="shared" si="12"/>
        <v/>
      </c>
      <c r="E99" s="7">
        <f>IF(G98="",E98,IF(SUM($H$8:$H98)&gt;=MAX($I$8:$I98),1,IF(G98="l",E98+$O$1,IF(AND(G98="w",E98&gt;$O$2),E98-$O$2,1))))</f>
        <v>7</v>
      </c>
      <c r="F99" s="1" t="str">
        <f t="shared" si="10"/>
        <v/>
      </c>
      <c r="G99" s="17" t="str">
        <f t="shared" si="13"/>
        <v/>
      </c>
      <c r="H99" s="17">
        <f t="shared" si="14"/>
        <v>0</v>
      </c>
      <c r="I99" s="6">
        <f t="shared" si="16"/>
        <v>-54</v>
      </c>
      <c r="J99" s="6" t="str">
        <f t="shared" si="15"/>
        <v/>
      </c>
    </row>
    <row r="100" spans="1:10" x14ac:dyDescent="0.2">
      <c r="A100" s="15"/>
      <c r="B100" s="16" t="str">
        <f t="shared" si="11"/>
        <v/>
      </c>
      <c r="C100" s="17" t="str">
        <f t="shared" si="17"/>
        <v/>
      </c>
      <c r="D100" s="17" t="str">
        <f t="shared" si="12"/>
        <v/>
      </c>
      <c r="E100" s="7">
        <f>IF(G99="",E99,IF(SUM($H$8:$H99)&gt;=MAX($I$8:$I99),1,IF(G99="l",E99+$O$1,IF(AND(G99="w",E99&gt;$O$2),E99-$O$2,1))))</f>
        <v>7</v>
      </c>
      <c r="F100" s="1" t="str">
        <f t="shared" si="10"/>
        <v/>
      </c>
      <c r="G100" s="17" t="str">
        <f t="shared" si="13"/>
        <v/>
      </c>
      <c r="H100" s="17">
        <f t="shared" si="14"/>
        <v>0</v>
      </c>
      <c r="I100" s="6">
        <f t="shared" si="16"/>
        <v>-54</v>
      </c>
      <c r="J100" s="6" t="str">
        <f t="shared" si="15"/>
        <v/>
      </c>
    </row>
    <row r="101" spans="1:10" x14ac:dyDescent="0.2">
      <c r="A101" s="15"/>
      <c r="B101" s="16" t="str">
        <f t="shared" si="11"/>
        <v/>
      </c>
      <c r="C101" s="17" t="str">
        <f t="shared" si="17"/>
        <v/>
      </c>
      <c r="D101" s="17" t="str">
        <f t="shared" si="12"/>
        <v/>
      </c>
      <c r="E101" s="7">
        <f>IF(G100="",E100,IF(SUM($H$8:$H100)&gt;=MAX($I$8:$I100),1,IF(G100="l",E100+$O$1,IF(AND(G100="w",E100&gt;$O$2),E100-$O$2,1))))</f>
        <v>7</v>
      </c>
      <c r="F101" s="6" t="str">
        <f t="shared" ref="F101:F150" si="18">IF(D101="","",VLOOKUP(E101,$L$3:$M$32,2,FALSE))</f>
        <v/>
      </c>
      <c r="G101" s="17" t="str">
        <f t="shared" si="13"/>
        <v/>
      </c>
      <c r="H101" s="17">
        <f t="shared" si="14"/>
        <v>0</v>
      </c>
      <c r="I101" s="6">
        <f t="shared" ref="I101:I150" si="19">H101+I100</f>
        <v>-54</v>
      </c>
      <c r="J101" s="6" t="str">
        <f t="shared" si="15"/>
        <v/>
      </c>
    </row>
    <row r="102" spans="1:10" x14ac:dyDescent="0.2">
      <c r="A102" s="15"/>
      <c r="B102" s="16" t="str">
        <f t="shared" si="11"/>
        <v/>
      </c>
      <c r="C102" s="17" t="str">
        <f t="shared" si="17"/>
        <v/>
      </c>
      <c r="D102" s="17" t="str">
        <f t="shared" si="12"/>
        <v/>
      </c>
      <c r="E102" s="7">
        <f>IF(G101="",E101,IF(SUM($H$8:$H101)&gt;=MAX($I$8:$I101),1,IF(G101="l",E101+$O$1,IF(AND(G101="w",E101&gt;$O$2),E101-$O$2,1))))</f>
        <v>7</v>
      </c>
      <c r="F102" s="6" t="str">
        <f t="shared" si="18"/>
        <v/>
      </c>
      <c r="G102" s="17" t="str">
        <f t="shared" si="13"/>
        <v/>
      </c>
      <c r="H102" s="17">
        <f t="shared" si="14"/>
        <v>0</v>
      </c>
      <c r="I102" s="6">
        <f t="shared" si="19"/>
        <v>-54</v>
      </c>
      <c r="J102" s="6" t="str">
        <f t="shared" si="15"/>
        <v/>
      </c>
    </row>
    <row r="103" spans="1:10" x14ac:dyDescent="0.2">
      <c r="A103" s="15"/>
      <c r="B103" s="16" t="str">
        <f t="shared" si="11"/>
        <v/>
      </c>
      <c r="C103" s="17" t="str">
        <f t="shared" si="17"/>
        <v/>
      </c>
      <c r="D103" s="17" t="str">
        <f t="shared" si="12"/>
        <v/>
      </c>
      <c r="E103" s="7">
        <f>IF(G102="",E102,IF(SUM($H$8:$H102)&gt;=MAX($I$8:$I102),1,IF(G102="l",E102+$O$1,IF(AND(G102="w",E102&gt;$O$2),E102-$O$2,1))))</f>
        <v>7</v>
      </c>
      <c r="F103" s="6" t="str">
        <f t="shared" si="18"/>
        <v/>
      </c>
      <c r="G103" s="17" t="str">
        <f t="shared" si="13"/>
        <v/>
      </c>
      <c r="H103" s="17">
        <f t="shared" si="14"/>
        <v>0</v>
      </c>
      <c r="I103" s="6">
        <f t="shared" si="19"/>
        <v>-54</v>
      </c>
      <c r="J103" s="6" t="str">
        <f t="shared" si="15"/>
        <v/>
      </c>
    </row>
    <row r="104" spans="1:10" x14ac:dyDescent="0.2">
      <c r="A104" s="15"/>
      <c r="B104" s="16" t="str">
        <f t="shared" si="11"/>
        <v/>
      </c>
      <c r="C104" s="17" t="str">
        <f t="shared" si="17"/>
        <v/>
      </c>
      <c r="D104" s="17" t="str">
        <f t="shared" si="12"/>
        <v/>
      </c>
      <c r="E104" s="7">
        <f>IF(G103="",E103,IF(SUM($H$8:$H103)&gt;=MAX($I$8:$I103),1,IF(G103="l",E103+$O$1,IF(AND(G103="w",E103&gt;$O$2),E103-$O$2,1))))</f>
        <v>7</v>
      </c>
      <c r="F104" s="6" t="str">
        <f t="shared" si="18"/>
        <v/>
      </c>
      <c r="G104" s="17" t="str">
        <f t="shared" si="13"/>
        <v/>
      </c>
      <c r="H104" s="17">
        <f t="shared" si="14"/>
        <v>0</v>
      </c>
      <c r="I104" s="6">
        <f t="shared" si="19"/>
        <v>-54</v>
      </c>
      <c r="J104" s="6" t="str">
        <f t="shared" si="15"/>
        <v/>
      </c>
    </row>
    <row r="105" spans="1:10" x14ac:dyDescent="0.2">
      <c r="A105" s="15"/>
      <c r="B105" s="16" t="str">
        <f t="shared" si="11"/>
        <v/>
      </c>
      <c r="C105" s="17" t="str">
        <f t="shared" si="17"/>
        <v/>
      </c>
      <c r="D105" s="17" t="str">
        <f t="shared" si="12"/>
        <v/>
      </c>
      <c r="E105" s="7">
        <f>IF(G104="",E104,IF(SUM($H$8:$H104)&gt;=MAX($I$8:$I104),1,IF(G104="l",E104+$O$1,IF(AND(G104="w",E104&gt;$O$2),E104-$O$2,1))))</f>
        <v>7</v>
      </c>
      <c r="F105" s="6" t="str">
        <f t="shared" si="18"/>
        <v/>
      </c>
      <c r="G105" s="17" t="str">
        <f t="shared" si="13"/>
        <v/>
      </c>
      <c r="H105" s="17">
        <f t="shared" si="14"/>
        <v>0</v>
      </c>
      <c r="I105" s="6">
        <f t="shared" si="19"/>
        <v>-54</v>
      </c>
      <c r="J105" s="6" t="str">
        <f t="shared" si="15"/>
        <v/>
      </c>
    </row>
    <row r="106" spans="1:10" x14ac:dyDescent="0.2">
      <c r="A106" s="15"/>
      <c r="B106" s="16" t="str">
        <f t="shared" si="11"/>
        <v/>
      </c>
      <c r="C106" s="17" t="str">
        <f t="shared" si="17"/>
        <v/>
      </c>
      <c r="D106" s="17" t="str">
        <f t="shared" si="12"/>
        <v/>
      </c>
      <c r="E106" s="7">
        <f>IF(G105="",E105,IF(SUM($H$8:$H105)&gt;=MAX($I$8:$I105),1,IF(G105="l",E105+$O$1,IF(AND(G105="w",E105&gt;$O$2),E105-$O$2,1))))</f>
        <v>7</v>
      </c>
      <c r="F106" s="6" t="str">
        <f t="shared" si="18"/>
        <v/>
      </c>
      <c r="G106" s="17" t="str">
        <f t="shared" si="13"/>
        <v/>
      </c>
      <c r="H106" s="17">
        <f t="shared" si="14"/>
        <v>0</v>
      </c>
      <c r="I106" s="6">
        <f t="shared" si="19"/>
        <v>-54</v>
      </c>
      <c r="J106" s="6" t="str">
        <f t="shared" si="15"/>
        <v/>
      </c>
    </row>
    <row r="107" spans="1:10" x14ac:dyDescent="0.2">
      <c r="A107" s="15"/>
      <c r="B107" s="16" t="str">
        <f t="shared" si="11"/>
        <v/>
      </c>
      <c r="C107" s="17" t="str">
        <f t="shared" si="17"/>
        <v/>
      </c>
      <c r="D107" s="17" t="str">
        <f t="shared" si="12"/>
        <v/>
      </c>
      <c r="E107" s="7">
        <f>IF(G106="",E106,IF(SUM($H$8:$H106)&gt;=MAX($I$8:$I106),1,IF(G106="l",E106+$O$1,IF(AND(G106="w",E106&gt;$O$2),E106-$O$2,1))))</f>
        <v>7</v>
      </c>
      <c r="F107" s="6" t="str">
        <f t="shared" si="18"/>
        <v/>
      </c>
      <c r="G107" s="17" t="str">
        <f t="shared" si="13"/>
        <v/>
      </c>
      <c r="H107" s="17">
        <f t="shared" si="14"/>
        <v>0</v>
      </c>
      <c r="I107" s="6">
        <f t="shared" si="19"/>
        <v>-54</v>
      </c>
      <c r="J107" s="6" t="str">
        <f t="shared" si="15"/>
        <v/>
      </c>
    </row>
    <row r="108" spans="1:10" x14ac:dyDescent="0.2">
      <c r="A108" s="15"/>
      <c r="B108" s="16" t="str">
        <f t="shared" si="11"/>
        <v/>
      </c>
      <c r="C108" s="17" t="str">
        <f t="shared" si="17"/>
        <v/>
      </c>
      <c r="D108" s="17" t="str">
        <f t="shared" si="12"/>
        <v/>
      </c>
      <c r="E108" s="7">
        <f>IF(G107="",E107,IF(SUM($H$8:$H107)&gt;=MAX($I$8:$I107),1,IF(G107="l",E107+$O$1,IF(AND(G107="w",E107&gt;$O$2),E107-$O$2,1))))</f>
        <v>7</v>
      </c>
      <c r="F108" s="6" t="str">
        <f t="shared" si="18"/>
        <v/>
      </c>
      <c r="G108" s="17" t="str">
        <f t="shared" si="13"/>
        <v/>
      </c>
      <c r="H108" s="17">
        <f t="shared" si="14"/>
        <v>0</v>
      </c>
      <c r="I108" s="6">
        <f t="shared" si="19"/>
        <v>-54</v>
      </c>
      <c r="J108" s="6" t="str">
        <f t="shared" si="15"/>
        <v/>
      </c>
    </row>
    <row r="109" spans="1:10" x14ac:dyDescent="0.2">
      <c r="A109" s="15"/>
      <c r="B109" s="16" t="str">
        <f t="shared" si="11"/>
        <v/>
      </c>
      <c r="C109" s="17" t="str">
        <f t="shared" si="17"/>
        <v/>
      </c>
      <c r="D109" s="17" t="str">
        <f t="shared" si="12"/>
        <v/>
      </c>
      <c r="E109" s="7">
        <f>IF(G108="",E108,IF(SUM($H$8:$H108)&gt;=MAX($I$8:$I108),1,IF(G108="l",E108+$O$1,IF(AND(G108="w",E108&gt;$O$2),E108-$O$2,1))))</f>
        <v>7</v>
      </c>
      <c r="F109" s="6" t="str">
        <f t="shared" si="18"/>
        <v/>
      </c>
      <c r="G109" s="17" t="str">
        <f t="shared" si="13"/>
        <v/>
      </c>
      <c r="H109" s="17">
        <f t="shared" si="14"/>
        <v>0</v>
      </c>
      <c r="I109" s="6">
        <f t="shared" si="19"/>
        <v>-54</v>
      </c>
      <c r="J109" s="6" t="str">
        <f t="shared" si="15"/>
        <v/>
      </c>
    </row>
    <row r="110" spans="1:10" x14ac:dyDescent="0.2">
      <c r="A110" s="15"/>
      <c r="B110" s="16" t="str">
        <f t="shared" si="11"/>
        <v/>
      </c>
      <c r="C110" s="17" t="str">
        <f t="shared" si="17"/>
        <v/>
      </c>
      <c r="D110" s="17" t="str">
        <f t="shared" si="12"/>
        <v/>
      </c>
      <c r="E110" s="7">
        <f>IF(G109="",E109,IF(SUM($H$8:$H109)&gt;=MAX($I$8:$I109),1,IF(G109="l",E109+$O$1,IF(AND(G109="w",E109&gt;$O$2),E109-$O$2,1))))</f>
        <v>7</v>
      </c>
      <c r="F110" s="6" t="str">
        <f t="shared" si="18"/>
        <v/>
      </c>
      <c r="G110" s="17" t="str">
        <f t="shared" si="13"/>
        <v/>
      </c>
      <c r="H110" s="17">
        <f t="shared" si="14"/>
        <v>0</v>
      </c>
      <c r="I110" s="6">
        <f t="shared" si="19"/>
        <v>-54</v>
      </c>
      <c r="J110" s="6" t="str">
        <f t="shared" si="15"/>
        <v/>
      </c>
    </row>
    <row r="111" spans="1:10" x14ac:dyDescent="0.2">
      <c r="A111" s="15"/>
      <c r="B111" s="16" t="str">
        <f t="shared" si="11"/>
        <v/>
      </c>
      <c r="C111" s="17" t="str">
        <f t="shared" si="17"/>
        <v/>
      </c>
      <c r="D111" s="17" t="str">
        <f t="shared" si="12"/>
        <v/>
      </c>
      <c r="E111" s="7">
        <f>IF(G110="",E110,IF(SUM($H$8:$H110)&gt;=MAX($I$8:$I110),1,IF(G110="l",E110+$O$1,IF(AND(G110="w",E110&gt;$O$2),E110-$O$2,1))))</f>
        <v>7</v>
      </c>
      <c r="F111" s="6" t="str">
        <f t="shared" si="18"/>
        <v/>
      </c>
      <c r="G111" s="17" t="str">
        <f t="shared" si="13"/>
        <v/>
      </c>
      <c r="H111" s="17">
        <f t="shared" si="14"/>
        <v>0</v>
      </c>
      <c r="I111" s="6">
        <f t="shared" si="19"/>
        <v>-54</v>
      </c>
      <c r="J111" s="6" t="str">
        <f t="shared" si="15"/>
        <v/>
      </c>
    </row>
    <row r="112" spans="1:10" x14ac:dyDescent="0.2">
      <c r="A112" s="15"/>
      <c r="B112" s="16" t="str">
        <f t="shared" si="11"/>
        <v/>
      </c>
      <c r="C112" s="17" t="str">
        <f t="shared" si="17"/>
        <v/>
      </c>
      <c r="D112" s="17" t="str">
        <f t="shared" si="12"/>
        <v/>
      </c>
      <c r="E112" s="7">
        <f>IF(G111="",E111,IF(SUM($H$8:$H111)&gt;=MAX($I$8:$I111),1,IF(G111="l",E111+$O$1,IF(AND(G111="w",E111&gt;$O$2),E111-$O$2,1))))</f>
        <v>7</v>
      </c>
      <c r="F112" s="6" t="str">
        <f t="shared" si="18"/>
        <v/>
      </c>
      <c r="G112" s="17" t="str">
        <f t="shared" si="13"/>
        <v/>
      </c>
      <c r="H112" s="17">
        <f t="shared" si="14"/>
        <v>0</v>
      </c>
      <c r="I112" s="6">
        <f t="shared" si="19"/>
        <v>-54</v>
      </c>
      <c r="J112" s="6" t="str">
        <f t="shared" si="15"/>
        <v/>
      </c>
    </row>
    <row r="113" spans="1:10" x14ac:dyDescent="0.2">
      <c r="A113" s="15"/>
      <c r="B113" s="16" t="str">
        <f t="shared" si="11"/>
        <v/>
      </c>
      <c r="C113" s="17" t="str">
        <f t="shared" si="17"/>
        <v/>
      </c>
      <c r="D113" s="17" t="str">
        <f t="shared" si="12"/>
        <v/>
      </c>
      <c r="E113" s="7">
        <f>IF(G112="",E112,IF(SUM($H$8:$H112)&gt;=MAX($I$8:$I112),1,IF(G112="l",E112+$O$1,IF(AND(G112="w",E112&gt;$O$2),E112-$O$2,1))))</f>
        <v>7</v>
      </c>
      <c r="F113" s="6" t="str">
        <f t="shared" si="18"/>
        <v/>
      </c>
      <c r="G113" s="17" t="str">
        <f t="shared" si="13"/>
        <v/>
      </c>
      <c r="H113" s="17">
        <f t="shared" si="14"/>
        <v>0</v>
      </c>
      <c r="I113" s="6">
        <f t="shared" si="19"/>
        <v>-54</v>
      </c>
      <c r="J113" s="6" t="str">
        <f t="shared" si="15"/>
        <v/>
      </c>
    </row>
    <row r="114" spans="1:10" x14ac:dyDescent="0.2">
      <c r="A114" s="15"/>
      <c r="B114" s="16" t="str">
        <f t="shared" si="11"/>
        <v/>
      </c>
      <c r="C114" s="17" t="str">
        <f t="shared" si="17"/>
        <v/>
      </c>
      <c r="D114" s="17" t="str">
        <f t="shared" si="12"/>
        <v/>
      </c>
      <c r="E114" s="7">
        <f>IF(G113="",E113,IF(SUM($H$8:$H113)&gt;=MAX($I$8:$I113),1,IF(G113="l",E113+$O$1,IF(AND(G113="w",E113&gt;$O$2),E113-$O$2,1))))</f>
        <v>7</v>
      </c>
      <c r="F114" s="6" t="str">
        <f t="shared" si="18"/>
        <v/>
      </c>
      <c r="G114" s="17" t="str">
        <f t="shared" si="13"/>
        <v/>
      </c>
      <c r="H114" s="17">
        <f t="shared" si="14"/>
        <v>0</v>
      </c>
      <c r="I114" s="6">
        <f t="shared" si="19"/>
        <v>-54</v>
      </c>
      <c r="J114" s="6" t="str">
        <f t="shared" si="15"/>
        <v/>
      </c>
    </row>
    <row r="115" spans="1:10" x14ac:dyDescent="0.2">
      <c r="A115" s="15"/>
      <c r="B115" s="16" t="str">
        <f t="shared" si="11"/>
        <v/>
      </c>
      <c r="C115" s="17" t="str">
        <f t="shared" si="17"/>
        <v/>
      </c>
      <c r="D115" s="17" t="str">
        <f t="shared" si="12"/>
        <v/>
      </c>
      <c r="E115" s="7">
        <f>IF(G114="",E114,IF(SUM($H$8:$H114)&gt;=MAX($I$8:$I114),1,IF(G114="l",E114+$O$1,IF(AND(G114="w",E114&gt;$O$2),E114-$O$2,1))))</f>
        <v>7</v>
      </c>
      <c r="F115" s="6" t="str">
        <f t="shared" si="18"/>
        <v/>
      </c>
      <c r="G115" s="17" t="str">
        <f t="shared" si="13"/>
        <v/>
      </c>
      <c r="H115" s="17">
        <f t="shared" si="14"/>
        <v>0</v>
      </c>
      <c r="I115" s="6">
        <f t="shared" si="19"/>
        <v>-54</v>
      </c>
      <c r="J115" s="6" t="str">
        <f t="shared" si="15"/>
        <v/>
      </c>
    </row>
    <row r="116" spans="1:10" x14ac:dyDescent="0.2">
      <c r="A116" s="15"/>
      <c r="B116" s="16" t="str">
        <f t="shared" si="11"/>
        <v/>
      </c>
      <c r="C116" s="17" t="str">
        <f t="shared" si="17"/>
        <v/>
      </c>
      <c r="D116" s="17" t="str">
        <f t="shared" si="12"/>
        <v/>
      </c>
      <c r="E116" s="7">
        <f>IF(G115="",E115,IF(SUM($H$8:$H115)&gt;=MAX($I$8:$I115),1,IF(G115="l",E115+$O$1,IF(AND(G115="w",E115&gt;$O$2),E115-$O$2,1))))</f>
        <v>7</v>
      </c>
      <c r="F116" s="6" t="str">
        <f t="shared" si="18"/>
        <v/>
      </c>
      <c r="G116" s="17" t="str">
        <f t="shared" si="13"/>
        <v/>
      </c>
      <c r="H116" s="17">
        <f t="shared" si="14"/>
        <v>0</v>
      </c>
      <c r="I116" s="6">
        <f t="shared" si="19"/>
        <v>-54</v>
      </c>
      <c r="J116" s="6" t="str">
        <f t="shared" si="15"/>
        <v/>
      </c>
    </row>
    <row r="117" spans="1:10" x14ac:dyDescent="0.2">
      <c r="A117" s="15"/>
      <c r="B117" s="16" t="str">
        <f t="shared" si="11"/>
        <v/>
      </c>
      <c r="C117" s="17" t="str">
        <f t="shared" si="17"/>
        <v/>
      </c>
      <c r="D117" s="17" t="str">
        <f t="shared" si="12"/>
        <v/>
      </c>
      <c r="E117" s="7">
        <f>IF(G116="",E116,IF(SUM($H$8:$H116)&gt;=MAX($I$8:$I116),1,IF(G116="l",E116+$O$1,IF(AND(G116="w",E116&gt;$O$2),E116-$O$2,1))))</f>
        <v>7</v>
      </c>
      <c r="F117" s="6" t="str">
        <f t="shared" si="18"/>
        <v/>
      </c>
      <c r="G117" s="17" t="str">
        <f t="shared" si="13"/>
        <v/>
      </c>
      <c r="H117" s="17">
        <f t="shared" si="14"/>
        <v>0</v>
      </c>
      <c r="I117" s="6">
        <f t="shared" si="19"/>
        <v>-54</v>
      </c>
      <c r="J117" s="6" t="str">
        <f t="shared" si="15"/>
        <v/>
      </c>
    </row>
    <row r="118" spans="1:10" x14ac:dyDescent="0.2">
      <c r="A118" s="15"/>
      <c r="B118" s="16" t="str">
        <f t="shared" si="11"/>
        <v/>
      </c>
      <c r="C118" s="17" t="str">
        <f t="shared" si="17"/>
        <v/>
      </c>
      <c r="D118" s="17" t="str">
        <f t="shared" si="12"/>
        <v/>
      </c>
      <c r="E118" s="7">
        <f>IF(G117="",E117,IF(SUM($H$8:$H117)&gt;=MAX($I$8:$I117),1,IF(G117="l",E117+$O$1,IF(AND(G117="w",E117&gt;$O$2),E117-$O$2,1))))</f>
        <v>7</v>
      </c>
      <c r="F118" s="6" t="str">
        <f t="shared" si="18"/>
        <v/>
      </c>
      <c r="G118" s="17" t="str">
        <f t="shared" si="13"/>
        <v/>
      </c>
      <c r="H118" s="17">
        <f t="shared" si="14"/>
        <v>0</v>
      </c>
      <c r="I118" s="6">
        <f t="shared" si="19"/>
        <v>-54</v>
      </c>
      <c r="J118" s="6" t="str">
        <f t="shared" si="15"/>
        <v/>
      </c>
    </row>
    <row r="119" spans="1:10" x14ac:dyDescent="0.2">
      <c r="A119" s="15"/>
      <c r="B119" s="16" t="str">
        <f t="shared" si="11"/>
        <v/>
      </c>
      <c r="C119" s="17" t="str">
        <f t="shared" si="17"/>
        <v/>
      </c>
      <c r="D119" s="17" t="str">
        <f t="shared" si="12"/>
        <v/>
      </c>
      <c r="E119" s="7">
        <f>IF(G118="",E118,IF(SUM($H$8:$H118)&gt;=MAX($I$8:$I118),1,IF(G118="l",E118+$O$1,IF(AND(G118="w",E118&gt;$O$2),E118-$O$2,1))))</f>
        <v>7</v>
      </c>
      <c r="F119" s="6" t="str">
        <f t="shared" si="18"/>
        <v/>
      </c>
      <c r="G119" s="17" t="str">
        <f t="shared" si="13"/>
        <v/>
      </c>
      <c r="H119" s="17">
        <f t="shared" si="14"/>
        <v>0</v>
      </c>
      <c r="I119" s="6">
        <f t="shared" si="19"/>
        <v>-54</v>
      </c>
      <c r="J119" s="6" t="str">
        <f t="shared" si="15"/>
        <v/>
      </c>
    </row>
    <row r="120" spans="1:10" x14ac:dyDescent="0.2">
      <c r="A120" s="15"/>
      <c r="B120" s="16" t="str">
        <f t="shared" si="11"/>
        <v/>
      </c>
      <c r="C120" s="17" t="str">
        <f t="shared" si="17"/>
        <v/>
      </c>
      <c r="D120" s="17" t="str">
        <f t="shared" si="12"/>
        <v/>
      </c>
      <c r="E120" s="7">
        <f>IF(G119="",E119,IF(SUM($H$8:$H119)&gt;=MAX($I$8:$I119),1,IF(G119="l",E119+$O$1,IF(AND(G119="w",E119&gt;$O$2),E119-$O$2,1))))</f>
        <v>7</v>
      </c>
      <c r="F120" s="6" t="str">
        <f t="shared" si="18"/>
        <v/>
      </c>
      <c r="G120" s="17" t="str">
        <f t="shared" si="13"/>
        <v/>
      </c>
      <c r="H120" s="17">
        <f t="shared" si="14"/>
        <v>0</v>
      </c>
      <c r="I120" s="6">
        <f t="shared" si="19"/>
        <v>-54</v>
      </c>
      <c r="J120" s="6" t="str">
        <f t="shared" si="15"/>
        <v/>
      </c>
    </row>
    <row r="121" spans="1:10" x14ac:dyDescent="0.2">
      <c r="A121" s="15"/>
      <c r="B121" s="16" t="str">
        <f t="shared" si="11"/>
        <v/>
      </c>
      <c r="C121" s="17" t="str">
        <f t="shared" si="17"/>
        <v/>
      </c>
      <c r="D121" s="17" t="str">
        <f t="shared" si="12"/>
        <v/>
      </c>
      <c r="E121" s="7">
        <f>IF(G120="",E120,IF(SUM($H$8:$H120)&gt;=MAX($I$8:$I120),1,IF(G120="l",E120+$O$1,IF(AND(G120="w",E120&gt;$O$2),E120-$O$2,1))))</f>
        <v>7</v>
      </c>
      <c r="F121" s="6" t="str">
        <f t="shared" si="18"/>
        <v/>
      </c>
      <c r="G121" s="17" t="str">
        <f t="shared" si="13"/>
        <v/>
      </c>
      <c r="H121" s="17">
        <f t="shared" si="14"/>
        <v>0</v>
      </c>
      <c r="I121" s="6">
        <f t="shared" si="19"/>
        <v>-54</v>
      </c>
      <c r="J121" s="6" t="str">
        <f t="shared" si="15"/>
        <v/>
      </c>
    </row>
    <row r="122" spans="1:10" x14ac:dyDescent="0.2">
      <c r="A122" s="15"/>
      <c r="B122" s="16" t="str">
        <f t="shared" si="11"/>
        <v/>
      </c>
      <c r="C122" s="17" t="str">
        <f t="shared" si="17"/>
        <v/>
      </c>
      <c r="D122" s="17" t="str">
        <f t="shared" si="12"/>
        <v/>
      </c>
      <c r="E122" s="7">
        <f>IF(G121="",E121,IF(SUM($H$8:$H121)&gt;=MAX($I$8:$I121),1,IF(G121="l",E121+$O$1,IF(AND(G121="w",E121&gt;$O$2),E121-$O$2,1))))</f>
        <v>7</v>
      </c>
      <c r="F122" s="6" t="str">
        <f t="shared" si="18"/>
        <v/>
      </c>
      <c r="G122" s="17" t="str">
        <f t="shared" si="13"/>
        <v/>
      </c>
      <c r="H122" s="17">
        <f t="shared" si="14"/>
        <v>0</v>
      </c>
      <c r="I122" s="6">
        <f t="shared" si="19"/>
        <v>-54</v>
      </c>
      <c r="J122" s="6" t="str">
        <f t="shared" si="15"/>
        <v/>
      </c>
    </row>
    <row r="123" spans="1:10" x14ac:dyDescent="0.2">
      <c r="A123" s="15"/>
      <c r="B123" s="16" t="str">
        <f t="shared" si="11"/>
        <v/>
      </c>
      <c r="C123" s="17" t="str">
        <f t="shared" si="17"/>
        <v/>
      </c>
      <c r="D123" s="17" t="str">
        <f t="shared" si="12"/>
        <v/>
      </c>
      <c r="E123" s="7">
        <f>IF(G122="",E122,IF(SUM($H$8:$H122)&gt;=MAX($I$8:$I122),1,IF(G122="l",E122+$O$1,IF(AND(G122="w",E122&gt;$O$2),E122-$O$2,1))))</f>
        <v>7</v>
      </c>
      <c r="F123" s="6" t="str">
        <f t="shared" si="18"/>
        <v/>
      </c>
      <c r="G123" s="17" t="str">
        <f t="shared" si="13"/>
        <v/>
      </c>
      <c r="H123" s="17">
        <f t="shared" si="14"/>
        <v>0</v>
      </c>
      <c r="I123" s="6">
        <f t="shared" si="19"/>
        <v>-54</v>
      </c>
      <c r="J123" s="6" t="str">
        <f t="shared" si="15"/>
        <v/>
      </c>
    </row>
    <row r="124" spans="1:10" x14ac:dyDescent="0.2">
      <c r="A124" s="15"/>
      <c r="B124" s="16" t="str">
        <f t="shared" si="11"/>
        <v/>
      </c>
      <c r="C124" s="17" t="str">
        <f t="shared" si="17"/>
        <v/>
      </c>
      <c r="D124" s="17" t="str">
        <f t="shared" si="12"/>
        <v/>
      </c>
      <c r="E124" s="7">
        <f>IF(G123="",E123,IF(SUM($H$8:$H123)&gt;=MAX($I$8:$I123),1,IF(G123="l",E123+$O$1,IF(AND(G123="w",E123&gt;$O$2),E123-$O$2,1))))</f>
        <v>7</v>
      </c>
      <c r="F124" s="6" t="str">
        <f t="shared" si="18"/>
        <v/>
      </c>
      <c r="G124" s="17" t="str">
        <f t="shared" si="13"/>
        <v/>
      </c>
      <c r="H124" s="17">
        <f t="shared" si="14"/>
        <v>0</v>
      </c>
      <c r="I124" s="6">
        <f t="shared" si="19"/>
        <v>-54</v>
      </c>
      <c r="J124" s="6" t="str">
        <f t="shared" si="15"/>
        <v/>
      </c>
    </row>
    <row r="125" spans="1:10" x14ac:dyDescent="0.2">
      <c r="A125" s="15"/>
      <c r="B125" s="16" t="str">
        <f t="shared" si="11"/>
        <v/>
      </c>
      <c r="C125" s="17" t="str">
        <f t="shared" si="17"/>
        <v/>
      </c>
      <c r="D125" s="17" t="str">
        <f t="shared" si="12"/>
        <v/>
      </c>
      <c r="E125" s="7">
        <f>IF(G124="",E124,IF(SUM($H$8:$H124)&gt;=MAX($I$8:$I124),1,IF(G124="l",E124+$O$1,IF(AND(G124="w",E124&gt;$O$2),E124-$O$2,1))))</f>
        <v>7</v>
      </c>
      <c r="F125" s="6" t="str">
        <f t="shared" si="18"/>
        <v/>
      </c>
      <c r="G125" s="17" t="str">
        <f t="shared" si="13"/>
        <v/>
      </c>
      <c r="H125" s="17">
        <f t="shared" si="14"/>
        <v>0</v>
      </c>
      <c r="I125" s="6">
        <f t="shared" si="19"/>
        <v>-54</v>
      </c>
      <c r="J125" s="6" t="str">
        <f t="shared" si="15"/>
        <v/>
      </c>
    </row>
    <row r="126" spans="1:10" x14ac:dyDescent="0.2">
      <c r="A126" s="15"/>
      <c r="B126" s="16" t="str">
        <f t="shared" si="11"/>
        <v/>
      </c>
      <c r="C126" s="17" t="str">
        <f t="shared" si="17"/>
        <v/>
      </c>
      <c r="D126" s="17" t="str">
        <f t="shared" si="12"/>
        <v/>
      </c>
      <c r="E126" s="7">
        <f>IF(G125="",E125,IF(SUM($H$8:$H125)&gt;=MAX($I$8:$I125),1,IF(G125="l",E125+$O$1,IF(AND(G125="w",E125&gt;$O$2),E125-$O$2,1))))</f>
        <v>7</v>
      </c>
      <c r="F126" s="6" t="str">
        <f t="shared" si="18"/>
        <v/>
      </c>
      <c r="G126" s="17" t="str">
        <f t="shared" si="13"/>
        <v/>
      </c>
      <c r="H126" s="17">
        <f t="shared" si="14"/>
        <v>0</v>
      </c>
      <c r="I126" s="6">
        <f t="shared" si="19"/>
        <v>-54</v>
      </c>
      <c r="J126" s="6" t="str">
        <f t="shared" si="15"/>
        <v/>
      </c>
    </row>
    <row r="127" spans="1:10" x14ac:dyDescent="0.2">
      <c r="A127" s="15"/>
      <c r="B127" s="16" t="str">
        <f t="shared" si="11"/>
        <v/>
      </c>
      <c r="C127" s="17" t="str">
        <f t="shared" si="17"/>
        <v/>
      </c>
      <c r="D127" s="17" t="str">
        <f t="shared" si="12"/>
        <v/>
      </c>
      <c r="E127" s="7">
        <f>IF(G126="",E126,IF(SUM($H$8:$H126)&gt;=MAX($I$8:$I126),1,IF(G126="l",E126+$O$1,IF(AND(G126="w",E126&gt;$O$2),E126-$O$2,1))))</f>
        <v>7</v>
      </c>
      <c r="F127" s="6" t="str">
        <f t="shared" si="18"/>
        <v/>
      </c>
      <c r="G127" s="17" t="str">
        <f t="shared" si="13"/>
        <v/>
      </c>
      <c r="H127" s="17">
        <f t="shared" si="14"/>
        <v>0</v>
      </c>
      <c r="I127" s="6">
        <f t="shared" si="19"/>
        <v>-54</v>
      </c>
      <c r="J127" s="6" t="str">
        <f t="shared" si="15"/>
        <v/>
      </c>
    </row>
    <row r="128" spans="1:10" x14ac:dyDescent="0.2">
      <c r="A128" s="15"/>
      <c r="B128" s="16" t="str">
        <f t="shared" si="11"/>
        <v/>
      </c>
      <c r="C128" s="17" t="str">
        <f t="shared" si="17"/>
        <v/>
      </c>
      <c r="D128" s="17" t="str">
        <f t="shared" si="12"/>
        <v/>
      </c>
      <c r="E128" s="7">
        <f>IF(G127="",E127,IF(SUM($H$8:$H127)&gt;=MAX($I$8:$I127),1,IF(G127="l",E127+$O$1,IF(AND(G127="w",E127&gt;$O$2),E127-$O$2,1))))</f>
        <v>7</v>
      </c>
      <c r="F128" s="6" t="str">
        <f t="shared" si="18"/>
        <v/>
      </c>
      <c r="G128" s="17" t="str">
        <f t="shared" si="13"/>
        <v/>
      </c>
      <c r="H128" s="17">
        <f t="shared" si="14"/>
        <v>0</v>
      </c>
      <c r="I128" s="6">
        <f t="shared" si="19"/>
        <v>-54</v>
      </c>
      <c r="J128" s="6" t="str">
        <f t="shared" si="15"/>
        <v/>
      </c>
    </row>
    <row r="129" spans="1:10" x14ac:dyDescent="0.2">
      <c r="A129" s="15"/>
      <c r="B129" s="16" t="str">
        <f t="shared" si="11"/>
        <v/>
      </c>
      <c r="C129" s="17" t="str">
        <f t="shared" si="17"/>
        <v/>
      </c>
      <c r="D129" s="17" t="str">
        <f t="shared" si="12"/>
        <v/>
      </c>
      <c r="E129" s="7">
        <f>IF(G128="",E128,IF(SUM($H$8:$H128)&gt;=MAX($I$8:$I128),1,IF(G128="l",E128+$O$1,IF(AND(G128="w",E128&gt;$O$2),E128-$O$2,1))))</f>
        <v>7</v>
      </c>
      <c r="F129" s="6" t="str">
        <f t="shared" si="18"/>
        <v/>
      </c>
      <c r="G129" s="17" t="str">
        <f t="shared" si="13"/>
        <v/>
      </c>
      <c r="H129" s="17">
        <f t="shared" si="14"/>
        <v>0</v>
      </c>
      <c r="I129" s="6">
        <f t="shared" si="19"/>
        <v>-54</v>
      </c>
      <c r="J129" s="6" t="str">
        <f t="shared" si="15"/>
        <v/>
      </c>
    </row>
    <row r="130" spans="1:10" x14ac:dyDescent="0.2">
      <c r="A130" s="15"/>
      <c r="B130" s="16" t="str">
        <f t="shared" si="11"/>
        <v/>
      </c>
      <c r="C130" s="17" t="str">
        <f t="shared" si="17"/>
        <v/>
      </c>
      <c r="D130" s="17" t="str">
        <f t="shared" si="12"/>
        <v/>
      </c>
      <c r="E130" s="7">
        <f>IF(G129="",E129,IF(SUM($H$8:$H129)&gt;=MAX($I$8:$I129),1,IF(G129="l",E129+$O$1,IF(AND(G129="w",E129&gt;$O$2),E129-$O$2,1))))</f>
        <v>7</v>
      </c>
      <c r="F130" s="6" t="str">
        <f t="shared" si="18"/>
        <v/>
      </c>
      <c r="G130" s="17" t="str">
        <f t="shared" si="13"/>
        <v/>
      </c>
      <c r="H130" s="17">
        <f t="shared" si="14"/>
        <v>0</v>
      </c>
      <c r="I130" s="6">
        <f t="shared" si="19"/>
        <v>-54</v>
      </c>
      <c r="J130" s="6" t="str">
        <f t="shared" si="15"/>
        <v/>
      </c>
    </row>
    <row r="131" spans="1:10" x14ac:dyDescent="0.2">
      <c r="A131" s="15"/>
      <c r="B131" s="16" t="str">
        <f t="shared" si="11"/>
        <v/>
      </c>
      <c r="C131" s="17" t="str">
        <f t="shared" si="17"/>
        <v/>
      </c>
      <c r="D131" s="17" t="str">
        <f t="shared" si="12"/>
        <v/>
      </c>
      <c r="E131" s="7">
        <f>IF(G130="",E130,IF(SUM($H$8:$H130)&gt;=MAX($I$8:$I130),1,IF(G130="l",E130+$O$1,IF(AND(G130="w",E130&gt;$O$2),E130-$O$2,1))))</f>
        <v>7</v>
      </c>
      <c r="F131" s="6" t="str">
        <f t="shared" si="18"/>
        <v/>
      </c>
      <c r="G131" s="17" t="str">
        <f t="shared" si="13"/>
        <v/>
      </c>
      <c r="H131" s="17">
        <f t="shared" si="14"/>
        <v>0</v>
      </c>
      <c r="I131" s="6">
        <f t="shared" si="19"/>
        <v>-54</v>
      </c>
      <c r="J131" s="6" t="str">
        <f t="shared" si="15"/>
        <v/>
      </c>
    </row>
    <row r="132" spans="1:10" x14ac:dyDescent="0.2">
      <c r="A132" s="15"/>
      <c r="B132" s="16" t="str">
        <f t="shared" ref="B132:B195" si="20">IF($A132="","",LOOKUP($A132,$AB:$AB,$AH:$AH))</f>
        <v/>
      </c>
      <c r="C132" s="17" t="str">
        <f t="shared" si="17"/>
        <v/>
      </c>
      <c r="D132" s="17" t="str">
        <f t="shared" si="12"/>
        <v/>
      </c>
      <c r="E132" s="7">
        <f>IF(G131="",E131,IF(SUM($H$8:$H131)&gt;=MAX($I$8:$I131),1,IF(G131="l",E131+$O$1,IF(AND(G131="w",E131&gt;$O$2),E131-$O$2,1))))</f>
        <v>7</v>
      </c>
      <c r="F132" s="6" t="str">
        <f t="shared" si="18"/>
        <v/>
      </c>
      <c r="G132" s="17" t="str">
        <f t="shared" si="13"/>
        <v/>
      </c>
      <c r="H132" s="17">
        <f t="shared" si="14"/>
        <v>0</v>
      </c>
      <c r="I132" s="6">
        <f t="shared" si="19"/>
        <v>-54</v>
      </c>
      <c r="J132" s="6" t="str">
        <f t="shared" si="15"/>
        <v/>
      </c>
    </row>
    <row r="133" spans="1:10" x14ac:dyDescent="0.2">
      <c r="A133" s="15"/>
      <c r="B133" s="16" t="str">
        <f t="shared" si="20"/>
        <v/>
      </c>
      <c r="C133" s="17" t="str">
        <f t="shared" si="17"/>
        <v/>
      </c>
      <c r="D133" s="17" t="str">
        <f t="shared" si="12"/>
        <v/>
      </c>
      <c r="E133" s="7">
        <f>IF(G132="",E132,IF(SUM($H$8:$H132)&gt;=MAX($I$8:$I132),1,IF(G132="l",E132+$O$1,IF(AND(G132="w",E132&gt;$O$2),E132-$O$2,1))))</f>
        <v>7</v>
      </c>
      <c r="F133" s="6" t="str">
        <f t="shared" si="18"/>
        <v/>
      </c>
      <c r="G133" s="17" t="str">
        <f t="shared" si="13"/>
        <v/>
      </c>
      <c r="H133" s="17">
        <f t="shared" si="14"/>
        <v>0</v>
      </c>
      <c r="I133" s="6">
        <f t="shared" si="19"/>
        <v>-54</v>
      </c>
      <c r="J133" s="6" t="str">
        <f t="shared" si="15"/>
        <v/>
      </c>
    </row>
    <row r="134" spans="1:10" x14ac:dyDescent="0.2">
      <c r="A134" s="15"/>
      <c r="B134" s="16" t="str">
        <f t="shared" si="20"/>
        <v/>
      </c>
      <c r="C134" s="17" t="str">
        <f t="shared" si="17"/>
        <v/>
      </c>
      <c r="D134" s="17" t="str">
        <f t="shared" si="12"/>
        <v/>
      </c>
      <c r="E134" s="7">
        <f>IF(G133="",E133,IF(SUM($H$8:$H133)&gt;=MAX($I$8:$I133),1,IF(G133="l",E133+$O$1,IF(AND(G133="w",E133&gt;$O$2),E133-$O$2,1))))</f>
        <v>7</v>
      </c>
      <c r="F134" s="6" t="str">
        <f t="shared" si="18"/>
        <v/>
      </c>
      <c r="G134" s="17" t="str">
        <f t="shared" si="13"/>
        <v/>
      </c>
      <c r="H134" s="17">
        <f t="shared" si="14"/>
        <v>0</v>
      </c>
      <c r="I134" s="6">
        <f t="shared" si="19"/>
        <v>-54</v>
      </c>
      <c r="J134" s="6" t="str">
        <f t="shared" si="15"/>
        <v/>
      </c>
    </row>
    <row r="135" spans="1:10" x14ac:dyDescent="0.2">
      <c r="A135" s="15"/>
      <c r="B135" s="16" t="str">
        <f t="shared" si="20"/>
        <v/>
      </c>
      <c r="C135" s="17" t="str">
        <f t="shared" si="17"/>
        <v/>
      </c>
      <c r="D135" s="17" t="str">
        <f t="shared" si="12"/>
        <v/>
      </c>
      <c r="E135" s="7">
        <f>IF(G134="",E134,IF(SUM($H$8:$H134)&gt;=MAX($I$8:$I134),1,IF(G134="l",E134+$O$1,IF(AND(G134="w",E134&gt;$O$2),E134-$O$2,1))))</f>
        <v>7</v>
      </c>
      <c r="F135" s="6" t="str">
        <f t="shared" si="18"/>
        <v/>
      </c>
      <c r="G135" s="17" t="str">
        <f t="shared" si="13"/>
        <v/>
      </c>
      <c r="H135" s="17">
        <f t="shared" si="14"/>
        <v>0</v>
      </c>
      <c r="I135" s="6">
        <f t="shared" si="19"/>
        <v>-54</v>
      </c>
      <c r="J135" s="6" t="str">
        <f t="shared" si="15"/>
        <v/>
      </c>
    </row>
    <row r="136" spans="1:10" x14ac:dyDescent="0.2">
      <c r="A136" s="15"/>
      <c r="B136" s="16" t="str">
        <f t="shared" si="20"/>
        <v/>
      </c>
      <c r="C136" s="17" t="str">
        <f t="shared" si="17"/>
        <v/>
      </c>
      <c r="D136" s="17" t="str">
        <f t="shared" si="12"/>
        <v/>
      </c>
      <c r="E136" s="7">
        <f>IF(G135="",E135,IF(SUM($H$8:$H135)&gt;=MAX($I$8:$I135),1,IF(G135="l",E135+$O$1,IF(AND(G135="w",E135&gt;$O$2),E135-$O$2,1))))</f>
        <v>7</v>
      </c>
      <c r="F136" s="6" t="str">
        <f t="shared" si="18"/>
        <v/>
      </c>
      <c r="G136" s="17" t="str">
        <f t="shared" si="13"/>
        <v/>
      </c>
      <c r="H136" s="17">
        <f t="shared" si="14"/>
        <v>0</v>
      </c>
      <c r="I136" s="6">
        <f t="shared" si="19"/>
        <v>-54</v>
      </c>
      <c r="J136" s="6" t="str">
        <f t="shared" si="15"/>
        <v/>
      </c>
    </row>
    <row r="137" spans="1:10" x14ac:dyDescent="0.2">
      <c r="A137" s="15"/>
      <c r="B137" s="16" t="str">
        <f t="shared" si="20"/>
        <v/>
      </c>
      <c r="C137" s="17" t="str">
        <f t="shared" si="17"/>
        <v/>
      </c>
      <c r="D137" s="17" t="str">
        <f t="shared" ref="D137:D200" si="21">IF(A136="","",IF(LEN(C137)=26,"b",""))</f>
        <v/>
      </c>
      <c r="E137" s="7">
        <f>IF(G136="",E136,IF(SUM($H$8:$H136)&gt;=MAX($I$8:$I136),1,IF(G136="l",E136+$O$1,IF(AND(G136="w",E136&gt;$O$2),E136-$O$2,1))))</f>
        <v>7</v>
      </c>
      <c r="F137" s="6" t="str">
        <f t="shared" si="18"/>
        <v/>
      </c>
      <c r="G137" s="17" t="str">
        <f t="shared" ref="G137:G200" si="22">IF(A137="","",IF(D137="","",IF(AND(D137="b",OR(MID(C137,1,2)=B137,MID(C137,4,2)=B137,MID(C137,7,2)=B137,MID(C137,10,2)=B137,MID(C137,13,2)=B137,MID(C137,16,2)=B137,MID(C137,19,2)=B137,MID(C137,22,2)=B137,MID(C137,25,2)=B137)),"w","l")))</f>
        <v/>
      </c>
      <c r="H137" s="17">
        <f t="shared" ref="H137:H200" si="23">IF(G137="",0,IF(G137="w",SUM(VLOOKUP(MID(C137,1,2),$X$3:$Y$21,2,FALSE),VLOOKUP(MID(C137,4,2),$X$3:$Y$21,2,FALSE),VLOOKUP(MID(C137,7,2),$X$3:$Y$21,2,FALSE),VLOOKUP(MID(C137,10,2),$X$3:$Y$21,2,FALSE),VLOOKUP(MID(C137,13,2),$X$3:$Y$21,2,FALSE),VLOOKUP(MID(C137,16,2),$X$3:$Y$21,2,FALSE),VLOOKUP(MID(C137,19,2),$X$3:$Y$21,2,FALSE),VLOOKUP(MID(C137,22,2),$X$3:$Y$21,2,FALSE),VLOOKUP(MID(C137,25,2),$X$3:$Y$21,2,FALSE))*F137,IF(G137="l",SUM(VLOOKUP(MID(C137,1,2),$X$3:$Y$21,2,FALSE),VLOOKUP(MID(C137,4,2),$X$3:$Y$21,2,FALSE),VLOOKUP(MID(C137,7,2),$X$3:$Y$21,2,FALSE),VLOOKUP(MID(C137,10,2),$X$3:$Y$21,2,FALSE),VLOOKUP(MID(C137,13,2),$X$3:$Y$21,2,FALSE),VLOOKUP(MID(C137,16,2),$X$3:$Y$21,2,FALSE),VLOOKUP(MID(C137,19,2),$X$3:$Y$21,2,FALSE),VLOOKUP(MID(C137,22,2),$X$3:$Y$21,2,FALSE),VLOOKUP(MID(C137,25,2),$X$3:$Y$21,2,FALSE))*-F137)))</f>
        <v>0</v>
      </c>
      <c r="I137" s="6">
        <f t="shared" si="19"/>
        <v>-54</v>
      </c>
      <c r="J137" s="6" t="str">
        <f t="shared" ref="J137:J150" si="24">IF(G137="","",IF(I137&gt;=$O$4,$N$4,IF(I137&lt;=$O$5,$N$5,"")))</f>
        <v/>
      </c>
    </row>
    <row r="138" spans="1:10" x14ac:dyDescent="0.2">
      <c r="A138" s="15"/>
      <c r="B138" s="16" t="str">
        <f t="shared" si="20"/>
        <v/>
      </c>
      <c r="C138" s="17" t="str">
        <f t="shared" si="17"/>
        <v/>
      </c>
      <c r="D138" s="17" t="str">
        <f t="shared" si="21"/>
        <v/>
      </c>
      <c r="E138" s="7">
        <f>IF(G137="",E137,IF(SUM($H$8:$H137)&gt;=MAX($I$8:$I137),1,IF(G137="l",E137+$O$1,IF(AND(G137="w",E137&gt;$O$2),E137-$O$2,1))))</f>
        <v>7</v>
      </c>
      <c r="F138" s="6" t="str">
        <f t="shared" si="18"/>
        <v/>
      </c>
      <c r="G138" s="17" t="str">
        <f t="shared" si="22"/>
        <v/>
      </c>
      <c r="H138" s="17">
        <f t="shared" si="23"/>
        <v>0</v>
      </c>
      <c r="I138" s="6">
        <f t="shared" si="19"/>
        <v>-54</v>
      </c>
      <c r="J138" s="6" t="str">
        <f t="shared" si="24"/>
        <v/>
      </c>
    </row>
    <row r="139" spans="1:10" x14ac:dyDescent="0.2">
      <c r="A139" s="15"/>
      <c r="B139" s="16" t="str">
        <f t="shared" si="20"/>
        <v/>
      </c>
      <c r="C139" s="17" t="str">
        <f t="shared" si="17"/>
        <v/>
      </c>
      <c r="D139" s="17" t="str">
        <f t="shared" si="21"/>
        <v/>
      </c>
      <c r="E139" s="7">
        <f>IF(G138="",E138,IF(SUM($H$8:$H138)&gt;=MAX($I$8:$I138),1,IF(G138="l",E138+$O$1,IF(AND(G138="w",E138&gt;$O$2),E138-$O$2,1))))</f>
        <v>7</v>
      </c>
      <c r="F139" s="6" t="str">
        <f t="shared" si="18"/>
        <v/>
      </c>
      <c r="G139" s="17" t="str">
        <f t="shared" si="22"/>
        <v/>
      </c>
      <c r="H139" s="17">
        <f t="shared" si="23"/>
        <v>0</v>
      </c>
      <c r="I139" s="6">
        <f t="shared" si="19"/>
        <v>-54</v>
      </c>
      <c r="J139" s="6" t="str">
        <f t="shared" si="24"/>
        <v/>
      </c>
    </row>
    <row r="140" spans="1:10" x14ac:dyDescent="0.2">
      <c r="A140" s="15"/>
      <c r="B140" s="16" t="str">
        <f t="shared" si="20"/>
        <v/>
      </c>
      <c r="C140" s="17" t="str">
        <f t="shared" si="17"/>
        <v/>
      </c>
      <c r="D140" s="17" t="str">
        <f t="shared" si="21"/>
        <v/>
      </c>
      <c r="E140" s="7">
        <f>IF(G139="",E139,IF(SUM($H$8:$H139)&gt;=MAX($I$8:$I139),1,IF(G139="l",E139+$O$1,IF(AND(G139="w",E139&gt;$O$2),E139-$O$2,1))))</f>
        <v>7</v>
      </c>
      <c r="F140" s="6" t="str">
        <f t="shared" si="18"/>
        <v/>
      </c>
      <c r="G140" s="17" t="str">
        <f t="shared" si="22"/>
        <v/>
      </c>
      <c r="H140" s="17">
        <f t="shared" si="23"/>
        <v>0</v>
      </c>
      <c r="I140" s="6">
        <f t="shared" si="19"/>
        <v>-54</v>
      </c>
      <c r="J140" s="6" t="str">
        <f t="shared" si="24"/>
        <v/>
      </c>
    </row>
    <row r="141" spans="1:10" x14ac:dyDescent="0.2">
      <c r="A141" s="15"/>
      <c r="B141" s="16" t="str">
        <f t="shared" si="20"/>
        <v/>
      </c>
      <c r="C141" s="17" t="str">
        <f t="shared" si="17"/>
        <v/>
      </c>
      <c r="D141" s="17" t="str">
        <f t="shared" si="21"/>
        <v/>
      </c>
      <c r="E141" s="7">
        <f>IF(G140="",E140,IF(SUM($H$8:$H140)&gt;=MAX($I$8:$I140),1,IF(G140="l",E140+$O$1,IF(AND(G140="w",E140&gt;$O$2),E140-$O$2,1))))</f>
        <v>7</v>
      </c>
      <c r="F141" s="6" t="str">
        <f t="shared" si="18"/>
        <v/>
      </c>
      <c r="G141" s="17" t="str">
        <f t="shared" si="22"/>
        <v/>
      </c>
      <c r="H141" s="17">
        <f t="shared" si="23"/>
        <v>0</v>
      </c>
      <c r="I141" s="6">
        <f t="shared" si="19"/>
        <v>-54</v>
      </c>
      <c r="J141" s="6" t="str">
        <f t="shared" si="24"/>
        <v/>
      </c>
    </row>
    <row r="142" spans="1:10" x14ac:dyDescent="0.2">
      <c r="A142" s="15"/>
      <c r="B142" s="16" t="str">
        <f t="shared" si="20"/>
        <v/>
      </c>
      <c r="C142" s="17" t="str">
        <f t="shared" ref="C142:C205" si="25">IF(A141="","",IF(B141=B140,C141,IF(B141=0,C141,IF(AND(B141=B139,B140=0),C141,IF(AND(B141=B138,B139=0,B140=0),C141,IF(AND(LEN(C141)=26,OR(MID(C141,1,2)=B141,MID(C141,4,2)=B141,MID(C141,7,2)=B141,MID(C141,10,2)=B141,MID(C141,13,2)=B141,MID(C141,16,2)=B141,MID(C141,19,2)=B141,MID(C141,22,2)=B141,MID(C141,25,2)=B141)),CONCATENATE(REPLACE($C141,SEARCH($B141,$C141,1),3,""),"-",$B141),IF(LEN(C141)=26,CONCATENATE(MID(C141,4,23),"-",B141),IF(AND(LEN(C141)=23,OR(MID(C141,1,2)=B141,MID(C141,4,2)=B141,MID(C141,7,2)=B141,MID(C141,10,2)=B141,MID(C141,13,2)=B141,MID(C141,16,2)=B141,MID(C141,19,2)=B141,MID(C141,22,2)=B141)),CONCATENATE(REPLACE($C141,SEARCH($B141,$C141,1),3,""),"-",$B141),IF(LEN(C141)=23,CONCATENATE(C141,"-",B141),IF(AND(LEN(C141)=20,OR(MID(C141,1,2)=B141,MID(C141,4,2)=B141,MID(C141,7,2)=B141,MID(C141,10,2)=B141,MID(C141,13,2)=B141,MID(C141,16,2)=B141,MID(C141,19,2)=B141)),CONCATENATE(REPLACE($C141,SEARCH($B141,$C141,1),3,""),"-",$B141),IF(LEN(C141)=20,CONCATENATE(C141,"-",B141),IF(AND(LEN(C141)=17,OR(MID(C141,1,2)=B141,MID(C141,4,2)=B141,MID(C141,7,2)=B141,MID(C141,10,2)=B141,MID(C141,13,2)=B141,MID(C141,16,2)=B141)),CONCATENATE(REPLACE($C141,SEARCH($B141,$C141,1),3,""),"-",$B141),IF(LEN(C141)=17,CONCATENATE(C141,"-",B141),IF(AND(LEN(C141)=14,OR(MID(C141,1,2)=B141,MID(C141,4,2)=B141,MID(C141,7,2)=B141,MID(C141,10,2)=B141,MID(C141,13,2)=B141)),CONCATENATE(REPLACE($C141,SEARCH($B141,$C141,1),3,""),"-",$B141),IF(LEN(C141)=14,CONCATENATE(C141,"-",B141),IF(AND(LEN(C141)=11,OR(MID(C141,1,2)=B141,MID(C141,4,2)=B141,MID(C141,7,2)=B141,MID(C141,10,2)=B141)),CONCATENATE(REPLACE($C141,SEARCH($B141,$C141,1),3,""),"-",$B141),IF(LEN(C141)=11,CONCATENATE(C141,"-",B141),IF(AND(LEN(C141)=8,OR(MID(C141,1,2)=B141,MID(C141,4,2)=B141,MID(C141,7,2)=B141)),CONCATENATE(REPLACE($C141,SEARCH($B141,$C141,1),3,""),"-",$B141),IF(B141=B139,C141,CONCATENATE(C141,"-",B141))))))))))))))))))))</f>
        <v/>
      </c>
      <c r="D142" s="17" t="str">
        <f t="shared" si="21"/>
        <v/>
      </c>
      <c r="E142" s="7">
        <f>IF(G141="",E141,IF(SUM($H$8:$H141)&gt;=MAX($I$8:$I141),1,IF(G141="l",E141+$O$1,IF(AND(G141="w",E141&gt;$O$2),E141-$O$2,1))))</f>
        <v>7</v>
      </c>
      <c r="F142" s="6" t="str">
        <f t="shared" si="18"/>
        <v/>
      </c>
      <c r="G142" s="17" t="str">
        <f t="shared" si="22"/>
        <v/>
      </c>
      <c r="H142" s="17">
        <f t="shared" si="23"/>
        <v>0</v>
      </c>
      <c r="I142" s="6">
        <f t="shared" si="19"/>
        <v>-54</v>
      </c>
      <c r="J142" s="6" t="str">
        <f t="shared" si="24"/>
        <v/>
      </c>
    </row>
    <row r="143" spans="1:10" x14ac:dyDescent="0.2">
      <c r="A143" s="15"/>
      <c r="B143" s="16" t="str">
        <f t="shared" si="20"/>
        <v/>
      </c>
      <c r="C143" s="17" t="str">
        <f t="shared" si="25"/>
        <v/>
      </c>
      <c r="D143" s="17" t="str">
        <f t="shared" si="21"/>
        <v/>
      </c>
      <c r="E143" s="7">
        <f>IF(G142="",E142,IF(SUM($H$8:$H142)&gt;=MAX($I$8:$I142),1,IF(G142="l",E142+$O$1,IF(AND(G142="w",E142&gt;$O$2),E142-$O$2,1))))</f>
        <v>7</v>
      </c>
      <c r="F143" s="6" t="str">
        <f t="shared" si="18"/>
        <v/>
      </c>
      <c r="G143" s="17" t="str">
        <f t="shared" si="22"/>
        <v/>
      </c>
      <c r="H143" s="17">
        <f t="shared" si="23"/>
        <v>0</v>
      </c>
      <c r="I143" s="6">
        <f t="shared" si="19"/>
        <v>-54</v>
      </c>
      <c r="J143" s="6" t="str">
        <f t="shared" si="24"/>
        <v/>
      </c>
    </row>
    <row r="144" spans="1:10" x14ac:dyDescent="0.2">
      <c r="A144" s="15"/>
      <c r="B144" s="16" t="str">
        <f t="shared" si="20"/>
        <v/>
      </c>
      <c r="C144" s="17" t="str">
        <f t="shared" si="25"/>
        <v/>
      </c>
      <c r="D144" s="17" t="str">
        <f t="shared" si="21"/>
        <v/>
      </c>
      <c r="E144" s="7">
        <f>IF(G143="",E143,IF(SUM($H$8:$H143)&gt;=MAX($I$8:$I143),1,IF(G143="l",E143+$O$1,IF(AND(G143="w",E143&gt;$O$2),E143-$O$2,1))))</f>
        <v>7</v>
      </c>
      <c r="F144" s="6" t="str">
        <f t="shared" si="18"/>
        <v/>
      </c>
      <c r="G144" s="17" t="str">
        <f t="shared" si="22"/>
        <v/>
      </c>
      <c r="H144" s="17">
        <f t="shared" si="23"/>
        <v>0</v>
      </c>
      <c r="I144" s="6">
        <f t="shared" si="19"/>
        <v>-54</v>
      </c>
      <c r="J144" s="6" t="str">
        <f t="shared" si="24"/>
        <v/>
      </c>
    </row>
    <row r="145" spans="1:10" x14ac:dyDescent="0.2">
      <c r="A145" s="15"/>
      <c r="B145" s="16" t="str">
        <f t="shared" si="20"/>
        <v/>
      </c>
      <c r="C145" s="17" t="str">
        <f t="shared" si="25"/>
        <v/>
      </c>
      <c r="D145" s="17" t="str">
        <f t="shared" si="21"/>
        <v/>
      </c>
      <c r="E145" s="7">
        <f>IF(G144="",E144,IF(SUM($H$8:$H144)&gt;=MAX($I$8:$I144),1,IF(G144="l",E144+$O$1,IF(AND(G144="w",E144&gt;$O$2),E144-$O$2,1))))</f>
        <v>7</v>
      </c>
      <c r="F145" s="6" t="str">
        <f t="shared" si="18"/>
        <v/>
      </c>
      <c r="G145" s="17" t="str">
        <f t="shared" si="22"/>
        <v/>
      </c>
      <c r="H145" s="17">
        <f t="shared" si="23"/>
        <v>0</v>
      </c>
      <c r="I145" s="6">
        <f t="shared" si="19"/>
        <v>-54</v>
      </c>
      <c r="J145" s="6" t="str">
        <f t="shared" si="24"/>
        <v/>
      </c>
    </row>
    <row r="146" spans="1:10" x14ac:dyDescent="0.2">
      <c r="A146" s="15"/>
      <c r="B146" s="16" t="str">
        <f t="shared" si="20"/>
        <v/>
      </c>
      <c r="C146" s="17" t="str">
        <f t="shared" si="25"/>
        <v/>
      </c>
      <c r="D146" s="17" t="str">
        <f t="shared" si="21"/>
        <v/>
      </c>
      <c r="E146" s="7">
        <f>IF(G145="",E145,IF(SUM($H$8:$H145)&gt;=MAX($I$8:$I145),1,IF(G145="l",E145+$O$1,IF(AND(G145="w",E145&gt;$O$2),E145-$O$2,1))))</f>
        <v>7</v>
      </c>
      <c r="F146" s="6" t="str">
        <f t="shared" si="18"/>
        <v/>
      </c>
      <c r="G146" s="17" t="str">
        <f t="shared" si="22"/>
        <v/>
      </c>
      <c r="H146" s="17">
        <f t="shared" si="23"/>
        <v>0</v>
      </c>
      <c r="I146" s="6">
        <f t="shared" si="19"/>
        <v>-54</v>
      </c>
      <c r="J146" s="6" t="str">
        <f t="shared" si="24"/>
        <v/>
      </c>
    </row>
    <row r="147" spans="1:10" x14ac:dyDescent="0.2">
      <c r="A147" s="15"/>
      <c r="B147" s="16" t="str">
        <f t="shared" si="20"/>
        <v/>
      </c>
      <c r="C147" s="17" t="str">
        <f t="shared" si="25"/>
        <v/>
      </c>
      <c r="D147" s="17" t="str">
        <f t="shared" si="21"/>
        <v/>
      </c>
      <c r="E147" s="7">
        <f>IF(G146="",E146,IF(SUM($H$8:$H146)&gt;=MAX($I$8:$I146),1,IF(G146="l",E146+$O$1,IF(AND(G146="w",E146&gt;$O$2),E146-$O$2,1))))</f>
        <v>7</v>
      </c>
      <c r="F147" s="6" t="str">
        <f t="shared" si="18"/>
        <v/>
      </c>
      <c r="G147" s="17" t="str">
        <f t="shared" si="22"/>
        <v/>
      </c>
      <c r="H147" s="17">
        <f t="shared" si="23"/>
        <v>0</v>
      </c>
      <c r="I147" s="6">
        <f t="shared" si="19"/>
        <v>-54</v>
      </c>
      <c r="J147" s="6" t="str">
        <f t="shared" si="24"/>
        <v/>
      </c>
    </row>
    <row r="148" spans="1:10" x14ac:dyDescent="0.2">
      <c r="A148" s="15"/>
      <c r="B148" s="16" t="str">
        <f t="shared" si="20"/>
        <v/>
      </c>
      <c r="C148" s="17" t="str">
        <f t="shared" si="25"/>
        <v/>
      </c>
      <c r="D148" s="17" t="str">
        <f t="shared" si="21"/>
        <v/>
      </c>
      <c r="E148" s="7">
        <f>IF(G147="",E147,IF(SUM($H$8:$H147)&gt;=MAX($I$8:$I147),1,IF(G147="l",E147+$O$1,IF(AND(G147="w",E147&gt;$O$2),E147-$O$2,1))))</f>
        <v>7</v>
      </c>
      <c r="F148" s="6" t="str">
        <f t="shared" si="18"/>
        <v/>
      </c>
      <c r="G148" s="17" t="str">
        <f t="shared" si="22"/>
        <v/>
      </c>
      <c r="H148" s="17">
        <f t="shared" si="23"/>
        <v>0</v>
      </c>
      <c r="I148" s="6">
        <f t="shared" si="19"/>
        <v>-54</v>
      </c>
      <c r="J148" s="6" t="str">
        <f t="shared" si="24"/>
        <v/>
      </c>
    </row>
    <row r="149" spans="1:10" x14ac:dyDescent="0.2">
      <c r="A149" s="15"/>
      <c r="B149" s="16" t="str">
        <f t="shared" si="20"/>
        <v/>
      </c>
      <c r="C149" s="17" t="str">
        <f t="shared" si="25"/>
        <v/>
      </c>
      <c r="D149" s="17" t="str">
        <f t="shared" si="21"/>
        <v/>
      </c>
      <c r="E149" s="7">
        <f>IF(G148="",E148,IF(SUM($H$8:$H148)&gt;=MAX($I$8:$I148),1,IF(G148="l",E148+$O$1,IF(AND(G148="w",E148&gt;$O$2),E148-$O$2,1))))</f>
        <v>7</v>
      </c>
      <c r="F149" s="6" t="str">
        <f t="shared" si="18"/>
        <v/>
      </c>
      <c r="G149" s="17" t="str">
        <f t="shared" si="22"/>
        <v/>
      </c>
      <c r="H149" s="17">
        <f t="shared" si="23"/>
        <v>0</v>
      </c>
      <c r="I149" s="6">
        <f t="shared" si="19"/>
        <v>-54</v>
      </c>
      <c r="J149" s="6" t="str">
        <f t="shared" si="24"/>
        <v/>
      </c>
    </row>
    <row r="150" spans="1:10" x14ac:dyDescent="0.2">
      <c r="A150" s="15"/>
      <c r="B150" s="16" t="str">
        <f t="shared" si="20"/>
        <v/>
      </c>
      <c r="C150" s="17" t="str">
        <f t="shared" si="25"/>
        <v/>
      </c>
      <c r="D150" s="17" t="str">
        <f t="shared" si="21"/>
        <v/>
      </c>
      <c r="E150" s="7">
        <f>IF(G149="",E149,IF(SUM($H$8:$H149)&gt;=MAX($I$8:$I149),1,IF(G149="l",E149+$O$1,IF(AND(G149="w",E149&gt;$O$2),E149-$O$2,1))))</f>
        <v>7</v>
      </c>
      <c r="F150" s="6" t="str">
        <f t="shared" si="18"/>
        <v/>
      </c>
      <c r="G150" s="17" t="str">
        <f t="shared" si="22"/>
        <v/>
      </c>
      <c r="H150" s="17">
        <f t="shared" si="23"/>
        <v>0</v>
      </c>
      <c r="I150" s="6">
        <f t="shared" si="19"/>
        <v>-54</v>
      </c>
      <c r="J150" s="6" t="str">
        <f t="shared" si="24"/>
        <v/>
      </c>
    </row>
    <row r="151" spans="1:10" x14ac:dyDescent="0.2">
      <c r="A151" s="15"/>
      <c r="B151" s="16" t="str">
        <f t="shared" si="20"/>
        <v/>
      </c>
      <c r="C151" s="17" t="str">
        <f t="shared" si="25"/>
        <v/>
      </c>
      <c r="D151" s="17" t="str">
        <f t="shared" si="21"/>
        <v/>
      </c>
      <c r="E151" s="7">
        <f>IF(G150="",E150,IF(SUM($H$8:$H150)&gt;=MAX($I$8:$I150),1,IF(G150="l",E150+$O$1,IF(AND(G150="w",E150&gt;$O$2),E150-$O$2,1))))</f>
        <v>7</v>
      </c>
      <c r="F151" s="6" t="str">
        <f t="shared" ref="F151:F214" si="26">IF(D151="","",VLOOKUP(E151,$L$3:$M$32,2,FALSE))</f>
        <v/>
      </c>
      <c r="G151" s="17" t="str">
        <f t="shared" si="22"/>
        <v/>
      </c>
      <c r="H151" s="17">
        <f t="shared" si="23"/>
        <v>0</v>
      </c>
      <c r="I151" s="6">
        <f t="shared" ref="I151:I214" si="27">H151+I150</f>
        <v>-54</v>
      </c>
      <c r="J151" s="6" t="str">
        <f t="shared" ref="J151:J214" si="28">IF(G151="","",IF(I151&gt;=$O$4,$N$4,IF(I151&lt;=$O$5,$N$5,"")))</f>
        <v/>
      </c>
    </row>
    <row r="152" spans="1:10" x14ac:dyDescent="0.2">
      <c r="A152" s="15"/>
      <c r="B152" s="16" t="str">
        <f t="shared" si="20"/>
        <v/>
      </c>
      <c r="C152" s="17" t="str">
        <f t="shared" si="25"/>
        <v/>
      </c>
      <c r="D152" s="17" t="str">
        <f t="shared" si="21"/>
        <v/>
      </c>
      <c r="E152" s="7">
        <f>IF(G151="",E151,IF(SUM($H$8:$H151)&gt;=MAX($I$8:$I151),1,IF(G151="l",E151+$O$1,IF(AND(G151="w",E151&gt;$O$2),E151-$O$2,1))))</f>
        <v>7</v>
      </c>
      <c r="F152" s="6" t="str">
        <f t="shared" si="26"/>
        <v/>
      </c>
      <c r="G152" s="17" t="str">
        <f t="shared" si="22"/>
        <v/>
      </c>
      <c r="H152" s="17">
        <f t="shared" si="23"/>
        <v>0</v>
      </c>
      <c r="I152" s="6">
        <f t="shared" si="27"/>
        <v>-54</v>
      </c>
      <c r="J152" s="6" t="str">
        <f t="shared" si="28"/>
        <v/>
      </c>
    </row>
    <row r="153" spans="1:10" x14ac:dyDescent="0.2">
      <c r="A153" s="15"/>
      <c r="B153" s="16" t="str">
        <f t="shared" si="20"/>
        <v/>
      </c>
      <c r="C153" s="17" t="str">
        <f t="shared" si="25"/>
        <v/>
      </c>
      <c r="D153" s="17" t="str">
        <f t="shared" si="21"/>
        <v/>
      </c>
      <c r="E153" s="7">
        <f>IF(G152="",E152,IF(SUM($H$8:$H152)&gt;=MAX($I$8:$I152),1,IF(G152="l",E152+$O$1,IF(AND(G152="w",E152&gt;$O$2),E152-$O$2,1))))</f>
        <v>7</v>
      </c>
      <c r="F153" s="6" t="str">
        <f t="shared" si="26"/>
        <v/>
      </c>
      <c r="G153" s="17" t="str">
        <f t="shared" si="22"/>
        <v/>
      </c>
      <c r="H153" s="17">
        <f t="shared" si="23"/>
        <v>0</v>
      </c>
      <c r="I153" s="6">
        <f t="shared" si="27"/>
        <v>-54</v>
      </c>
      <c r="J153" s="6" t="str">
        <f t="shared" si="28"/>
        <v/>
      </c>
    </row>
    <row r="154" spans="1:10" x14ac:dyDescent="0.2">
      <c r="A154" s="15"/>
      <c r="B154" s="16" t="str">
        <f t="shared" si="20"/>
        <v/>
      </c>
      <c r="C154" s="17" t="str">
        <f t="shared" si="25"/>
        <v/>
      </c>
      <c r="D154" s="17" t="str">
        <f t="shared" si="21"/>
        <v/>
      </c>
      <c r="E154" s="7">
        <f>IF(G153="",E153,IF(SUM($H$8:$H153)&gt;=MAX($I$8:$I153),1,IF(G153="l",E153+$O$1,IF(AND(G153="w",E153&gt;$O$2),E153-$O$2,1))))</f>
        <v>7</v>
      </c>
      <c r="F154" s="6" t="str">
        <f t="shared" si="26"/>
        <v/>
      </c>
      <c r="G154" s="17" t="str">
        <f t="shared" si="22"/>
        <v/>
      </c>
      <c r="H154" s="17">
        <f t="shared" si="23"/>
        <v>0</v>
      </c>
      <c r="I154" s="6">
        <f t="shared" si="27"/>
        <v>-54</v>
      </c>
      <c r="J154" s="6" t="str">
        <f t="shared" si="28"/>
        <v/>
      </c>
    </row>
    <row r="155" spans="1:10" x14ac:dyDescent="0.2">
      <c r="A155" s="15"/>
      <c r="B155" s="16" t="str">
        <f t="shared" si="20"/>
        <v/>
      </c>
      <c r="C155" s="17" t="str">
        <f t="shared" si="25"/>
        <v/>
      </c>
      <c r="D155" s="17" t="str">
        <f t="shared" si="21"/>
        <v/>
      </c>
      <c r="E155" s="7">
        <f>IF(G154="",E154,IF(SUM($H$8:$H154)&gt;=MAX($I$8:$I154),1,IF(G154="l",E154+$O$1,IF(AND(G154="w",E154&gt;$O$2),E154-$O$2,1))))</f>
        <v>7</v>
      </c>
      <c r="F155" s="6" t="str">
        <f t="shared" si="26"/>
        <v/>
      </c>
      <c r="G155" s="17" t="str">
        <f t="shared" si="22"/>
        <v/>
      </c>
      <c r="H155" s="17">
        <f t="shared" si="23"/>
        <v>0</v>
      </c>
      <c r="I155" s="6">
        <f t="shared" si="27"/>
        <v>-54</v>
      </c>
      <c r="J155" s="6" t="str">
        <f t="shared" si="28"/>
        <v/>
      </c>
    </row>
    <row r="156" spans="1:10" x14ac:dyDescent="0.2">
      <c r="A156" s="15"/>
      <c r="B156" s="16" t="str">
        <f t="shared" si="20"/>
        <v/>
      </c>
      <c r="C156" s="17" t="str">
        <f t="shared" si="25"/>
        <v/>
      </c>
      <c r="D156" s="17" t="str">
        <f t="shared" si="21"/>
        <v/>
      </c>
      <c r="E156" s="7">
        <f>IF(G155="",E155,IF(SUM($H$8:$H155)&gt;=MAX($I$8:$I155),1,IF(G155="l",E155+$O$1,IF(AND(G155="w",E155&gt;$O$2),E155-$O$2,1))))</f>
        <v>7</v>
      </c>
      <c r="F156" s="6" t="str">
        <f t="shared" si="26"/>
        <v/>
      </c>
      <c r="G156" s="17" t="str">
        <f t="shared" si="22"/>
        <v/>
      </c>
      <c r="H156" s="17">
        <f t="shared" si="23"/>
        <v>0</v>
      </c>
      <c r="I156" s="6">
        <f t="shared" si="27"/>
        <v>-54</v>
      </c>
      <c r="J156" s="6" t="str">
        <f t="shared" si="28"/>
        <v/>
      </c>
    </row>
    <row r="157" spans="1:10" x14ac:dyDescent="0.2">
      <c r="A157" s="15"/>
      <c r="B157" s="16" t="str">
        <f t="shared" si="20"/>
        <v/>
      </c>
      <c r="C157" s="17" t="str">
        <f t="shared" si="25"/>
        <v/>
      </c>
      <c r="D157" s="17" t="str">
        <f t="shared" si="21"/>
        <v/>
      </c>
      <c r="E157" s="7">
        <f>IF(G156="",E156,IF(SUM($H$8:$H156)&gt;=MAX($I$8:$I156),1,IF(G156="l",E156+$O$1,IF(AND(G156="w",E156&gt;$O$2),E156-$O$2,1))))</f>
        <v>7</v>
      </c>
      <c r="F157" s="6" t="str">
        <f t="shared" si="26"/>
        <v/>
      </c>
      <c r="G157" s="17" t="str">
        <f t="shared" si="22"/>
        <v/>
      </c>
      <c r="H157" s="17">
        <f t="shared" si="23"/>
        <v>0</v>
      </c>
      <c r="I157" s="6">
        <f t="shared" si="27"/>
        <v>-54</v>
      </c>
      <c r="J157" s="6" t="str">
        <f t="shared" si="28"/>
        <v/>
      </c>
    </row>
    <row r="158" spans="1:10" x14ac:dyDescent="0.2">
      <c r="A158" s="15"/>
      <c r="B158" s="16" t="str">
        <f t="shared" si="20"/>
        <v/>
      </c>
      <c r="C158" s="17" t="str">
        <f t="shared" si="25"/>
        <v/>
      </c>
      <c r="D158" s="17" t="str">
        <f t="shared" si="21"/>
        <v/>
      </c>
      <c r="E158" s="7">
        <f>IF(G157="",E157,IF(SUM($H$8:$H157)&gt;=MAX($I$8:$I157),1,IF(G157="l",E157+$O$1,IF(AND(G157="w",E157&gt;$O$2),E157-$O$2,1))))</f>
        <v>7</v>
      </c>
      <c r="F158" s="6" t="str">
        <f t="shared" si="26"/>
        <v/>
      </c>
      <c r="G158" s="17" t="str">
        <f t="shared" si="22"/>
        <v/>
      </c>
      <c r="H158" s="17">
        <f t="shared" si="23"/>
        <v>0</v>
      </c>
      <c r="I158" s="6">
        <f t="shared" si="27"/>
        <v>-54</v>
      </c>
      <c r="J158" s="6" t="str">
        <f t="shared" si="28"/>
        <v/>
      </c>
    </row>
    <row r="159" spans="1:10" x14ac:dyDescent="0.2">
      <c r="A159" s="15"/>
      <c r="B159" s="16" t="str">
        <f t="shared" si="20"/>
        <v/>
      </c>
      <c r="C159" s="17" t="str">
        <f t="shared" si="25"/>
        <v/>
      </c>
      <c r="D159" s="17" t="str">
        <f t="shared" si="21"/>
        <v/>
      </c>
      <c r="E159" s="7">
        <f>IF(G158="",E158,IF(SUM($H$8:$H158)&gt;=MAX($I$8:$I158),1,IF(G158="l",E158+$O$1,IF(AND(G158="w",E158&gt;$O$2),E158-$O$2,1))))</f>
        <v>7</v>
      </c>
      <c r="F159" s="6" t="str">
        <f t="shared" si="26"/>
        <v/>
      </c>
      <c r="G159" s="17" t="str">
        <f t="shared" si="22"/>
        <v/>
      </c>
      <c r="H159" s="17">
        <f t="shared" si="23"/>
        <v>0</v>
      </c>
      <c r="I159" s="6">
        <f t="shared" si="27"/>
        <v>-54</v>
      </c>
      <c r="J159" s="6" t="str">
        <f t="shared" si="28"/>
        <v/>
      </c>
    </row>
    <row r="160" spans="1:10" x14ac:dyDescent="0.2">
      <c r="A160" s="15"/>
      <c r="B160" s="16" t="str">
        <f t="shared" si="20"/>
        <v/>
      </c>
      <c r="C160" s="17" t="str">
        <f t="shared" si="25"/>
        <v/>
      </c>
      <c r="D160" s="17" t="str">
        <f t="shared" si="21"/>
        <v/>
      </c>
      <c r="E160" s="7">
        <f>IF(G159="",E159,IF(SUM($H$8:$H159)&gt;=MAX($I$8:$I159),1,IF(G159="l",E159+$O$1,IF(AND(G159="w",E159&gt;$O$2),E159-$O$2,1))))</f>
        <v>7</v>
      </c>
      <c r="F160" s="6" t="str">
        <f t="shared" si="26"/>
        <v/>
      </c>
      <c r="G160" s="17" t="str">
        <f t="shared" si="22"/>
        <v/>
      </c>
      <c r="H160" s="17">
        <f t="shared" si="23"/>
        <v>0</v>
      </c>
      <c r="I160" s="6">
        <f t="shared" si="27"/>
        <v>-54</v>
      </c>
      <c r="J160" s="6" t="str">
        <f t="shared" si="28"/>
        <v/>
      </c>
    </row>
    <row r="161" spans="1:10" x14ac:dyDescent="0.2">
      <c r="A161" s="15"/>
      <c r="B161" s="16" t="str">
        <f t="shared" si="20"/>
        <v/>
      </c>
      <c r="C161" s="17" t="str">
        <f t="shared" si="25"/>
        <v/>
      </c>
      <c r="D161" s="17" t="str">
        <f t="shared" si="21"/>
        <v/>
      </c>
      <c r="E161" s="7">
        <f>IF(G160="",E160,IF(SUM($H$8:$H160)&gt;=MAX($I$8:$I160),1,IF(G160="l",E160+$O$1,IF(AND(G160="w",E160&gt;$O$2),E160-$O$2,1))))</f>
        <v>7</v>
      </c>
      <c r="F161" s="6" t="str">
        <f t="shared" si="26"/>
        <v/>
      </c>
      <c r="G161" s="17" t="str">
        <f t="shared" si="22"/>
        <v/>
      </c>
      <c r="H161" s="17">
        <f t="shared" si="23"/>
        <v>0</v>
      </c>
      <c r="I161" s="6">
        <f t="shared" si="27"/>
        <v>-54</v>
      </c>
      <c r="J161" s="6" t="str">
        <f t="shared" si="28"/>
        <v/>
      </c>
    </row>
    <row r="162" spans="1:10" x14ac:dyDescent="0.2">
      <c r="A162" s="15"/>
      <c r="B162" s="16" t="str">
        <f t="shared" si="20"/>
        <v/>
      </c>
      <c r="C162" s="17" t="str">
        <f t="shared" si="25"/>
        <v/>
      </c>
      <c r="D162" s="17" t="str">
        <f t="shared" si="21"/>
        <v/>
      </c>
      <c r="E162" s="7">
        <f>IF(G161="",E161,IF(SUM($H$8:$H161)&gt;=MAX($I$8:$I161),1,IF(G161="l",E161+$O$1,IF(AND(G161="w",E161&gt;$O$2),E161-$O$2,1))))</f>
        <v>7</v>
      </c>
      <c r="F162" s="6" t="str">
        <f t="shared" si="26"/>
        <v/>
      </c>
      <c r="G162" s="17" t="str">
        <f t="shared" si="22"/>
        <v/>
      </c>
      <c r="H162" s="17">
        <f t="shared" si="23"/>
        <v>0</v>
      </c>
      <c r="I162" s="6">
        <f t="shared" si="27"/>
        <v>-54</v>
      </c>
      <c r="J162" s="6" t="str">
        <f t="shared" si="28"/>
        <v/>
      </c>
    </row>
    <row r="163" spans="1:10" x14ac:dyDescent="0.2">
      <c r="A163" s="15"/>
      <c r="B163" s="16" t="str">
        <f t="shared" si="20"/>
        <v/>
      </c>
      <c r="C163" s="17" t="str">
        <f t="shared" si="25"/>
        <v/>
      </c>
      <c r="D163" s="17" t="str">
        <f t="shared" si="21"/>
        <v/>
      </c>
      <c r="E163" s="7">
        <f>IF(G162="",E162,IF(SUM($H$8:$H162)&gt;=MAX($I$8:$I162),1,IF(G162="l",E162+$O$1,IF(AND(G162="w",E162&gt;$O$2),E162-$O$2,1))))</f>
        <v>7</v>
      </c>
      <c r="F163" s="6" t="str">
        <f t="shared" si="26"/>
        <v/>
      </c>
      <c r="G163" s="17" t="str">
        <f t="shared" si="22"/>
        <v/>
      </c>
      <c r="H163" s="17">
        <f t="shared" si="23"/>
        <v>0</v>
      </c>
      <c r="I163" s="6">
        <f t="shared" si="27"/>
        <v>-54</v>
      </c>
      <c r="J163" s="6" t="str">
        <f t="shared" si="28"/>
        <v/>
      </c>
    </row>
    <row r="164" spans="1:10" x14ac:dyDescent="0.2">
      <c r="A164" s="15"/>
      <c r="B164" s="16" t="str">
        <f t="shared" si="20"/>
        <v/>
      </c>
      <c r="C164" s="17" t="str">
        <f t="shared" si="25"/>
        <v/>
      </c>
      <c r="D164" s="17" t="str">
        <f t="shared" si="21"/>
        <v/>
      </c>
      <c r="E164" s="7">
        <f>IF(G163="",E163,IF(SUM($H$8:$H163)&gt;=MAX($I$8:$I163),1,IF(G163="l",E163+$O$1,IF(AND(G163="w",E163&gt;$O$2),E163-$O$2,1))))</f>
        <v>7</v>
      </c>
      <c r="F164" s="6" t="str">
        <f t="shared" si="26"/>
        <v/>
      </c>
      <c r="G164" s="17" t="str">
        <f t="shared" si="22"/>
        <v/>
      </c>
      <c r="H164" s="17">
        <f t="shared" si="23"/>
        <v>0</v>
      </c>
      <c r="I164" s="6">
        <f t="shared" si="27"/>
        <v>-54</v>
      </c>
      <c r="J164" s="6" t="str">
        <f t="shared" si="28"/>
        <v/>
      </c>
    </row>
    <row r="165" spans="1:10" x14ac:dyDescent="0.2">
      <c r="A165" s="15"/>
      <c r="B165" s="16" t="str">
        <f t="shared" si="20"/>
        <v/>
      </c>
      <c r="C165" s="17" t="str">
        <f t="shared" si="25"/>
        <v/>
      </c>
      <c r="D165" s="17" t="str">
        <f t="shared" si="21"/>
        <v/>
      </c>
      <c r="E165" s="7">
        <f>IF(G164="",E164,IF(SUM($H$8:$H164)&gt;=MAX($I$8:$I164),1,IF(G164="l",E164+$O$1,IF(AND(G164="w",E164&gt;$O$2),E164-$O$2,1))))</f>
        <v>7</v>
      </c>
      <c r="F165" s="6" t="str">
        <f t="shared" si="26"/>
        <v/>
      </c>
      <c r="G165" s="17" t="str">
        <f t="shared" si="22"/>
        <v/>
      </c>
      <c r="H165" s="17">
        <f t="shared" si="23"/>
        <v>0</v>
      </c>
      <c r="I165" s="6">
        <f t="shared" si="27"/>
        <v>-54</v>
      </c>
      <c r="J165" s="6" t="str">
        <f t="shared" si="28"/>
        <v/>
      </c>
    </row>
    <row r="166" spans="1:10" x14ac:dyDescent="0.2">
      <c r="A166" s="15"/>
      <c r="B166" s="16" t="str">
        <f t="shared" si="20"/>
        <v/>
      </c>
      <c r="C166" s="17" t="str">
        <f t="shared" si="25"/>
        <v/>
      </c>
      <c r="D166" s="17" t="str">
        <f t="shared" si="21"/>
        <v/>
      </c>
      <c r="E166" s="7">
        <f>IF(G165="",E165,IF(SUM($H$8:$H165)&gt;=MAX($I$8:$I165),1,IF(G165="l",E165+$O$1,IF(AND(G165="w",E165&gt;$O$2),E165-$O$2,1))))</f>
        <v>7</v>
      </c>
      <c r="F166" s="6" t="str">
        <f t="shared" si="26"/>
        <v/>
      </c>
      <c r="G166" s="17" t="str">
        <f t="shared" si="22"/>
        <v/>
      </c>
      <c r="H166" s="17">
        <f t="shared" si="23"/>
        <v>0</v>
      </c>
      <c r="I166" s="6">
        <f t="shared" si="27"/>
        <v>-54</v>
      </c>
      <c r="J166" s="6" t="str">
        <f t="shared" si="28"/>
        <v/>
      </c>
    </row>
    <row r="167" spans="1:10" x14ac:dyDescent="0.2">
      <c r="A167" s="15"/>
      <c r="B167" s="16" t="str">
        <f t="shared" si="20"/>
        <v/>
      </c>
      <c r="C167" s="17" t="str">
        <f t="shared" si="25"/>
        <v/>
      </c>
      <c r="D167" s="17" t="str">
        <f t="shared" si="21"/>
        <v/>
      </c>
      <c r="E167" s="7">
        <f>IF(G166="",E166,IF(SUM($H$8:$H166)&gt;=MAX($I$8:$I166),1,IF(G166="l",E166+$O$1,IF(AND(G166="w",E166&gt;$O$2),E166-$O$2,1))))</f>
        <v>7</v>
      </c>
      <c r="F167" s="6" t="str">
        <f t="shared" si="26"/>
        <v/>
      </c>
      <c r="G167" s="17" t="str">
        <f t="shared" si="22"/>
        <v/>
      </c>
      <c r="H167" s="17">
        <f t="shared" si="23"/>
        <v>0</v>
      </c>
      <c r="I167" s="6">
        <f t="shared" si="27"/>
        <v>-54</v>
      </c>
      <c r="J167" s="6" t="str">
        <f t="shared" si="28"/>
        <v/>
      </c>
    </row>
    <row r="168" spans="1:10" x14ac:dyDescent="0.2">
      <c r="A168" s="15"/>
      <c r="B168" s="16" t="str">
        <f t="shared" si="20"/>
        <v/>
      </c>
      <c r="C168" s="17" t="str">
        <f t="shared" si="25"/>
        <v/>
      </c>
      <c r="D168" s="17" t="str">
        <f t="shared" si="21"/>
        <v/>
      </c>
      <c r="E168" s="7">
        <f>IF(G167="",E167,IF(SUM($H$8:$H167)&gt;=MAX($I$8:$I167),1,IF(G167="l",E167+$O$1,IF(AND(G167="w",E167&gt;$O$2),E167-$O$2,1))))</f>
        <v>7</v>
      </c>
      <c r="F168" s="6" t="str">
        <f t="shared" si="26"/>
        <v/>
      </c>
      <c r="G168" s="17" t="str">
        <f t="shared" si="22"/>
        <v/>
      </c>
      <c r="H168" s="17">
        <f t="shared" si="23"/>
        <v>0</v>
      </c>
      <c r="I168" s="6">
        <f t="shared" si="27"/>
        <v>-54</v>
      </c>
      <c r="J168" s="6" t="str">
        <f t="shared" si="28"/>
        <v/>
      </c>
    </row>
    <row r="169" spans="1:10" x14ac:dyDescent="0.2">
      <c r="A169" s="15"/>
      <c r="B169" s="16" t="str">
        <f t="shared" si="20"/>
        <v/>
      </c>
      <c r="C169" s="17" t="str">
        <f t="shared" si="25"/>
        <v/>
      </c>
      <c r="D169" s="17" t="str">
        <f t="shared" si="21"/>
        <v/>
      </c>
      <c r="E169" s="7">
        <f>IF(G168="",E168,IF(SUM($H$8:$H168)&gt;=MAX($I$8:$I168),1,IF(G168="l",E168+$O$1,IF(AND(G168="w",E168&gt;$O$2),E168-$O$2,1))))</f>
        <v>7</v>
      </c>
      <c r="F169" s="6" t="str">
        <f t="shared" si="26"/>
        <v/>
      </c>
      <c r="G169" s="17" t="str">
        <f t="shared" si="22"/>
        <v/>
      </c>
      <c r="H169" s="17">
        <f t="shared" si="23"/>
        <v>0</v>
      </c>
      <c r="I169" s="6">
        <f t="shared" si="27"/>
        <v>-54</v>
      </c>
      <c r="J169" s="6" t="str">
        <f t="shared" si="28"/>
        <v/>
      </c>
    </row>
    <row r="170" spans="1:10" x14ac:dyDescent="0.2">
      <c r="A170" s="15"/>
      <c r="B170" s="16" t="str">
        <f t="shared" si="20"/>
        <v/>
      </c>
      <c r="C170" s="17" t="str">
        <f t="shared" si="25"/>
        <v/>
      </c>
      <c r="D170" s="17" t="str">
        <f t="shared" si="21"/>
        <v/>
      </c>
      <c r="E170" s="7">
        <f>IF(G169="",E169,IF(SUM($H$8:$H169)&gt;=MAX($I$8:$I169),1,IF(G169="l",E169+$O$1,IF(AND(G169="w",E169&gt;$O$2),E169-$O$2,1))))</f>
        <v>7</v>
      </c>
      <c r="F170" s="6" t="str">
        <f t="shared" si="26"/>
        <v/>
      </c>
      <c r="G170" s="17" t="str">
        <f t="shared" si="22"/>
        <v/>
      </c>
      <c r="H170" s="17">
        <f t="shared" si="23"/>
        <v>0</v>
      </c>
      <c r="I170" s="6">
        <f t="shared" si="27"/>
        <v>-54</v>
      </c>
      <c r="J170" s="6" t="str">
        <f t="shared" si="28"/>
        <v/>
      </c>
    </row>
    <row r="171" spans="1:10" x14ac:dyDescent="0.2">
      <c r="A171" s="15"/>
      <c r="B171" s="16" t="str">
        <f t="shared" si="20"/>
        <v/>
      </c>
      <c r="C171" s="17" t="str">
        <f t="shared" si="25"/>
        <v/>
      </c>
      <c r="D171" s="17" t="str">
        <f t="shared" si="21"/>
        <v/>
      </c>
      <c r="E171" s="7">
        <f>IF(G170="",E170,IF(SUM($H$8:$H170)&gt;=MAX($I$8:$I170),1,IF(G170="l",E170+$O$1,IF(AND(G170="w",E170&gt;$O$2),E170-$O$2,1))))</f>
        <v>7</v>
      </c>
      <c r="F171" s="6" t="str">
        <f t="shared" si="26"/>
        <v/>
      </c>
      <c r="G171" s="17" t="str">
        <f t="shared" si="22"/>
        <v/>
      </c>
      <c r="H171" s="17">
        <f t="shared" si="23"/>
        <v>0</v>
      </c>
      <c r="I171" s="6">
        <f t="shared" si="27"/>
        <v>-54</v>
      </c>
      <c r="J171" s="6" t="str">
        <f t="shared" si="28"/>
        <v/>
      </c>
    </row>
    <row r="172" spans="1:10" x14ac:dyDescent="0.2">
      <c r="A172" s="15"/>
      <c r="B172" s="16" t="str">
        <f t="shared" si="20"/>
        <v/>
      </c>
      <c r="C172" s="17" t="str">
        <f t="shared" si="25"/>
        <v/>
      </c>
      <c r="D172" s="17" t="str">
        <f t="shared" si="21"/>
        <v/>
      </c>
      <c r="E172" s="7">
        <f>IF(G171="",E171,IF(SUM($H$8:$H171)&gt;=MAX($I$8:$I171),1,IF(G171="l",E171+$O$1,IF(AND(G171="w",E171&gt;$O$2),E171-$O$2,1))))</f>
        <v>7</v>
      </c>
      <c r="F172" s="6" t="str">
        <f t="shared" si="26"/>
        <v/>
      </c>
      <c r="G172" s="17" t="str">
        <f t="shared" si="22"/>
        <v/>
      </c>
      <c r="H172" s="17">
        <f t="shared" si="23"/>
        <v>0</v>
      </c>
      <c r="I172" s="6">
        <f t="shared" si="27"/>
        <v>-54</v>
      </c>
      <c r="J172" s="6" t="str">
        <f t="shared" si="28"/>
        <v/>
      </c>
    </row>
    <row r="173" spans="1:10" x14ac:dyDescent="0.2">
      <c r="A173" s="15"/>
      <c r="B173" s="16" t="str">
        <f t="shared" si="20"/>
        <v/>
      </c>
      <c r="C173" s="17" t="str">
        <f t="shared" si="25"/>
        <v/>
      </c>
      <c r="D173" s="17" t="str">
        <f t="shared" si="21"/>
        <v/>
      </c>
      <c r="E173" s="7">
        <f>IF(G172="",E172,IF(SUM($H$8:$H172)&gt;=MAX($I$8:$I172),1,IF(G172="l",E172+$O$1,IF(AND(G172="w",E172&gt;$O$2),E172-$O$2,1))))</f>
        <v>7</v>
      </c>
      <c r="F173" s="6" t="str">
        <f t="shared" si="26"/>
        <v/>
      </c>
      <c r="G173" s="17" t="str">
        <f t="shared" si="22"/>
        <v/>
      </c>
      <c r="H173" s="17">
        <f t="shared" si="23"/>
        <v>0</v>
      </c>
      <c r="I173" s="6">
        <f t="shared" si="27"/>
        <v>-54</v>
      </c>
      <c r="J173" s="6" t="str">
        <f t="shared" si="28"/>
        <v/>
      </c>
    </row>
    <row r="174" spans="1:10" x14ac:dyDescent="0.2">
      <c r="A174" s="15"/>
      <c r="B174" s="16" t="str">
        <f t="shared" si="20"/>
        <v/>
      </c>
      <c r="C174" s="17" t="str">
        <f t="shared" si="25"/>
        <v/>
      </c>
      <c r="D174" s="17" t="str">
        <f t="shared" si="21"/>
        <v/>
      </c>
      <c r="E174" s="7">
        <f>IF(G173="",E173,IF(SUM($H$8:$H173)&gt;=MAX($I$8:$I173),1,IF(G173="l",E173+$O$1,IF(AND(G173="w",E173&gt;$O$2),E173-$O$2,1))))</f>
        <v>7</v>
      </c>
      <c r="F174" s="6" t="str">
        <f t="shared" si="26"/>
        <v/>
      </c>
      <c r="G174" s="17" t="str">
        <f t="shared" si="22"/>
        <v/>
      </c>
      <c r="H174" s="17">
        <f t="shared" si="23"/>
        <v>0</v>
      </c>
      <c r="I174" s="6">
        <f t="shared" si="27"/>
        <v>-54</v>
      </c>
      <c r="J174" s="6" t="str">
        <f t="shared" si="28"/>
        <v/>
      </c>
    </row>
    <row r="175" spans="1:10" x14ac:dyDescent="0.2">
      <c r="A175" s="15"/>
      <c r="B175" s="16" t="str">
        <f t="shared" si="20"/>
        <v/>
      </c>
      <c r="C175" s="17" t="str">
        <f t="shared" si="25"/>
        <v/>
      </c>
      <c r="D175" s="17" t="str">
        <f t="shared" si="21"/>
        <v/>
      </c>
      <c r="E175" s="7">
        <f>IF(G174="",E174,IF(SUM($H$8:$H174)&gt;=MAX($I$8:$I174),1,IF(G174="l",E174+$O$1,IF(AND(G174="w",E174&gt;$O$2),E174-$O$2,1))))</f>
        <v>7</v>
      </c>
      <c r="F175" s="6" t="str">
        <f t="shared" si="26"/>
        <v/>
      </c>
      <c r="G175" s="17" t="str">
        <f t="shared" si="22"/>
        <v/>
      </c>
      <c r="H175" s="17">
        <f t="shared" si="23"/>
        <v>0</v>
      </c>
      <c r="I175" s="6">
        <f t="shared" si="27"/>
        <v>-54</v>
      </c>
      <c r="J175" s="6" t="str">
        <f t="shared" si="28"/>
        <v/>
      </c>
    </row>
    <row r="176" spans="1:10" x14ac:dyDescent="0.2">
      <c r="A176" s="15"/>
      <c r="B176" s="16" t="str">
        <f t="shared" si="20"/>
        <v/>
      </c>
      <c r="C176" s="17" t="str">
        <f t="shared" si="25"/>
        <v/>
      </c>
      <c r="D176" s="17" t="str">
        <f t="shared" si="21"/>
        <v/>
      </c>
      <c r="E176" s="7">
        <f>IF(G175="",E175,IF(SUM($H$8:$H175)&gt;=MAX($I$8:$I175),1,IF(G175="l",E175+$O$1,IF(AND(G175="w",E175&gt;$O$2),E175-$O$2,1))))</f>
        <v>7</v>
      </c>
      <c r="F176" s="6" t="str">
        <f t="shared" si="26"/>
        <v/>
      </c>
      <c r="G176" s="17" t="str">
        <f t="shared" si="22"/>
        <v/>
      </c>
      <c r="H176" s="17">
        <f t="shared" si="23"/>
        <v>0</v>
      </c>
      <c r="I176" s="6">
        <f t="shared" si="27"/>
        <v>-54</v>
      </c>
      <c r="J176" s="6" t="str">
        <f t="shared" si="28"/>
        <v/>
      </c>
    </row>
    <row r="177" spans="1:10" x14ac:dyDescent="0.2">
      <c r="A177" s="15"/>
      <c r="B177" s="16" t="str">
        <f t="shared" si="20"/>
        <v/>
      </c>
      <c r="C177" s="17" t="str">
        <f t="shared" si="25"/>
        <v/>
      </c>
      <c r="D177" s="17" t="str">
        <f t="shared" si="21"/>
        <v/>
      </c>
      <c r="E177" s="7">
        <f>IF(G176="",E176,IF(SUM($H$8:$H176)&gt;=MAX($I$8:$I176),1,IF(G176="l",E176+$O$1,IF(AND(G176="w",E176&gt;$O$2),E176-$O$2,1))))</f>
        <v>7</v>
      </c>
      <c r="F177" s="6" t="str">
        <f t="shared" si="26"/>
        <v/>
      </c>
      <c r="G177" s="17" t="str">
        <f t="shared" si="22"/>
        <v/>
      </c>
      <c r="H177" s="17">
        <f t="shared" si="23"/>
        <v>0</v>
      </c>
      <c r="I177" s="6">
        <f t="shared" si="27"/>
        <v>-54</v>
      </c>
      <c r="J177" s="6" t="str">
        <f t="shared" si="28"/>
        <v/>
      </c>
    </row>
    <row r="178" spans="1:10" x14ac:dyDescent="0.2">
      <c r="A178" s="15"/>
      <c r="B178" s="16" t="str">
        <f t="shared" si="20"/>
        <v/>
      </c>
      <c r="C178" s="17" t="str">
        <f t="shared" si="25"/>
        <v/>
      </c>
      <c r="D178" s="17" t="str">
        <f t="shared" si="21"/>
        <v/>
      </c>
      <c r="E178" s="7">
        <f>IF(G177="",E177,IF(SUM($H$8:$H177)&gt;=MAX($I$8:$I177),1,IF(G177="l",E177+$O$1,IF(AND(G177="w",E177&gt;$O$2),E177-$O$2,1))))</f>
        <v>7</v>
      </c>
      <c r="F178" s="6" t="str">
        <f t="shared" si="26"/>
        <v/>
      </c>
      <c r="G178" s="17" t="str">
        <f t="shared" si="22"/>
        <v/>
      </c>
      <c r="H178" s="17">
        <f t="shared" si="23"/>
        <v>0</v>
      </c>
      <c r="I178" s="6">
        <f t="shared" si="27"/>
        <v>-54</v>
      </c>
      <c r="J178" s="6" t="str">
        <f t="shared" si="28"/>
        <v/>
      </c>
    </row>
    <row r="179" spans="1:10" x14ac:dyDescent="0.2">
      <c r="A179" s="15"/>
      <c r="B179" s="16" t="str">
        <f t="shared" si="20"/>
        <v/>
      </c>
      <c r="C179" s="17" t="str">
        <f t="shared" si="25"/>
        <v/>
      </c>
      <c r="D179" s="17" t="str">
        <f t="shared" si="21"/>
        <v/>
      </c>
      <c r="E179" s="7">
        <f>IF(G178="",E178,IF(SUM($H$8:$H178)&gt;=MAX($I$8:$I178),1,IF(G178="l",E178+$O$1,IF(AND(G178="w",E178&gt;$O$2),E178-$O$2,1))))</f>
        <v>7</v>
      </c>
      <c r="F179" s="6" t="str">
        <f t="shared" si="26"/>
        <v/>
      </c>
      <c r="G179" s="17" t="str">
        <f t="shared" si="22"/>
        <v/>
      </c>
      <c r="H179" s="17">
        <f t="shared" si="23"/>
        <v>0</v>
      </c>
      <c r="I179" s="6">
        <f t="shared" si="27"/>
        <v>-54</v>
      </c>
      <c r="J179" s="6" t="str">
        <f t="shared" si="28"/>
        <v/>
      </c>
    </row>
    <row r="180" spans="1:10" x14ac:dyDescent="0.2">
      <c r="A180" s="15"/>
      <c r="B180" s="16" t="str">
        <f t="shared" si="20"/>
        <v/>
      </c>
      <c r="C180" s="17" t="str">
        <f t="shared" si="25"/>
        <v/>
      </c>
      <c r="D180" s="17" t="str">
        <f t="shared" si="21"/>
        <v/>
      </c>
      <c r="E180" s="7">
        <f>IF(G179="",E179,IF(SUM($H$8:$H179)&gt;=MAX($I$8:$I179),1,IF(G179="l",E179+$O$1,IF(AND(G179="w",E179&gt;$O$2),E179-$O$2,1))))</f>
        <v>7</v>
      </c>
      <c r="F180" s="6" t="str">
        <f t="shared" si="26"/>
        <v/>
      </c>
      <c r="G180" s="17" t="str">
        <f t="shared" si="22"/>
        <v/>
      </c>
      <c r="H180" s="17">
        <f t="shared" si="23"/>
        <v>0</v>
      </c>
      <c r="I180" s="6">
        <f t="shared" si="27"/>
        <v>-54</v>
      </c>
      <c r="J180" s="6" t="str">
        <f t="shared" si="28"/>
        <v/>
      </c>
    </row>
    <row r="181" spans="1:10" x14ac:dyDescent="0.2">
      <c r="A181" s="15"/>
      <c r="B181" s="16" t="str">
        <f t="shared" si="20"/>
        <v/>
      </c>
      <c r="C181" s="17" t="str">
        <f t="shared" si="25"/>
        <v/>
      </c>
      <c r="D181" s="17" t="str">
        <f t="shared" si="21"/>
        <v/>
      </c>
      <c r="E181" s="7">
        <f>IF(G180="",E180,IF(SUM($H$8:$H180)&gt;=MAX($I$8:$I180),1,IF(G180="l",E180+$O$1,IF(AND(G180="w",E180&gt;$O$2),E180-$O$2,1))))</f>
        <v>7</v>
      </c>
      <c r="F181" s="6" t="str">
        <f t="shared" si="26"/>
        <v/>
      </c>
      <c r="G181" s="17" t="str">
        <f t="shared" si="22"/>
        <v/>
      </c>
      <c r="H181" s="17">
        <f t="shared" si="23"/>
        <v>0</v>
      </c>
      <c r="I181" s="6">
        <f t="shared" si="27"/>
        <v>-54</v>
      </c>
      <c r="J181" s="6" t="str">
        <f t="shared" si="28"/>
        <v/>
      </c>
    </row>
    <row r="182" spans="1:10" x14ac:dyDescent="0.2">
      <c r="A182" s="15"/>
      <c r="B182" s="16" t="str">
        <f t="shared" si="20"/>
        <v/>
      </c>
      <c r="C182" s="17" t="str">
        <f t="shared" si="25"/>
        <v/>
      </c>
      <c r="D182" s="17" t="str">
        <f t="shared" si="21"/>
        <v/>
      </c>
      <c r="E182" s="7">
        <f>IF(G181="",E181,IF(SUM($H$8:$H181)&gt;=MAX($I$8:$I181),1,IF(G181="l",E181+$O$1,IF(AND(G181="w",E181&gt;$O$2),E181-$O$2,1))))</f>
        <v>7</v>
      </c>
      <c r="F182" s="6" t="str">
        <f t="shared" si="26"/>
        <v/>
      </c>
      <c r="G182" s="17" t="str">
        <f t="shared" si="22"/>
        <v/>
      </c>
      <c r="H182" s="17">
        <f t="shared" si="23"/>
        <v>0</v>
      </c>
      <c r="I182" s="6">
        <f t="shared" si="27"/>
        <v>-54</v>
      </c>
      <c r="J182" s="6" t="str">
        <f t="shared" si="28"/>
        <v/>
      </c>
    </row>
    <row r="183" spans="1:10" x14ac:dyDescent="0.2">
      <c r="A183" s="15"/>
      <c r="B183" s="16" t="str">
        <f t="shared" si="20"/>
        <v/>
      </c>
      <c r="C183" s="17" t="str">
        <f t="shared" si="25"/>
        <v/>
      </c>
      <c r="D183" s="17" t="str">
        <f t="shared" si="21"/>
        <v/>
      </c>
      <c r="E183" s="7">
        <f>IF(G182="",E182,IF(SUM($H$8:$H182)&gt;=MAX($I$8:$I182),1,IF(G182="l",E182+$O$1,IF(AND(G182="w",E182&gt;$O$2),E182-$O$2,1))))</f>
        <v>7</v>
      </c>
      <c r="F183" s="6" t="str">
        <f t="shared" si="26"/>
        <v/>
      </c>
      <c r="G183" s="17" t="str">
        <f t="shared" si="22"/>
        <v/>
      </c>
      <c r="H183" s="17">
        <f t="shared" si="23"/>
        <v>0</v>
      </c>
      <c r="I183" s="6">
        <f t="shared" si="27"/>
        <v>-54</v>
      </c>
      <c r="J183" s="6" t="str">
        <f t="shared" si="28"/>
        <v/>
      </c>
    </row>
    <row r="184" spans="1:10" x14ac:dyDescent="0.2">
      <c r="A184" s="15"/>
      <c r="B184" s="16" t="str">
        <f t="shared" si="20"/>
        <v/>
      </c>
      <c r="C184" s="17" t="str">
        <f t="shared" si="25"/>
        <v/>
      </c>
      <c r="D184" s="17" t="str">
        <f t="shared" si="21"/>
        <v/>
      </c>
      <c r="E184" s="7">
        <f>IF(G183="",E183,IF(SUM($H$8:$H183)&gt;=MAX($I$8:$I183),1,IF(G183="l",E183+$O$1,IF(AND(G183="w",E183&gt;$O$2),E183-$O$2,1))))</f>
        <v>7</v>
      </c>
      <c r="F184" s="6" t="str">
        <f t="shared" si="26"/>
        <v/>
      </c>
      <c r="G184" s="17" t="str">
        <f t="shared" si="22"/>
        <v/>
      </c>
      <c r="H184" s="17">
        <f t="shared" si="23"/>
        <v>0</v>
      </c>
      <c r="I184" s="6">
        <f t="shared" si="27"/>
        <v>-54</v>
      </c>
      <c r="J184" s="6" t="str">
        <f t="shared" si="28"/>
        <v/>
      </c>
    </row>
    <row r="185" spans="1:10" x14ac:dyDescent="0.2">
      <c r="A185" s="15"/>
      <c r="B185" s="16" t="str">
        <f t="shared" si="20"/>
        <v/>
      </c>
      <c r="C185" s="17" t="str">
        <f t="shared" si="25"/>
        <v/>
      </c>
      <c r="D185" s="17" t="str">
        <f t="shared" si="21"/>
        <v/>
      </c>
      <c r="E185" s="7">
        <f>IF(G184="",E184,IF(SUM($H$8:$H184)&gt;=MAX($I$8:$I184),1,IF(G184="l",E184+$O$1,IF(AND(G184="w",E184&gt;$O$2),E184-$O$2,1))))</f>
        <v>7</v>
      </c>
      <c r="F185" s="6" t="str">
        <f t="shared" si="26"/>
        <v/>
      </c>
      <c r="G185" s="17" t="str">
        <f t="shared" si="22"/>
        <v/>
      </c>
      <c r="H185" s="17">
        <f t="shared" si="23"/>
        <v>0</v>
      </c>
      <c r="I185" s="6">
        <f t="shared" si="27"/>
        <v>-54</v>
      </c>
      <c r="J185" s="6" t="str">
        <f t="shared" si="28"/>
        <v/>
      </c>
    </row>
    <row r="186" spans="1:10" x14ac:dyDescent="0.2">
      <c r="A186" s="15"/>
      <c r="B186" s="16" t="str">
        <f t="shared" si="20"/>
        <v/>
      </c>
      <c r="C186" s="17" t="str">
        <f t="shared" si="25"/>
        <v/>
      </c>
      <c r="D186" s="17" t="str">
        <f t="shared" si="21"/>
        <v/>
      </c>
      <c r="E186" s="7">
        <f>IF(G185="",E185,IF(SUM($H$8:$H185)&gt;=MAX($I$8:$I185),1,IF(G185="l",E185+$O$1,IF(AND(G185="w",E185&gt;$O$2),E185-$O$2,1))))</f>
        <v>7</v>
      </c>
      <c r="F186" s="6" t="str">
        <f t="shared" si="26"/>
        <v/>
      </c>
      <c r="G186" s="17" t="str">
        <f t="shared" si="22"/>
        <v/>
      </c>
      <c r="H186" s="17">
        <f t="shared" si="23"/>
        <v>0</v>
      </c>
      <c r="I186" s="6">
        <f t="shared" si="27"/>
        <v>-54</v>
      </c>
      <c r="J186" s="6" t="str">
        <f t="shared" si="28"/>
        <v/>
      </c>
    </row>
    <row r="187" spans="1:10" x14ac:dyDescent="0.2">
      <c r="A187" s="15"/>
      <c r="B187" s="16" t="str">
        <f t="shared" si="20"/>
        <v/>
      </c>
      <c r="C187" s="17" t="str">
        <f t="shared" si="25"/>
        <v/>
      </c>
      <c r="D187" s="17" t="str">
        <f t="shared" si="21"/>
        <v/>
      </c>
      <c r="E187" s="7">
        <f>IF(G186="",E186,IF(SUM($H$8:$H186)&gt;=MAX($I$8:$I186),1,IF(G186="l",E186+$O$1,IF(AND(G186="w",E186&gt;$O$2),E186-$O$2,1))))</f>
        <v>7</v>
      </c>
      <c r="F187" s="6" t="str">
        <f t="shared" si="26"/>
        <v/>
      </c>
      <c r="G187" s="17" t="str">
        <f t="shared" si="22"/>
        <v/>
      </c>
      <c r="H187" s="17">
        <f t="shared" si="23"/>
        <v>0</v>
      </c>
      <c r="I187" s="6">
        <f t="shared" si="27"/>
        <v>-54</v>
      </c>
      <c r="J187" s="6" t="str">
        <f t="shared" si="28"/>
        <v/>
      </c>
    </row>
    <row r="188" spans="1:10" x14ac:dyDescent="0.2">
      <c r="A188" s="15"/>
      <c r="B188" s="16" t="str">
        <f t="shared" si="20"/>
        <v/>
      </c>
      <c r="C188" s="17" t="str">
        <f t="shared" si="25"/>
        <v/>
      </c>
      <c r="D188" s="17" t="str">
        <f t="shared" si="21"/>
        <v/>
      </c>
      <c r="E188" s="7">
        <f>IF(G187="",E187,IF(SUM($H$8:$H187)&gt;=MAX($I$8:$I187),1,IF(G187="l",E187+$O$1,IF(AND(G187="w",E187&gt;$O$2),E187-$O$2,1))))</f>
        <v>7</v>
      </c>
      <c r="F188" s="6" t="str">
        <f t="shared" si="26"/>
        <v/>
      </c>
      <c r="G188" s="17" t="str">
        <f t="shared" si="22"/>
        <v/>
      </c>
      <c r="H188" s="17">
        <f t="shared" si="23"/>
        <v>0</v>
      </c>
      <c r="I188" s="6">
        <f t="shared" si="27"/>
        <v>-54</v>
      </c>
      <c r="J188" s="6" t="str">
        <f t="shared" si="28"/>
        <v/>
      </c>
    </row>
    <row r="189" spans="1:10" x14ac:dyDescent="0.2">
      <c r="A189" s="15"/>
      <c r="B189" s="16" t="str">
        <f t="shared" si="20"/>
        <v/>
      </c>
      <c r="C189" s="17" t="str">
        <f t="shared" si="25"/>
        <v/>
      </c>
      <c r="D189" s="17" t="str">
        <f t="shared" si="21"/>
        <v/>
      </c>
      <c r="E189" s="7">
        <f>IF(G188="",E188,IF(SUM($H$8:$H188)&gt;=MAX($I$8:$I188),1,IF(G188="l",E188+$O$1,IF(AND(G188="w",E188&gt;$O$2),E188-$O$2,1))))</f>
        <v>7</v>
      </c>
      <c r="F189" s="6" t="str">
        <f t="shared" si="26"/>
        <v/>
      </c>
      <c r="G189" s="17" t="str">
        <f t="shared" si="22"/>
        <v/>
      </c>
      <c r="H189" s="17">
        <f t="shared" si="23"/>
        <v>0</v>
      </c>
      <c r="I189" s="6">
        <f t="shared" si="27"/>
        <v>-54</v>
      </c>
      <c r="J189" s="6" t="str">
        <f t="shared" si="28"/>
        <v/>
      </c>
    </row>
    <row r="190" spans="1:10" x14ac:dyDescent="0.2">
      <c r="A190" s="15"/>
      <c r="B190" s="16" t="str">
        <f t="shared" si="20"/>
        <v/>
      </c>
      <c r="C190" s="17" t="str">
        <f t="shared" si="25"/>
        <v/>
      </c>
      <c r="D190" s="17" t="str">
        <f t="shared" si="21"/>
        <v/>
      </c>
      <c r="E190" s="7">
        <f>IF(G189="",E189,IF(SUM($H$8:$H189)&gt;=MAX($I$8:$I189),1,IF(G189="l",E189+$O$1,IF(AND(G189="w",E189&gt;$O$2),E189-$O$2,1))))</f>
        <v>7</v>
      </c>
      <c r="F190" s="6" t="str">
        <f t="shared" si="26"/>
        <v/>
      </c>
      <c r="G190" s="17" t="str">
        <f t="shared" si="22"/>
        <v/>
      </c>
      <c r="H190" s="17">
        <f t="shared" si="23"/>
        <v>0</v>
      </c>
      <c r="I190" s="6">
        <f t="shared" si="27"/>
        <v>-54</v>
      </c>
      <c r="J190" s="6" t="str">
        <f t="shared" si="28"/>
        <v/>
      </c>
    </row>
    <row r="191" spans="1:10" x14ac:dyDescent="0.2">
      <c r="A191" s="15"/>
      <c r="B191" s="16" t="str">
        <f t="shared" si="20"/>
        <v/>
      </c>
      <c r="C191" s="17" t="str">
        <f t="shared" si="25"/>
        <v/>
      </c>
      <c r="D191" s="17" t="str">
        <f t="shared" si="21"/>
        <v/>
      </c>
      <c r="E191" s="7">
        <f>IF(G190="",E190,IF(SUM($H$8:$H190)&gt;=MAX($I$8:$I190),1,IF(G190="l",E190+$O$1,IF(AND(G190="w",E190&gt;$O$2),E190-$O$2,1))))</f>
        <v>7</v>
      </c>
      <c r="F191" s="6" t="str">
        <f t="shared" si="26"/>
        <v/>
      </c>
      <c r="G191" s="17" t="str">
        <f t="shared" si="22"/>
        <v/>
      </c>
      <c r="H191" s="17">
        <f t="shared" si="23"/>
        <v>0</v>
      </c>
      <c r="I191" s="6">
        <f t="shared" si="27"/>
        <v>-54</v>
      </c>
      <c r="J191" s="6" t="str">
        <f t="shared" si="28"/>
        <v/>
      </c>
    </row>
    <row r="192" spans="1:10" x14ac:dyDescent="0.2">
      <c r="A192" s="15"/>
      <c r="B192" s="16" t="str">
        <f t="shared" si="20"/>
        <v/>
      </c>
      <c r="C192" s="17" t="str">
        <f t="shared" si="25"/>
        <v/>
      </c>
      <c r="D192" s="17" t="str">
        <f t="shared" si="21"/>
        <v/>
      </c>
      <c r="E192" s="7">
        <f>IF(G191="",E191,IF(SUM($H$8:$H191)&gt;=MAX($I$8:$I191),1,IF(G191="l",E191+$O$1,IF(AND(G191="w",E191&gt;$O$2),E191-$O$2,1))))</f>
        <v>7</v>
      </c>
      <c r="F192" s="6" t="str">
        <f t="shared" si="26"/>
        <v/>
      </c>
      <c r="G192" s="17" t="str">
        <f t="shared" si="22"/>
        <v/>
      </c>
      <c r="H192" s="17">
        <f t="shared" si="23"/>
        <v>0</v>
      </c>
      <c r="I192" s="6">
        <f t="shared" si="27"/>
        <v>-54</v>
      </c>
      <c r="J192" s="6" t="str">
        <f t="shared" si="28"/>
        <v/>
      </c>
    </row>
    <row r="193" spans="1:10" x14ac:dyDescent="0.2">
      <c r="A193" s="15"/>
      <c r="B193" s="16" t="str">
        <f t="shared" si="20"/>
        <v/>
      </c>
      <c r="C193" s="17" t="str">
        <f t="shared" si="25"/>
        <v/>
      </c>
      <c r="D193" s="17" t="str">
        <f t="shared" si="21"/>
        <v/>
      </c>
      <c r="E193" s="7">
        <f>IF(G192="",E192,IF(SUM($H$8:$H192)&gt;=MAX($I$8:$I192),1,IF(G192="l",E192+$O$1,IF(AND(G192="w",E192&gt;$O$2),E192-$O$2,1))))</f>
        <v>7</v>
      </c>
      <c r="F193" s="6" t="str">
        <f t="shared" si="26"/>
        <v/>
      </c>
      <c r="G193" s="17" t="str">
        <f t="shared" si="22"/>
        <v/>
      </c>
      <c r="H193" s="17">
        <f t="shared" si="23"/>
        <v>0</v>
      </c>
      <c r="I193" s="6">
        <f t="shared" si="27"/>
        <v>-54</v>
      </c>
      <c r="J193" s="6" t="str">
        <f t="shared" si="28"/>
        <v/>
      </c>
    </row>
    <row r="194" spans="1:10" x14ac:dyDescent="0.2">
      <c r="A194" s="15"/>
      <c r="B194" s="16" t="str">
        <f t="shared" si="20"/>
        <v/>
      </c>
      <c r="C194" s="17" t="str">
        <f t="shared" si="25"/>
        <v/>
      </c>
      <c r="D194" s="17" t="str">
        <f t="shared" si="21"/>
        <v/>
      </c>
      <c r="E194" s="7">
        <f>IF(G193="",E193,IF(SUM($H$8:$H193)&gt;=MAX($I$8:$I193),1,IF(G193="l",E193+$O$1,IF(AND(G193="w",E193&gt;$O$2),E193-$O$2,1))))</f>
        <v>7</v>
      </c>
      <c r="F194" s="6" t="str">
        <f t="shared" si="26"/>
        <v/>
      </c>
      <c r="G194" s="17" t="str">
        <f t="shared" si="22"/>
        <v/>
      </c>
      <c r="H194" s="17">
        <f t="shared" si="23"/>
        <v>0</v>
      </c>
      <c r="I194" s="6">
        <f t="shared" si="27"/>
        <v>-54</v>
      </c>
      <c r="J194" s="6" t="str">
        <f t="shared" si="28"/>
        <v/>
      </c>
    </row>
    <row r="195" spans="1:10" x14ac:dyDescent="0.2">
      <c r="A195" s="15"/>
      <c r="B195" s="16" t="str">
        <f t="shared" si="20"/>
        <v/>
      </c>
      <c r="C195" s="17" t="str">
        <f t="shared" si="25"/>
        <v/>
      </c>
      <c r="D195" s="17" t="str">
        <f t="shared" si="21"/>
        <v/>
      </c>
      <c r="E195" s="7">
        <f>IF(G194="",E194,IF(SUM($H$8:$H194)&gt;=MAX($I$8:$I194),1,IF(G194="l",E194+$O$1,IF(AND(G194="w",E194&gt;$O$2),E194-$O$2,1))))</f>
        <v>7</v>
      </c>
      <c r="F195" s="6" t="str">
        <f t="shared" si="26"/>
        <v/>
      </c>
      <c r="G195" s="17" t="str">
        <f t="shared" si="22"/>
        <v/>
      </c>
      <c r="H195" s="17">
        <f t="shared" si="23"/>
        <v>0</v>
      </c>
      <c r="I195" s="6">
        <f t="shared" si="27"/>
        <v>-54</v>
      </c>
      <c r="J195" s="6" t="str">
        <f t="shared" si="28"/>
        <v/>
      </c>
    </row>
    <row r="196" spans="1:10" x14ac:dyDescent="0.2">
      <c r="A196" s="15"/>
      <c r="B196" s="16" t="str">
        <f t="shared" ref="B196:B259" si="29">IF($A196="","",LOOKUP($A196,$AB:$AB,$AH:$AH))</f>
        <v/>
      </c>
      <c r="C196" s="17" t="str">
        <f t="shared" si="25"/>
        <v/>
      </c>
      <c r="D196" s="17" t="str">
        <f t="shared" si="21"/>
        <v/>
      </c>
      <c r="E196" s="7">
        <f>IF(G195="",E195,IF(SUM($H$8:$H195)&gt;=MAX($I$8:$I195),1,IF(G195="l",E195+$O$1,IF(AND(G195="w",E195&gt;$O$2),E195-$O$2,1))))</f>
        <v>7</v>
      </c>
      <c r="F196" s="6" t="str">
        <f t="shared" si="26"/>
        <v/>
      </c>
      <c r="G196" s="17" t="str">
        <f t="shared" si="22"/>
        <v/>
      </c>
      <c r="H196" s="17">
        <f t="shared" si="23"/>
        <v>0</v>
      </c>
      <c r="I196" s="6">
        <f t="shared" si="27"/>
        <v>-54</v>
      </c>
      <c r="J196" s="6" t="str">
        <f t="shared" si="28"/>
        <v/>
      </c>
    </row>
    <row r="197" spans="1:10" x14ac:dyDescent="0.2">
      <c r="A197" s="15"/>
      <c r="B197" s="16" t="str">
        <f t="shared" si="29"/>
        <v/>
      </c>
      <c r="C197" s="17" t="str">
        <f t="shared" si="25"/>
        <v/>
      </c>
      <c r="D197" s="17" t="str">
        <f t="shared" si="21"/>
        <v/>
      </c>
      <c r="E197" s="7">
        <f>IF(G196="",E196,IF(SUM($H$8:$H196)&gt;=MAX($I$8:$I196),1,IF(G196="l",E196+$O$1,IF(AND(G196="w",E196&gt;$O$2),E196-$O$2,1))))</f>
        <v>7</v>
      </c>
      <c r="F197" s="6" t="str">
        <f t="shared" si="26"/>
        <v/>
      </c>
      <c r="G197" s="17" t="str">
        <f t="shared" si="22"/>
        <v/>
      </c>
      <c r="H197" s="17">
        <f t="shared" si="23"/>
        <v>0</v>
      </c>
      <c r="I197" s="6">
        <f t="shared" si="27"/>
        <v>-54</v>
      </c>
      <c r="J197" s="6" t="str">
        <f t="shared" si="28"/>
        <v/>
      </c>
    </row>
    <row r="198" spans="1:10" x14ac:dyDescent="0.2">
      <c r="A198" s="15"/>
      <c r="B198" s="16" t="str">
        <f t="shared" si="29"/>
        <v/>
      </c>
      <c r="C198" s="17" t="str">
        <f t="shared" si="25"/>
        <v/>
      </c>
      <c r="D198" s="17" t="str">
        <f t="shared" si="21"/>
        <v/>
      </c>
      <c r="E198" s="7">
        <f>IF(G197="",E197,IF(SUM($H$8:$H197)&gt;=MAX($I$8:$I197),1,IF(G197="l",E197+$O$1,IF(AND(G197="w",E197&gt;$O$2),E197-$O$2,1))))</f>
        <v>7</v>
      </c>
      <c r="F198" s="6" t="str">
        <f t="shared" si="26"/>
        <v/>
      </c>
      <c r="G198" s="17" t="str">
        <f t="shared" si="22"/>
        <v/>
      </c>
      <c r="H198" s="17">
        <f t="shared" si="23"/>
        <v>0</v>
      </c>
      <c r="I198" s="6">
        <f t="shared" si="27"/>
        <v>-54</v>
      </c>
      <c r="J198" s="6" t="str">
        <f t="shared" si="28"/>
        <v/>
      </c>
    </row>
    <row r="199" spans="1:10" x14ac:dyDescent="0.2">
      <c r="A199" s="15"/>
      <c r="B199" s="16" t="str">
        <f t="shared" si="29"/>
        <v/>
      </c>
      <c r="C199" s="17" t="str">
        <f t="shared" si="25"/>
        <v/>
      </c>
      <c r="D199" s="17" t="str">
        <f t="shared" si="21"/>
        <v/>
      </c>
      <c r="E199" s="7">
        <f>IF(G198="",E198,IF(SUM($H$8:$H198)&gt;=MAX($I$8:$I198),1,IF(G198="l",E198+$O$1,IF(AND(G198="w",E198&gt;$O$2),E198-$O$2,1))))</f>
        <v>7</v>
      </c>
      <c r="F199" s="6" t="str">
        <f t="shared" si="26"/>
        <v/>
      </c>
      <c r="G199" s="17" t="str">
        <f t="shared" si="22"/>
        <v/>
      </c>
      <c r="H199" s="17">
        <f t="shared" si="23"/>
        <v>0</v>
      </c>
      <c r="I199" s="6">
        <f t="shared" si="27"/>
        <v>-54</v>
      </c>
      <c r="J199" s="6" t="str">
        <f t="shared" si="28"/>
        <v/>
      </c>
    </row>
    <row r="200" spans="1:10" x14ac:dyDescent="0.2">
      <c r="A200" s="15"/>
      <c r="B200" s="16" t="str">
        <f t="shared" si="29"/>
        <v/>
      </c>
      <c r="C200" s="17" t="str">
        <f t="shared" si="25"/>
        <v/>
      </c>
      <c r="D200" s="17" t="str">
        <f t="shared" si="21"/>
        <v/>
      </c>
      <c r="E200" s="7">
        <f>IF(G199="",E199,IF(SUM($H$8:$H199)&gt;=MAX($I$8:$I199),1,IF(G199="l",E199+$O$1,IF(AND(G199="w",E199&gt;$O$2),E199-$O$2,1))))</f>
        <v>7</v>
      </c>
      <c r="F200" s="6" t="str">
        <f t="shared" si="26"/>
        <v/>
      </c>
      <c r="G200" s="17" t="str">
        <f t="shared" si="22"/>
        <v/>
      </c>
      <c r="H200" s="17">
        <f t="shared" si="23"/>
        <v>0</v>
      </c>
      <c r="I200" s="6">
        <f t="shared" si="27"/>
        <v>-54</v>
      </c>
      <c r="J200" s="6" t="str">
        <f t="shared" si="28"/>
        <v/>
      </c>
    </row>
    <row r="201" spans="1:10" x14ac:dyDescent="0.2">
      <c r="A201" s="15"/>
      <c r="B201" s="16" t="str">
        <f t="shared" si="29"/>
        <v/>
      </c>
      <c r="C201" s="17" t="str">
        <f t="shared" si="25"/>
        <v/>
      </c>
      <c r="D201" s="17" t="str">
        <f t="shared" ref="D201:D264" si="30">IF(A200="","",IF(LEN(C201)=26,"b",""))</f>
        <v/>
      </c>
      <c r="E201" s="7">
        <f>IF(G200="",E200,IF(SUM($H$8:$H200)&gt;=MAX($I$8:$I200),1,IF(G200="l",E200+$O$1,IF(AND(G200="w",E200&gt;$O$2),E200-$O$2,1))))</f>
        <v>7</v>
      </c>
      <c r="F201" s="6" t="str">
        <f t="shared" si="26"/>
        <v/>
      </c>
      <c r="G201" s="17" t="str">
        <f t="shared" ref="G201:G264" si="31">IF(A201="","",IF(D201="","",IF(AND(D201="b",OR(MID(C201,1,2)=B201,MID(C201,4,2)=B201,MID(C201,7,2)=B201,MID(C201,10,2)=B201,MID(C201,13,2)=B201,MID(C201,16,2)=B201,MID(C201,19,2)=B201,MID(C201,22,2)=B201,MID(C201,25,2)=B201)),"w","l")))</f>
        <v/>
      </c>
      <c r="H201" s="17">
        <f t="shared" ref="H201:H264" si="32">IF(G201="",0,IF(G201="w",SUM(VLOOKUP(MID(C201,1,2),$X$3:$Y$21,2,FALSE),VLOOKUP(MID(C201,4,2),$X$3:$Y$21,2,FALSE),VLOOKUP(MID(C201,7,2),$X$3:$Y$21,2,FALSE),VLOOKUP(MID(C201,10,2),$X$3:$Y$21,2,FALSE),VLOOKUP(MID(C201,13,2),$X$3:$Y$21,2,FALSE),VLOOKUP(MID(C201,16,2),$X$3:$Y$21,2,FALSE),VLOOKUP(MID(C201,19,2),$X$3:$Y$21,2,FALSE),VLOOKUP(MID(C201,22,2),$X$3:$Y$21,2,FALSE),VLOOKUP(MID(C201,25,2),$X$3:$Y$21,2,FALSE))*F201,IF(G201="l",SUM(VLOOKUP(MID(C201,1,2),$X$3:$Y$21,2,FALSE),VLOOKUP(MID(C201,4,2),$X$3:$Y$21,2,FALSE),VLOOKUP(MID(C201,7,2),$X$3:$Y$21,2,FALSE),VLOOKUP(MID(C201,10,2),$X$3:$Y$21,2,FALSE),VLOOKUP(MID(C201,13,2),$X$3:$Y$21,2,FALSE),VLOOKUP(MID(C201,16,2),$X$3:$Y$21,2,FALSE),VLOOKUP(MID(C201,19,2),$X$3:$Y$21,2,FALSE),VLOOKUP(MID(C201,22,2),$X$3:$Y$21,2,FALSE),VLOOKUP(MID(C201,25,2),$X$3:$Y$21,2,FALSE))*-F201)))</f>
        <v>0</v>
      </c>
      <c r="I201" s="6">
        <f t="shared" si="27"/>
        <v>-54</v>
      </c>
      <c r="J201" s="6" t="str">
        <f t="shared" si="28"/>
        <v/>
      </c>
    </row>
    <row r="202" spans="1:10" x14ac:dyDescent="0.2">
      <c r="A202" s="15"/>
      <c r="B202" s="16" t="str">
        <f t="shared" si="29"/>
        <v/>
      </c>
      <c r="C202" s="17" t="str">
        <f t="shared" si="25"/>
        <v/>
      </c>
      <c r="D202" s="17" t="str">
        <f t="shared" si="30"/>
        <v/>
      </c>
      <c r="E202" s="7">
        <f>IF(G201="",E201,IF(SUM($H$8:$H201)&gt;=MAX($I$8:$I201),1,IF(G201="l",E201+$O$1,IF(AND(G201="w",E201&gt;$O$2),E201-$O$2,1))))</f>
        <v>7</v>
      </c>
      <c r="F202" s="6" t="str">
        <f t="shared" si="26"/>
        <v/>
      </c>
      <c r="G202" s="17" t="str">
        <f t="shared" si="31"/>
        <v/>
      </c>
      <c r="H202" s="17">
        <f t="shared" si="32"/>
        <v>0</v>
      </c>
      <c r="I202" s="6">
        <f t="shared" si="27"/>
        <v>-54</v>
      </c>
      <c r="J202" s="6" t="str">
        <f t="shared" si="28"/>
        <v/>
      </c>
    </row>
    <row r="203" spans="1:10" x14ac:dyDescent="0.2">
      <c r="A203" s="15"/>
      <c r="B203" s="16" t="str">
        <f t="shared" si="29"/>
        <v/>
      </c>
      <c r="C203" s="17" t="str">
        <f t="shared" si="25"/>
        <v/>
      </c>
      <c r="D203" s="17" t="str">
        <f t="shared" si="30"/>
        <v/>
      </c>
      <c r="E203" s="7">
        <f>IF(G202="",E202,IF(SUM($H$8:$H202)&gt;=MAX($I$8:$I202),1,IF(G202="l",E202+$O$1,IF(AND(G202="w",E202&gt;$O$2),E202-$O$2,1))))</f>
        <v>7</v>
      </c>
      <c r="F203" s="6" t="str">
        <f t="shared" si="26"/>
        <v/>
      </c>
      <c r="G203" s="17" t="str">
        <f t="shared" si="31"/>
        <v/>
      </c>
      <c r="H203" s="17">
        <f t="shared" si="32"/>
        <v>0</v>
      </c>
      <c r="I203" s="6">
        <f t="shared" si="27"/>
        <v>-54</v>
      </c>
      <c r="J203" s="6" t="str">
        <f t="shared" si="28"/>
        <v/>
      </c>
    </row>
    <row r="204" spans="1:10" x14ac:dyDescent="0.2">
      <c r="A204" s="15"/>
      <c r="B204" s="16" t="str">
        <f t="shared" si="29"/>
        <v/>
      </c>
      <c r="C204" s="17" t="str">
        <f t="shared" si="25"/>
        <v/>
      </c>
      <c r="D204" s="17" t="str">
        <f t="shared" si="30"/>
        <v/>
      </c>
      <c r="E204" s="7">
        <f>IF(G203="",E203,IF(SUM($H$8:$H203)&gt;=MAX($I$8:$I203),1,IF(G203="l",E203+$O$1,IF(AND(G203="w",E203&gt;$O$2),E203-$O$2,1))))</f>
        <v>7</v>
      </c>
      <c r="F204" s="6" t="str">
        <f t="shared" si="26"/>
        <v/>
      </c>
      <c r="G204" s="17" t="str">
        <f t="shared" si="31"/>
        <v/>
      </c>
      <c r="H204" s="17">
        <f t="shared" si="32"/>
        <v>0</v>
      </c>
      <c r="I204" s="6">
        <f t="shared" si="27"/>
        <v>-54</v>
      </c>
      <c r="J204" s="6" t="str">
        <f t="shared" si="28"/>
        <v/>
      </c>
    </row>
    <row r="205" spans="1:10" x14ac:dyDescent="0.2">
      <c r="A205" s="15"/>
      <c r="B205" s="16" t="str">
        <f t="shared" si="29"/>
        <v/>
      </c>
      <c r="C205" s="17" t="str">
        <f t="shared" si="25"/>
        <v/>
      </c>
      <c r="D205" s="17" t="str">
        <f t="shared" si="30"/>
        <v/>
      </c>
      <c r="E205" s="7">
        <f>IF(G204="",E204,IF(SUM($H$8:$H204)&gt;=MAX($I$8:$I204),1,IF(G204="l",E204+$O$1,IF(AND(G204="w",E204&gt;$O$2),E204-$O$2,1))))</f>
        <v>7</v>
      </c>
      <c r="F205" s="6" t="str">
        <f t="shared" si="26"/>
        <v/>
      </c>
      <c r="G205" s="17" t="str">
        <f t="shared" si="31"/>
        <v/>
      </c>
      <c r="H205" s="17">
        <f t="shared" si="32"/>
        <v>0</v>
      </c>
      <c r="I205" s="6">
        <f t="shared" si="27"/>
        <v>-54</v>
      </c>
      <c r="J205" s="6" t="str">
        <f t="shared" si="28"/>
        <v/>
      </c>
    </row>
    <row r="206" spans="1:10" x14ac:dyDescent="0.2">
      <c r="A206" s="15"/>
      <c r="B206" s="16" t="str">
        <f t="shared" si="29"/>
        <v/>
      </c>
      <c r="C206" s="17" t="str">
        <f t="shared" ref="C206:C269" si="33">IF(A205="","",IF(B205=B204,C205,IF(B205=0,C205,IF(AND(B205=B203,B204=0),C205,IF(AND(B205=B202,B203=0,B204=0),C205,IF(AND(LEN(C205)=26,OR(MID(C205,1,2)=B205,MID(C205,4,2)=B205,MID(C205,7,2)=B205,MID(C205,10,2)=B205,MID(C205,13,2)=B205,MID(C205,16,2)=B205,MID(C205,19,2)=B205,MID(C205,22,2)=B205,MID(C205,25,2)=B205)),CONCATENATE(REPLACE($C205,SEARCH($B205,$C205,1),3,""),"-",$B205),IF(LEN(C205)=26,CONCATENATE(MID(C205,4,23),"-",B205),IF(AND(LEN(C205)=23,OR(MID(C205,1,2)=B205,MID(C205,4,2)=B205,MID(C205,7,2)=B205,MID(C205,10,2)=B205,MID(C205,13,2)=B205,MID(C205,16,2)=B205,MID(C205,19,2)=B205,MID(C205,22,2)=B205)),CONCATENATE(REPLACE($C205,SEARCH($B205,$C205,1),3,""),"-",$B205),IF(LEN(C205)=23,CONCATENATE(C205,"-",B205),IF(AND(LEN(C205)=20,OR(MID(C205,1,2)=B205,MID(C205,4,2)=B205,MID(C205,7,2)=B205,MID(C205,10,2)=B205,MID(C205,13,2)=B205,MID(C205,16,2)=B205,MID(C205,19,2)=B205)),CONCATENATE(REPLACE($C205,SEARCH($B205,$C205,1),3,""),"-",$B205),IF(LEN(C205)=20,CONCATENATE(C205,"-",B205),IF(AND(LEN(C205)=17,OR(MID(C205,1,2)=B205,MID(C205,4,2)=B205,MID(C205,7,2)=B205,MID(C205,10,2)=B205,MID(C205,13,2)=B205,MID(C205,16,2)=B205)),CONCATENATE(REPLACE($C205,SEARCH($B205,$C205,1),3,""),"-",$B205),IF(LEN(C205)=17,CONCATENATE(C205,"-",B205),IF(AND(LEN(C205)=14,OR(MID(C205,1,2)=B205,MID(C205,4,2)=B205,MID(C205,7,2)=B205,MID(C205,10,2)=B205,MID(C205,13,2)=B205)),CONCATENATE(REPLACE($C205,SEARCH($B205,$C205,1),3,""),"-",$B205),IF(LEN(C205)=14,CONCATENATE(C205,"-",B205),IF(AND(LEN(C205)=11,OR(MID(C205,1,2)=B205,MID(C205,4,2)=B205,MID(C205,7,2)=B205,MID(C205,10,2)=B205)),CONCATENATE(REPLACE($C205,SEARCH($B205,$C205,1),3,""),"-",$B205),IF(LEN(C205)=11,CONCATENATE(C205,"-",B205),IF(AND(LEN(C205)=8,OR(MID(C205,1,2)=B205,MID(C205,4,2)=B205,MID(C205,7,2)=B205)),CONCATENATE(REPLACE($C205,SEARCH($B205,$C205,1),3,""),"-",$B205),IF(B205=B203,C205,CONCATENATE(C205,"-",B205))))))))))))))))))))</f>
        <v/>
      </c>
      <c r="D206" s="17" t="str">
        <f t="shared" si="30"/>
        <v/>
      </c>
      <c r="E206" s="7">
        <f>IF(G205="",E205,IF(SUM($H$8:$H205)&gt;=MAX($I$8:$I205),1,IF(G205="l",E205+$O$1,IF(AND(G205="w",E205&gt;$O$2),E205-$O$2,1))))</f>
        <v>7</v>
      </c>
      <c r="F206" s="6" t="str">
        <f t="shared" si="26"/>
        <v/>
      </c>
      <c r="G206" s="17" t="str">
        <f t="shared" si="31"/>
        <v/>
      </c>
      <c r="H206" s="17">
        <f t="shared" si="32"/>
        <v>0</v>
      </c>
      <c r="I206" s="6">
        <f t="shared" si="27"/>
        <v>-54</v>
      </c>
      <c r="J206" s="6" t="str">
        <f t="shared" si="28"/>
        <v/>
      </c>
    </row>
    <row r="207" spans="1:10" x14ac:dyDescent="0.2">
      <c r="A207" s="15"/>
      <c r="B207" s="16" t="str">
        <f t="shared" si="29"/>
        <v/>
      </c>
      <c r="C207" s="17" t="str">
        <f t="shared" si="33"/>
        <v/>
      </c>
      <c r="D207" s="17" t="str">
        <f t="shared" si="30"/>
        <v/>
      </c>
      <c r="E207" s="7">
        <f>IF(G206="",E206,IF(SUM($H$8:$H206)&gt;=MAX($I$8:$I206),1,IF(G206="l",E206+$O$1,IF(AND(G206="w",E206&gt;$O$2),E206-$O$2,1))))</f>
        <v>7</v>
      </c>
      <c r="F207" s="6" t="str">
        <f t="shared" si="26"/>
        <v/>
      </c>
      <c r="G207" s="17" t="str">
        <f t="shared" si="31"/>
        <v/>
      </c>
      <c r="H207" s="17">
        <f t="shared" si="32"/>
        <v>0</v>
      </c>
      <c r="I207" s="6">
        <f t="shared" si="27"/>
        <v>-54</v>
      </c>
      <c r="J207" s="6" t="str">
        <f t="shared" si="28"/>
        <v/>
      </c>
    </row>
    <row r="208" spans="1:10" x14ac:dyDescent="0.2">
      <c r="A208" s="15"/>
      <c r="B208" s="16" t="str">
        <f t="shared" si="29"/>
        <v/>
      </c>
      <c r="C208" s="17" t="str">
        <f t="shared" si="33"/>
        <v/>
      </c>
      <c r="D208" s="17" t="str">
        <f t="shared" si="30"/>
        <v/>
      </c>
      <c r="E208" s="7">
        <f>IF(G207="",E207,IF(SUM($H$8:$H207)&gt;=MAX($I$8:$I207),1,IF(G207="l",E207+$O$1,IF(AND(G207="w",E207&gt;$O$2),E207-$O$2,1))))</f>
        <v>7</v>
      </c>
      <c r="F208" s="6" t="str">
        <f t="shared" si="26"/>
        <v/>
      </c>
      <c r="G208" s="17" t="str">
        <f t="shared" si="31"/>
        <v/>
      </c>
      <c r="H208" s="17">
        <f t="shared" si="32"/>
        <v>0</v>
      </c>
      <c r="I208" s="6">
        <f t="shared" si="27"/>
        <v>-54</v>
      </c>
      <c r="J208" s="6" t="str">
        <f t="shared" si="28"/>
        <v/>
      </c>
    </row>
    <row r="209" spans="1:10" x14ac:dyDescent="0.2">
      <c r="A209" s="15"/>
      <c r="B209" s="16" t="str">
        <f t="shared" si="29"/>
        <v/>
      </c>
      <c r="C209" s="17" t="str">
        <f t="shared" si="33"/>
        <v/>
      </c>
      <c r="D209" s="17" t="str">
        <f t="shared" si="30"/>
        <v/>
      </c>
      <c r="E209" s="7">
        <f>IF(G208="",E208,IF(SUM($H$8:$H208)&gt;=MAX($I$8:$I208),1,IF(G208="l",E208+$O$1,IF(AND(G208="w",E208&gt;$O$2),E208-$O$2,1))))</f>
        <v>7</v>
      </c>
      <c r="F209" s="6" t="str">
        <f t="shared" si="26"/>
        <v/>
      </c>
      <c r="G209" s="17" t="str">
        <f t="shared" si="31"/>
        <v/>
      </c>
      <c r="H209" s="17">
        <f t="shared" si="32"/>
        <v>0</v>
      </c>
      <c r="I209" s="6">
        <f t="shared" si="27"/>
        <v>-54</v>
      </c>
      <c r="J209" s="6" t="str">
        <f t="shared" si="28"/>
        <v/>
      </c>
    </row>
    <row r="210" spans="1:10" x14ac:dyDescent="0.2">
      <c r="A210" s="15"/>
      <c r="B210" s="16" t="str">
        <f t="shared" si="29"/>
        <v/>
      </c>
      <c r="C210" s="17" t="str">
        <f t="shared" si="33"/>
        <v/>
      </c>
      <c r="D210" s="17" t="str">
        <f t="shared" si="30"/>
        <v/>
      </c>
      <c r="E210" s="7">
        <f>IF(G209="",E209,IF(SUM($H$8:$H209)&gt;=MAX($I$8:$I209),1,IF(G209="l",E209+$O$1,IF(AND(G209="w",E209&gt;$O$2),E209-$O$2,1))))</f>
        <v>7</v>
      </c>
      <c r="F210" s="6" t="str">
        <f t="shared" si="26"/>
        <v/>
      </c>
      <c r="G210" s="17" t="str">
        <f t="shared" si="31"/>
        <v/>
      </c>
      <c r="H210" s="17">
        <f t="shared" si="32"/>
        <v>0</v>
      </c>
      <c r="I210" s="6">
        <f t="shared" si="27"/>
        <v>-54</v>
      </c>
      <c r="J210" s="6" t="str">
        <f t="shared" si="28"/>
        <v/>
      </c>
    </row>
    <row r="211" spans="1:10" x14ac:dyDescent="0.2">
      <c r="A211" s="15"/>
      <c r="B211" s="16" t="str">
        <f t="shared" si="29"/>
        <v/>
      </c>
      <c r="C211" s="17" t="str">
        <f t="shared" si="33"/>
        <v/>
      </c>
      <c r="D211" s="17" t="str">
        <f t="shared" si="30"/>
        <v/>
      </c>
      <c r="E211" s="7">
        <f>IF(G210="",E210,IF(SUM($H$8:$H210)&gt;=MAX($I$8:$I210),1,IF(G210="l",E210+$O$1,IF(AND(G210="w",E210&gt;$O$2),E210-$O$2,1))))</f>
        <v>7</v>
      </c>
      <c r="F211" s="6" t="str">
        <f t="shared" si="26"/>
        <v/>
      </c>
      <c r="G211" s="17" t="str">
        <f t="shared" si="31"/>
        <v/>
      </c>
      <c r="H211" s="17">
        <f t="shared" si="32"/>
        <v>0</v>
      </c>
      <c r="I211" s="6">
        <f t="shared" si="27"/>
        <v>-54</v>
      </c>
      <c r="J211" s="6" t="str">
        <f t="shared" si="28"/>
        <v/>
      </c>
    </row>
    <row r="212" spans="1:10" x14ac:dyDescent="0.2">
      <c r="A212" s="15"/>
      <c r="B212" s="16" t="str">
        <f t="shared" si="29"/>
        <v/>
      </c>
      <c r="C212" s="17" t="str">
        <f t="shared" si="33"/>
        <v/>
      </c>
      <c r="D212" s="17" t="str">
        <f t="shared" si="30"/>
        <v/>
      </c>
      <c r="E212" s="7">
        <f>IF(G211="",E211,IF(SUM($H$8:$H211)&gt;=MAX($I$8:$I211),1,IF(G211="l",E211+$O$1,IF(AND(G211="w",E211&gt;$O$2),E211-$O$2,1))))</f>
        <v>7</v>
      </c>
      <c r="F212" s="6" t="str">
        <f t="shared" si="26"/>
        <v/>
      </c>
      <c r="G212" s="17" t="str">
        <f t="shared" si="31"/>
        <v/>
      </c>
      <c r="H212" s="17">
        <f t="shared" si="32"/>
        <v>0</v>
      </c>
      <c r="I212" s="6">
        <f t="shared" si="27"/>
        <v>-54</v>
      </c>
      <c r="J212" s="6" t="str">
        <f t="shared" si="28"/>
        <v/>
      </c>
    </row>
    <row r="213" spans="1:10" x14ac:dyDescent="0.2">
      <c r="A213" s="15"/>
      <c r="B213" s="16" t="str">
        <f t="shared" si="29"/>
        <v/>
      </c>
      <c r="C213" s="17" t="str">
        <f t="shared" si="33"/>
        <v/>
      </c>
      <c r="D213" s="17" t="str">
        <f t="shared" si="30"/>
        <v/>
      </c>
      <c r="E213" s="7">
        <f>IF(G212="",E212,IF(SUM($H$8:$H212)&gt;=MAX($I$8:$I212),1,IF(G212="l",E212+$O$1,IF(AND(G212="w",E212&gt;$O$2),E212-$O$2,1))))</f>
        <v>7</v>
      </c>
      <c r="F213" s="6" t="str">
        <f t="shared" si="26"/>
        <v/>
      </c>
      <c r="G213" s="17" t="str">
        <f t="shared" si="31"/>
        <v/>
      </c>
      <c r="H213" s="17">
        <f t="shared" si="32"/>
        <v>0</v>
      </c>
      <c r="I213" s="6">
        <f t="shared" si="27"/>
        <v>-54</v>
      </c>
      <c r="J213" s="6" t="str">
        <f t="shared" si="28"/>
        <v/>
      </c>
    </row>
    <row r="214" spans="1:10" x14ac:dyDescent="0.2">
      <c r="A214" s="15"/>
      <c r="B214" s="16" t="str">
        <f t="shared" si="29"/>
        <v/>
      </c>
      <c r="C214" s="17" t="str">
        <f t="shared" si="33"/>
        <v/>
      </c>
      <c r="D214" s="17" t="str">
        <f t="shared" si="30"/>
        <v/>
      </c>
      <c r="E214" s="7">
        <f>IF(G213="",E213,IF(SUM($H$8:$H213)&gt;=MAX($I$8:$I213),1,IF(G213="l",E213+$O$1,IF(AND(G213="w",E213&gt;$O$2),E213-$O$2,1))))</f>
        <v>7</v>
      </c>
      <c r="F214" s="6" t="str">
        <f t="shared" si="26"/>
        <v/>
      </c>
      <c r="G214" s="17" t="str">
        <f t="shared" si="31"/>
        <v/>
      </c>
      <c r="H214" s="17">
        <f t="shared" si="32"/>
        <v>0</v>
      </c>
      <c r="I214" s="6">
        <f t="shared" si="27"/>
        <v>-54</v>
      </c>
      <c r="J214" s="6" t="str">
        <f t="shared" si="28"/>
        <v/>
      </c>
    </row>
    <row r="215" spans="1:10" x14ac:dyDescent="0.2">
      <c r="A215" s="15"/>
      <c r="B215" s="16" t="str">
        <f t="shared" si="29"/>
        <v/>
      </c>
      <c r="C215" s="17" t="str">
        <f t="shared" si="33"/>
        <v/>
      </c>
      <c r="D215" s="17" t="str">
        <f t="shared" si="30"/>
        <v/>
      </c>
      <c r="E215" s="7">
        <f>IF(G214="",E214,IF(SUM($H$8:$H214)&gt;=MAX($I$8:$I214),1,IF(G214="l",E214+$O$1,IF(AND(G214="w",E214&gt;$O$2),E214-$O$2,1))))</f>
        <v>7</v>
      </c>
      <c r="F215" s="6" t="str">
        <f t="shared" ref="F215:F278" si="34">IF(D215="","",VLOOKUP(E215,$L$3:$M$32,2,FALSE))</f>
        <v/>
      </c>
      <c r="G215" s="17" t="str">
        <f t="shared" si="31"/>
        <v/>
      </c>
      <c r="H215" s="17">
        <f t="shared" si="32"/>
        <v>0</v>
      </c>
      <c r="I215" s="6">
        <f t="shared" ref="I215:I278" si="35">H215+I214</f>
        <v>-54</v>
      </c>
      <c r="J215" s="6" t="str">
        <f t="shared" ref="J215:J278" si="36">IF(G215="","",IF(I215&gt;=$O$4,$N$4,IF(I215&lt;=$O$5,$N$5,"")))</f>
        <v/>
      </c>
    </row>
    <row r="216" spans="1:10" x14ac:dyDescent="0.2">
      <c r="A216" s="15"/>
      <c r="B216" s="16" t="str">
        <f t="shared" si="29"/>
        <v/>
      </c>
      <c r="C216" s="17" t="str">
        <f t="shared" si="33"/>
        <v/>
      </c>
      <c r="D216" s="17" t="str">
        <f t="shared" si="30"/>
        <v/>
      </c>
      <c r="E216" s="7">
        <f>IF(G215="",E215,IF(SUM($H$8:$H215)&gt;=MAX($I$8:$I215),1,IF(G215="l",E215+$O$1,IF(AND(G215="w",E215&gt;$O$2),E215-$O$2,1))))</f>
        <v>7</v>
      </c>
      <c r="F216" s="6" t="str">
        <f t="shared" si="34"/>
        <v/>
      </c>
      <c r="G216" s="17" t="str">
        <f t="shared" si="31"/>
        <v/>
      </c>
      <c r="H216" s="17">
        <f t="shared" si="32"/>
        <v>0</v>
      </c>
      <c r="I216" s="6">
        <f t="shared" si="35"/>
        <v>-54</v>
      </c>
      <c r="J216" s="6" t="str">
        <f t="shared" si="36"/>
        <v/>
      </c>
    </row>
    <row r="217" spans="1:10" x14ac:dyDescent="0.2">
      <c r="A217" s="15"/>
      <c r="B217" s="16" t="str">
        <f t="shared" si="29"/>
        <v/>
      </c>
      <c r="C217" s="17" t="str">
        <f t="shared" si="33"/>
        <v/>
      </c>
      <c r="D217" s="17" t="str">
        <f t="shared" si="30"/>
        <v/>
      </c>
      <c r="E217" s="7">
        <f>IF(G216="",E216,IF(SUM($H$8:$H216)&gt;=MAX($I$8:$I216),1,IF(G216="l",E216+$O$1,IF(AND(G216="w",E216&gt;$O$2),E216-$O$2,1))))</f>
        <v>7</v>
      </c>
      <c r="F217" s="6" t="str">
        <f t="shared" si="34"/>
        <v/>
      </c>
      <c r="G217" s="17" t="str">
        <f t="shared" si="31"/>
        <v/>
      </c>
      <c r="H217" s="17">
        <f t="shared" si="32"/>
        <v>0</v>
      </c>
      <c r="I217" s="6">
        <f t="shared" si="35"/>
        <v>-54</v>
      </c>
      <c r="J217" s="6" t="str">
        <f t="shared" si="36"/>
        <v/>
      </c>
    </row>
    <row r="218" spans="1:10" x14ac:dyDescent="0.2">
      <c r="A218" s="15"/>
      <c r="B218" s="16" t="str">
        <f t="shared" si="29"/>
        <v/>
      </c>
      <c r="C218" s="17" t="str">
        <f t="shared" si="33"/>
        <v/>
      </c>
      <c r="D218" s="17" t="str">
        <f t="shared" si="30"/>
        <v/>
      </c>
      <c r="E218" s="7">
        <f>IF(G217="",E217,IF(SUM($H$8:$H217)&gt;=MAX($I$8:$I217),1,IF(G217="l",E217+$O$1,IF(AND(G217="w",E217&gt;$O$2),E217-$O$2,1))))</f>
        <v>7</v>
      </c>
      <c r="F218" s="6" t="str">
        <f t="shared" si="34"/>
        <v/>
      </c>
      <c r="G218" s="17" t="str">
        <f t="shared" si="31"/>
        <v/>
      </c>
      <c r="H218" s="17">
        <f t="shared" si="32"/>
        <v>0</v>
      </c>
      <c r="I218" s="6">
        <f t="shared" si="35"/>
        <v>-54</v>
      </c>
      <c r="J218" s="6" t="str">
        <f t="shared" si="36"/>
        <v/>
      </c>
    </row>
    <row r="219" spans="1:10" x14ac:dyDescent="0.2">
      <c r="A219" s="15"/>
      <c r="B219" s="16" t="str">
        <f t="shared" si="29"/>
        <v/>
      </c>
      <c r="C219" s="17" t="str">
        <f t="shared" si="33"/>
        <v/>
      </c>
      <c r="D219" s="17" t="str">
        <f t="shared" si="30"/>
        <v/>
      </c>
      <c r="E219" s="7">
        <f>IF(G218="",E218,IF(SUM($H$8:$H218)&gt;=MAX($I$8:$I218),1,IF(G218="l",E218+$O$1,IF(AND(G218="w",E218&gt;$O$2),E218-$O$2,1))))</f>
        <v>7</v>
      </c>
      <c r="F219" s="6" t="str">
        <f t="shared" si="34"/>
        <v/>
      </c>
      <c r="G219" s="17" t="str">
        <f t="shared" si="31"/>
        <v/>
      </c>
      <c r="H219" s="17">
        <f t="shared" si="32"/>
        <v>0</v>
      </c>
      <c r="I219" s="6">
        <f t="shared" si="35"/>
        <v>-54</v>
      </c>
      <c r="J219" s="6" t="str">
        <f t="shared" si="36"/>
        <v/>
      </c>
    </row>
    <row r="220" spans="1:10" x14ac:dyDescent="0.2">
      <c r="A220" s="15"/>
      <c r="B220" s="16" t="str">
        <f t="shared" si="29"/>
        <v/>
      </c>
      <c r="C220" s="17" t="str">
        <f t="shared" si="33"/>
        <v/>
      </c>
      <c r="D220" s="17" t="str">
        <f t="shared" si="30"/>
        <v/>
      </c>
      <c r="E220" s="7">
        <f>IF(G219="",E219,IF(SUM($H$8:$H219)&gt;=MAX($I$8:$I219),1,IF(G219="l",E219+$O$1,IF(AND(G219="w",E219&gt;$O$2),E219-$O$2,1))))</f>
        <v>7</v>
      </c>
      <c r="F220" s="6" t="str">
        <f t="shared" si="34"/>
        <v/>
      </c>
      <c r="G220" s="17" t="str">
        <f t="shared" si="31"/>
        <v/>
      </c>
      <c r="H220" s="17">
        <f t="shared" si="32"/>
        <v>0</v>
      </c>
      <c r="I220" s="6">
        <f t="shared" si="35"/>
        <v>-54</v>
      </c>
      <c r="J220" s="6" t="str">
        <f t="shared" si="36"/>
        <v/>
      </c>
    </row>
    <row r="221" spans="1:10" x14ac:dyDescent="0.2">
      <c r="A221" s="15"/>
      <c r="B221" s="16" t="str">
        <f t="shared" si="29"/>
        <v/>
      </c>
      <c r="C221" s="17" t="str">
        <f t="shared" si="33"/>
        <v/>
      </c>
      <c r="D221" s="17" t="str">
        <f t="shared" si="30"/>
        <v/>
      </c>
      <c r="E221" s="7">
        <f>IF(G220="",E220,IF(SUM($H$8:$H220)&gt;=MAX($I$8:$I220),1,IF(G220="l",E220+$O$1,IF(AND(G220="w",E220&gt;$O$2),E220-$O$2,1))))</f>
        <v>7</v>
      </c>
      <c r="F221" s="6" t="str">
        <f t="shared" si="34"/>
        <v/>
      </c>
      <c r="G221" s="17" t="str">
        <f t="shared" si="31"/>
        <v/>
      </c>
      <c r="H221" s="17">
        <f t="shared" si="32"/>
        <v>0</v>
      </c>
      <c r="I221" s="6">
        <f t="shared" si="35"/>
        <v>-54</v>
      </c>
      <c r="J221" s="6" t="str">
        <f t="shared" si="36"/>
        <v/>
      </c>
    </row>
    <row r="222" spans="1:10" x14ac:dyDescent="0.2">
      <c r="A222" s="15"/>
      <c r="B222" s="16" t="str">
        <f t="shared" si="29"/>
        <v/>
      </c>
      <c r="C222" s="17" t="str">
        <f t="shared" si="33"/>
        <v/>
      </c>
      <c r="D222" s="17" t="str">
        <f t="shared" si="30"/>
        <v/>
      </c>
      <c r="E222" s="7">
        <f>IF(G221="",E221,IF(SUM($H$8:$H221)&gt;=MAX($I$8:$I221),1,IF(G221="l",E221+$O$1,IF(AND(G221="w",E221&gt;$O$2),E221-$O$2,1))))</f>
        <v>7</v>
      </c>
      <c r="F222" s="6" t="str">
        <f t="shared" si="34"/>
        <v/>
      </c>
      <c r="G222" s="17" t="str">
        <f t="shared" si="31"/>
        <v/>
      </c>
      <c r="H222" s="17">
        <f t="shared" si="32"/>
        <v>0</v>
      </c>
      <c r="I222" s="6">
        <f t="shared" si="35"/>
        <v>-54</v>
      </c>
      <c r="J222" s="6" t="str">
        <f t="shared" si="36"/>
        <v/>
      </c>
    </row>
    <row r="223" spans="1:10" x14ac:dyDescent="0.2">
      <c r="A223" s="15"/>
      <c r="B223" s="16" t="str">
        <f t="shared" si="29"/>
        <v/>
      </c>
      <c r="C223" s="17" t="str">
        <f t="shared" si="33"/>
        <v/>
      </c>
      <c r="D223" s="17" t="str">
        <f t="shared" si="30"/>
        <v/>
      </c>
      <c r="E223" s="7">
        <f>IF(G222="",E222,IF(SUM($H$8:$H222)&gt;=MAX($I$8:$I222),1,IF(G222="l",E222+$O$1,IF(AND(G222="w",E222&gt;$O$2),E222-$O$2,1))))</f>
        <v>7</v>
      </c>
      <c r="F223" s="6" t="str">
        <f t="shared" si="34"/>
        <v/>
      </c>
      <c r="G223" s="17" t="str">
        <f t="shared" si="31"/>
        <v/>
      </c>
      <c r="H223" s="17">
        <f t="shared" si="32"/>
        <v>0</v>
      </c>
      <c r="I223" s="6">
        <f t="shared" si="35"/>
        <v>-54</v>
      </c>
      <c r="J223" s="6" t="str">
        <f t="shared" si="36"/>
        <v/>
      </c>
    </row>
    <row r="224" spans="1:10" x14ac:dyDescent="0.2">
      <c r="A224" s="15"/>
      <c r="B224" s="16" t="str">
        <f t="shared" si="29"/>
        <v/>
      </c>
      <c r="C224" s="17" t="str">
        <f t="shared" si="33"/>
        <v/>
      </c>
      <c r="D224" s="17" t="str">
        <f t="shared" si="30"/>
        <v/>
      </c>
      <c r="E224" s="7">
        <f>IF(G223="",E223,IF(SUM($H$8:$H223)&gt;=MAX($I$8:$I223),1,IF(G223="l",E223+$O$1,IF(AND(G223="w",E223&gt;$O$2),E223-$O$2,1))))</f>
        <v>7</v>
      </c>
      <c r="F224" s="6" t="str">
        <f t="shared" si="34"/>
        <v/>
      </c>
      <c r="G224" s="17" t="str">
        <f t="shared" si="31"/>
        <v/>
      </c>
      <c r="H224" s="17">
        <f t="shared" si="32"/>
        <v>0</v>
      </c>
      <c r="I224" s="6">
        <f t="shared" si="35"/>
        <v>-54</v>
      </c>
      <c r="J224" s="6" t="str">
        <f t="shared" si="36"/>
        <v/>
      </c>
    </row>
    <row r="225" spans="1:10" x14ac:dyDescent="0.2">
      <c r="A225" s="15"/>
      <c r="B225" s="16" t="str">
        <f t="shared" si="29"/>
        <v/>
      </c>
      <c r="C225" s="17" t="str">
        <f t="shared" si="33"/>
        <v/>
      </c>
      <c r="D225" s="17" t="str">
        <f t="shared" si="30"/>
        <v/>
      </c>
      <c r="E225" s="7">
        <f>IF(G224="",E224,IF(SUM($H$8:$H224)&gt;=MAX($I$8:$I224),1,IF(G224="l",E224+$O$1,IF(AND(G224="w",E224&gt;$O$2),E224-$O$2,1))))</f>
        <v>7</v>
      </c>
      <c r="F225" s="6" t="str">
        <f t="shared" si="34"/>
        <v/>
      </c>
      <c r="G225" s="17" t="str">
        <f t="shared" si="31"/>
        <v/>
      </c>
      <c r="H225" s="17">
        <f t="shared" si="32"/>
        <v>0</v>
      </c>
      <c r="I225" s="6">
        <f t="shared" si="35"/>
        <v>-54</v>
      </c>
      <c r="J225" s="6" t="str">
        <f t="shared" si="36"/>
        <v/>
      </c>
    </row>
    <row r="226" spans="1:10" x14ac:dyDescent="0.2">
      <c r="A226" s="15"/>
      <c r="B226" s="16" t="str">
        <f t="shared" si="29"/>
        <v/>
      </c>
      <c r="C226" s="17" t="str">
        <f t="shared" si="33"/>
        <v/>
      </c>
      <c r="D226" s="17" t="str">
        <f t="shared" si="30"/>
        <v/>
      </c>
      <c r="E226" s="7">
        <f>IF(G225="",E225,IF(SUM($H$8:$H225)&gt;=MAX($I$8:$I225),1,IF(G225="l",E225+$O$1,IF(AND(G225="w",E225&gt;$O$2),E225-$O$2,1))))</f>
        <v>7</v>
      </c>
      <c r="F226" s="6" t="str">
        <f t="shared" si="34"/>
        <v/>
      </c>
      <c r="G226" s="17" t="str">
        <f t="shared" si="31"/>
        <v/>
      </c>
      <c r="H226" s="17">
        <f t="shared" si="32"/>
        <v>0</v>
      </c>
      <c r="I226" s="6">
        <f t="shared" si="35"/>
        <v>-54</v>
      </c>
      <c r="J226" s="6" t="str">
        <f t="shared" si="36"/>
        <v/>
      </c>
    </row>
    <row r="227" spans="1:10" x14ac:dyDescent="0.2">
      <c r="A227" s="15"/>
      <c r="B227" s="16" t="str">
        <f t="shared" si="29"/>
        <v/>
      </c>
      <c r="C227" s="17" t="str">
        <f t="shared" si="33"/>
        <v/>
      </c>
      <c r="D227" s="17" t="str">
        <f t="shared" si="30"/>
        <v/>
      </c>
      <c r="E227" s="7">
        <f>IF(G226="",E226,IF(SUM($H$8:$H226)&gt;=MAX($I$8:$I226),1,IF(G226="l",E226+$O$1,IF(AND(G226="w",E226&gt;$O$2),E226-$O$2,1))))</f>
        <v>7</v>
      </c>
      <c r="F227" s="6" t="str">
        <f t="shared" si="34"/>
        <v/>
      </c>
      <c r="G227" s="17" t="str">
        <f t="shared" si="31"/>
        <v/>
      </c>
      <c r="H227" s="17">
        <f t="shared" si="32"/>
        <v>0</v>
      </c>
      <c r="I227" s="6">
        <f t="shared" si="35"/>
        <v>-54</v>
      </c>
      <c r="J227" s="6" t="str">
        <f t="shared" si="36"/>
        <v/>
      </c>
    </row>
    <row r="228" spans="1:10" x14ac:dyDescent="0.2">
      <c r="A228" s="15"/>
      <c r="B228" s="16" t="str">
        <f t="shared" si="29"/>
        <v/>
      </c>
      <c r="C228" s="17" t="str">
        <f t="shared" si="33"/>
        <v/>
      </c>
      <c r="D228" s="17" t="str">
        <f t="shared" si="30"/>
        <v/>
      </c>
      <c r="E228" s="7">
        <f>IF(G227="",E227,IF(SUM($H$8:$H227)&gt;=MAX($I$8:$I227),1,IF(G227="l",E227+$O$1,IF(AND(G227="w",E227&gt;$O$2),E227-$O$2,1))))</f>
        <v>7</v>
      </c>
      <c r="F228" s="6" t="str">
        <f t="shared" si="34"/>
        <v/>
      </c>
      <c r="G228" s="17" t="str">
        <f t="shared" si="31"/>
        <v/>
      </c>
      <c r="H228" s="17">
        <f t="shared" si="32"/>
        <v>0</v>
      </c>
      <c r="I228" s="6">
        <f t="shared" si="35"/>
        <v>-54</v>
      </c>
      <c r="J228" s="6" t="str">
        <f t="shared" si="36"/>
        <v/>
      </c>
    </row>
    <row r="229" spans="1:10" x14ac:dyDescent="0.2">
      <c r="A229" s="15"/>
      <c r="B229" s="16" t="str">
        <f t="shared" si="29"/>
        <v/>
      </c>
      <c r="C229" s="17" t="str">
        <f t="shared" si="33"/>
        <v/>
      </c>
      <c r="D229" s="17" t="str">
        <f t="shared" si="30"/>
        <v/>
      </c>
      <c r="E229" s="7">
        <f>IF(G228="",E228,IF(SUM($H$8:$H228)&gt;=MAX($I$8:$I228),1,IF(G228="l",E228+$O$1,IF(AND(G228="w",E228&gt;$O$2),E228-$O$2,1))))</f>
        <v>7</v>
      </c>
      <c r="F229" s="6" t="str">
        <f t="shared" si="34"/>
        <v/>
      </c>
      <c r="G229" s="17" t="str">
        <f t="shared" si="31"/>
        <v/>
      </c>
      <c r="H229" s="17">
        <f t="shared" si="32"/>
        <v>0</v>
      </c>
      <c r="I229" s="6">
        <f t="shared" si="35"/>
        <v>-54</v>
      </c>
      <c r="J229" s="6" t="str">
        <f t="shared" si="36"/>
        <v/>
      </c>
    </row>
    <row r="230" spans="1:10" x14ac:dyDescent="0.2">
      <c r="A230" s="15"/>
      <c r="B230" s="16" t="str">
        <f t="shared" si="29"/>
        <v/>
      </c>
      <c r="C230" s="17" t="str">
        <f t="shared" si="33"/>
        <v/>
      </c>
      <c r="D230" s="17" t="str">
        <f t="shared" si="30"/>
        <v/>
      </c>
      <c r="E230" s="7">
        <f>IF(G229="",E229,IF(SUM($H$8:$H229)&gt;=MAX($I$8:$I229),1,IF(G229="l",E229+$O$1,IF(AND(G229="w",E229&gt;$O$2),E229-$O$2,1))))</f>
        <v>7</v>
      </c>
      <c r="F230" s="6" t="str">
        <f t="shared" si="34"/>
        <v/>
      </c>
      <c r="G230" s="17" t="str">
        <f t="shared" si="31"/>
        <v/>
      </c>
      <c r="H230" s="17">
        <f t="shared" si="32"/>
        <v>0</v>
      </c>
      <c r="I230" s="6">
        <f t="shared" si="35"/>
        <v>-54</v>
      </c>
      <c r="J230" s="6" t="str">
        <f t="shared" si="36"/>
        <v/>
      </c>
    </row>
    <row r="231" spans="1:10" x14ac:dyDescent="0.2">
      <c r="A231" s="15"/>
      <c r="B231" s="16" t="str">
        <f t="shared" si="29"/>
        <v/>
      </c>
      <c r="C231" s="17" t="str">
        <f t="shared" si="33"/>
        <v/>
      </c>
      <c r="D231" s="17" t="str">
        <f t="shared" si="30"/>
        <v/>
      </c>
      <c r="E231" s="7">
        <f>IF(G230="",E230,IF(SUM($H$8:$H230)&gt;=MAX($I$8:$I230),1,IF(G230="l",E230+$O$1,IF(AND(G230="w",E230&gt;$O$2),E230-$O$2,1))))</f>
        <v>7</v>
      </c>
      <c r="F231" s="6" t="str">
        <f t="shared" si="34"/>
        <v/>
      </c>
      <c r="G231" s="17" t="str">
        <f t="shared" si="31"/>
        <v/>
      </c>
      <c r="H231" s="17">
        <f t="shared" si="32"/>
        <v>0</v>
      </c>
      <c r="I231" s="6">
        <f t="shared" si="35"/>
        <v>-54</v>
      </c>
      <c r="J231" s="6" t="str">
        <f t="shared" si="36"/>
        <v/>
      </c>
    </row>
    <row r="232" spans="1:10" x14ac:dyDescent="0.2">
      <c r="A232" s="15"/>
      <c r="B232" s="16" t="str">
        <f t="shared" si="29"/>
        <v/>
      </c>
      <c r="C232" s="17" t="str">
        <f t="shared" si="33"/>
        <v/>
      </c>
      <c r="D232" s="17" t="str">
        <f t="shared" si="30"/>
        <v/>
      </c>
      <c r="E232" s="7">
        <f>IF(G231="",E231,IF(SUM($H$8:$H231)&gt;=MAX($I$8:$I231),1,IF(G231="l",E231+$O$1,IF(AND(G231="w",E231&gt;$O$2),E231-$O$2,1))))</f>
        <v>7</v>
      </c>
      <c r="F232" s="6" t="str">
        <f t="shared" si="34"/>
        <v/>
      </c>
      <c r="G232" s="17" t="str">
        <f t="shared" si="31"/>
        <v/>
      </c>
      <c r="H232" s="17">
        <f t="shared" si="32"/>
        <v>0</v>
      </c>
      <c r="I232" s="6">
        <f t="shared" si="35"/>
        <v>-54</v>
      </c>
      <c r="J232" s="6" t="str">
        <f t="shared" si="36"/>
        <v/>
      </c>
    </row>
    <row r="233" spans="1:10" x14ac:dyDescent="0.2">
      <c r="A233" s="15"/>
      <c r="B233" s="16" t="str">
        <f t="shared" si="29"/>
        <v/>
      </c>
      <c r="C233" s="17" t="str">
        <f t="shared" si="33"/>
        <v/>
      </c>
      <c r="D233" s="17" t="str">
        <f t="shared" si="30"/>
        <v/>
      </c>
      <c r="E233" s="7">
        <f>IF(G232="",E232,IF(SUM($H$8:$H232)&gt;=MAX($I$8:$I232),1,IF(G232="l",E232+$O$1,IF(AND(G232="w",E232&gt;$O$2),E232-$O$2,1))))</f>
        <v>7</v>
      </c>
      <c r="F233" s="6" t="str">
        <f t="shared" si="34"/>
        <v/>
      </c>
      <c r="G233" s="17" t="str">
        <f t="shared" si="31"/>
        <v/>
      </c>
      <c r="H233" s="17">
        <f t="shared" si="32"/>
        <v>0</v>
      </c>
      <c r="I233" s="6">
        <f t="shared" si="35"/>
        <v>-54</v>
      </c>
      <c r="J233" s="6" t="str">
        <f t="shared" si="36"/>
        <v/>
      </c>
    </row>
    <row r="234" spans="1:10" x14ac:dyDescent="0.2">
      <c r="A234" s="15"/>
      <c r="B234" s="16" t="str">
        <f t="shared" si="29"/>
        <v/>
      </c>
      <c r="C234" s="17" t="str">
        <f t="shared" si="33"/>
        <v/>
      </c>
      <c r="D234" s="17" t="str">
        <f t="shared" si="30"/>
        <v/>
      </c>
      <c r="E234" s="7">
        <f>IF(G233="",E233,IF(SUM($H$8:$H233)&gt;=MAX($I$8:$I233),1,IF(G233="l",E233+$O$1,IF(AND(G233="w",E233&gt;$O$2),E233-$O$2,1))))</f>
        <v>7</v>
      </c>
      <c r="F234" s="6" t="str">
        <f t="shared" si="34"/>
        <v/>
      </c>
      <c r="G234" s="17" t="str">
        <f t="shared" si="31"/>
        <v/>
      </c>
      <c r="H234" s="17">
        <f t="shared" si="32"/>
        <v>0</v>
      </c>
      <c r="I234" s="6">
        <f t="shared" si="35"/>
        <v>-54</v>
      </c>
      <c r="J234" s="6" t="str">
        <f t="shared" si="36"/>
        <v/>
      </c>
    </row>
    <row r="235" spans="1:10" x14ac:dyDescent="0.2">
      <c r="A235" s="15"/>
      <c r="B235" s="16" t="str">
        <f t="shared" si="29"/>
        <v/>
      </c>
      <c r="C235" s="17" t="str">
        <f t="shared" si="33"/>
        <v/>
      </c>
      <c r="D235" s="17" t="str">
        <f t="shared" si="30"/>
        <v/>
      </c>
      <c r="E235" s="7">
        <f>IF(G234="",E234,IF(SUM($H$8:$H234)&gt;=MAX($I$8:$I234),1,IF(G234="l",E234+$O$1,IF(AND(G234="w",E234&gt;$O$2),E234-$O$2,1))))</f>
        <v>7</v>
      </c>
      <c r="F235" s="6" t="str">
        <f t="shared" si="34"/>
        <v/>
      </c>
      <c r="G235" s="17" t="str">
        <f t="shared" si="31"/>
        <v/>
      </c>
      <c r="H235" s="17">
        <f t="shared" si="32"/>
        <v>0</v>
      </c>
      <c r="I235" s="6">
        <f t="shared" si="35"/>
        <v>-54</v>
      </c>
      <c r="J235" s="6" t="str">
        <f t="shared" si="36"/>
        <v/>
      </c>
    </row>
    <row r="236" spans="1:10" x14ac:dyDescent="0.2">
      <c r="A236" s="15"/>
      <c r="B236" s="16" t="str">
        <f t="shared" si="29"/>
        <v/>
      </c>
      <c r="C236" s="17" t="str">
        <f t="shared" si="33"/>
        <v/>
      </c>
      <c r="D236" s="17" t="str">
        <f t="shared" si="30"/>
        <v/>
      </c>
      <c r="E236" s="7">
        <f>IF(G235="",E235,IF(SUM($H$8:$H235)&gt;=MAX($I$8:$I235),1,IF(G235="l",E235+$O$1,IF(AND(G235="w",E235&gt;$O$2),E235-$O$2,1))))</f>
        <v>7</v>
      </c>
      <c r="F236" s="6" t="str">
        <f t="shared" si="34"/>
        <v/>
      </c>
      <c r="G236" s="17" t="str">
        <f t="shared" si="31"/>
        <v/>
      </c>
      <c r="H236" s="17">
        <f t="shared" si="32"/>
        <v>0</v>
      </c>
      <c r="I236" s="6">
        <f t="shared" si="35"/>
        <v>-54</v>
      </c>
      <c r="J236" s="6" t="str">
        <f t="shared" si="36"/>
        <v/>
      </c>
    </row>
    <row r="237" spans="1:10" x14ac:dyDescent="0.2">
      <c r="A237" s="15"/>
      <c r="B237" s="16" t="str">
        <f t="shared" si="29"/>
        <v/>
      </c>
      <c r="C237" s="17" t="str">
        <f t="shared" si="33"/>
        <v/>
      </c>
      <c r="D237" s="17" t="str">
        <f t="shared" si="30"/>
        <v/>
      </c>
      <c r="E237" s="7">
        <f>IF(G236="",E236,IF(SUM($H$8:$H236)&gt;=MAX($I$8:$I236),1,IF(G236="l",E236+$O$1,IF(AND(G236="w",E236&gt;$O$2),E236-$O$2,1))))</f>
        <v>7</v>
      </c>
      <c r="F237" s="6" t="str">
        <f t="shared" si="34"/>
        <v/>
      </c>
      <c r="G237" s="17" t="str">
        <f t="shared" si="31"/>
        <v/>
      </c>
      <c r="H237" s="17">
        <f t="shared" si="32"/>
        <v>0</v>
      </c>
      <c r="I237" s="6">
        <f t="shared" si="35"/>
        <v>-54</v>
      </c>
      <c r="J237" s="6" t="str">
        <f t="shared" si="36"/>
        <v/>
      </c>
    </row>
    <row r="238" spans="1:10" x14ac:dyDescent="0.2">
      <c r="A238" s="15"/>
      <c r="B238" s="16" t="str">
        <f t="shared" si="29"/>
        <v/>
      </c>
      <c r="C238" s="17" t="str">
        <f t="shared" si="33"/>
        <v/>
      </c>
      <c r="D238" s="17" t="str">
        <f t="shared" si="30"/>
        <v/>
      </c>
      <c r="E238" s="7">
        <f>IF(G237="",E237,IF(SUM($H$8:$H237)&gt;=MAX($I$8:$I237),1,IF(G237="l",E237+$O$1,IF(AND(G237="w",E237&gt;$O$2),E237-$O$2,1))))</f>
        <v>7</v>
      </c>
      <c r="F238" s="6" t="str">
        <f t="shared" si="34"/>
        <v/>
      </c>
      <c r="G238" s="17" t="str">
        <f t="shared" si="31"/>
        <v/>
      </c>
      <c r="H238" s="17">
        <f t="shared" si="32"/>
        <v>0</v>
      </c>
      <c r="I238" s="6">
        <f t="shared" si="35"/>
        <v>-54</v>
      </c>
      <c r="J238" s="6" t="str">
        <f t="shared" si="36"/>
        <v/>
      </c>
    </row>
    <row r="239" spans="1:10" x14ac:dyDescent="0.2">
      <c r="A239" s="15"/>
      <c r="B239" s="16" t="str">
        <f t="shared" si="29"/>
        <v/>
      </c>
      <c r="C239" s="17" t="str">
        <f t="shared" si="33"/>
        <v/>
      </c>
      <c r="D239" s="17" t="str">
        <f t="shared" si="30"/>
        <v/>
      </c>
      <c r="E239" s="7">
        <f>IF(G238="",E238,IF(SUM($H$8:$H238)&gt;=MAX($I$8:$I238),1,IF(G238="l",E238+$O$1,IF(AND(G238="w",E238&gt;$O$2),E238-$O$2,1))))</f>
        <v>7</v>
      </c>
      <c r="F239" s="6" t="str">
        <f t="shared" si="34"/>
        <v/>
      </c>
      <c r="G239" s="17" t="str">
        <f t="shared" si="31"/>
        <v/>
      </c>
      <c r="H239" s="17">
        <f t="shared" si="32"/>
        <v>0</v>
      </c>
      <c r="I239" s="6">
        <f t="shared" si="35"/>
        <v>-54</v>
      </c>
      <c r="J239" s="6" t="str">
        <f t="shared" si="36"/>
        <v/>
      </c>
    </row>
    <row r="240" spans="1:10" x14ac:dyDescent="0.2">
      <c r="A240" s="15"/>
      <c r="B240" s="16" t="str">
        <f t="shared" si="29"/>
        <v/>
      </c>
      <c r="C240" s="17" t="str">
        <f t="shared" si="33"/>
        <v/>
      </c>
      <c r="D240" s="17" t="str">
        <f t="shared" si="30"/>
        <v/>
      </c>
      <c r="E240" s="7">
        <f>IF(G239="",E239,IF(SUM($H$8:$H239)&gt;=MAX($I$8:$I239),1,IF(G239="l",E239+$O$1,IF(AND(G239="w",E239&gt;$O$2),E239-$O$2,1))))</f>
        <v>7</v>
      </c>
      <c r="F240" s="6" t="str">
        <f t="shared" si="34"/>
        <v/>
      </c>
      <c r="G240" s="17" t="str">
        <f t="shared" si="31"/>
        <v/>
      </c>
      <c r="H240" s="17">
        <f t="shared" si="32"/>
        <v>0</v>
      </c>
      <c r="I240" s="6">
        <f t="shared" si="35"/>
        <v>-54</v>
      </c>
      <c r="J240" s="6" t="str">
        <f t="shared" si="36"/>
        <v/>
      </c>
    </row>
    <row r="241" spans="1:10" x14ac:dyDescent="0.2">
      <c r="A241" s="15"/>
      <c r="B241" s="16" t="str">
        <f t="shared" si="29"/>
        <v/>
      </c>
      <c r="C241" s="17" t="str">
        <f t="shared" si="33"/>
        <v/>
      </c>
      <c r="D241" s="17" t="str">
        <f t="shared" si="30"/>
        <v/>
      </c>
      <c r="E241" s="7">
        <f>IF(G240="",E240,IF(SUM($H$8:$H240)&gt;=MAX($I$8:$I240),1,IF(G240="l",E240+$O$1,IF(AND(G240="w",E240&gt;$O$2),E240-$O$2,1))))</f>
        <v>7</v>
      </c>
      <c r="F241" s="6" t="str">
        <f t="shared" si="34"/>
        <v/>
      </c>
      <c r="G241" s="17" t="str">
        <f t="shared" si="31"/>
        <v/>
      </c>
      <c r="H241" s="17">
        <f t="shared" si="32"/>
        <v>0</v>
      </c>
      <c r="I241" s="6">
        <f t="shared" si="35"/>
        <v>-54</v>
      </c>
      <c r="J241" s="6" t="str">
        <f t="shared" si="36"/>
        <v/>
      </c>
    </row>
    <row r="242" spans="1:10" x14ac:dyDescent="0.2">
      <c r="A242" s="15"/>
      <c r="B242" s="16" t="str">
        <f t="shared" si="29"/>
        <v/>
      </c>
      <c r="C242" s="17" t="str">
        <f t="shared" si="33"/>
        <v/>
      </c>
      <c r="D242" s="17" t="str">
        <f t="shared" si="30"/>
        <v/>
      </c>
      <c r="E242" s="7">
        <f>IF(G241="",E241,IF(SUM($H$8:$H241)&gt;=MAX($I$8:$I241),1,IF(G241="l",E241+$O$1,IF(AND(G241="w",E241&gt;$O$2),E241-$O$2,1))))</f>
        <v>7</v>
      </c>
      <c r="F242" s="6" t="str">
        <f t="shared" si="34"/>
        <v/>
      </c>
      <c r="G242" s="17" t="str">
        <f t="shared" si="31"/>
        <v/>
      </c>
      <c r="H242" s="17">
        <f t="shared" si="32"/>
        <v>0</v>
      </c>
      <c r="I242" s="6">
        <f t="shared" si="35"/>
        <v>-54</v>
      </c>
      <c r="J242" s="6" t="str">
        <f t="shared" si="36"/>
        <v/>
      </c>
    </row>
    <row r="243" spans="1:10" x14ac:dyDescent="0.2">
      <c r="A243" s="15"/>
      <c r="B243" s="16" t="str">
        <f t="shared" si="29"/>
        <v/>
      </c>
      <c r="C243" s="17" t="str">
        <f t="shared" si="33"/>
        <v/>
      </c>
      <c r="D243" s="17" t="str">
        <f t="shared" si="30"/>
        <v/>
      </c>
      <c r="E243" s="7">
        <f>IF(G242="",E242,IF(SUM($H$8:$H242)&gt;=MAX($I$8:$I242),1,IF(G242="l",E242+$O$1,IF(AND(G242="w",E242&gt;$O$2),E242-$O$2,1))))</f>
        <v>7</v>
      </c>
      <c r="F243" s="6" t="str">
        <f t="shared" si="34"/>
        <v/>
      </c>
      <c r="G243" s="17" t="str">
        <f t="shared" si="31"/>
        <v/>
      </c>
      <c r="H243" s="17">
        <f t="shared" si="32"/>
        <v>0</v>
      </c>
      <c r="I243" s="6">
        <f t="shared" si="35"/>
        <v>-54</v>
      </c>
      <c r="J243" s="6" t="str">
        <f t="shared" si="36"/>
        <v/>
      </c>
    </row>
    <row r="244" spans="1:10" x14ac:dyDescent="0.2">
      <c r="A244" s="15"/>
      <c r="B244" s="16" t="str">
        <f t="shared" si="29"/>
        <v/>
      </c>
      <c r="C244" s="17" t="str">
        <f t="shared" si="33"/>
        <v/>
      </c>
      <c r="D244" s="17" t="str">
        <f t="shared" si="30"/>
        <v/>
      </c>
      <c r="E244" s="7">
        <f>IF(G243="",E243,IF(SUM($H$8:$H243)&gt;=MAX($I$8:$I243),1,IF(G243="l",E243+$O$1,IF(AND(G243="w",E243&gt;$O$2),E243-$O$2,1))))</f>
        <v>7</v>
      </c>
      <c r="F244" s="6" t="str">
        <f t="shared" si="34"/>
        <v/>
      </c>
      <c r="G244" s="17" t="str">
        <f t="shared" si="31"/>
        <v/>
      </c>
      <c r="H244" s="17">
        <f t="shared" si="32"/>
        <v>0</v>
      </c>
      <c r="I244" s="6">
        <f t="shared" si="35"/>
        <v>-54</v>
      </c>
      <c r="J244" s="6" t="str">
        <f t="shared" si="36"/>
        <v/>
      </c>
    </row>
    <row r="245" spans="1:10" x14ac:dyDescent="0.2">
      <c r="A245" s="15"/>
      <c r="B245" s="16" t="str">
        <f t="shared" si="29"/>
        <v/>
      </c>
      <c r="C245" s="17" t="str">
        <f t="shared" si="33"/>
        <v/>
      </c>
      <c r="D245" s="17" t="str">
        <f t="shared" si="30"/>
        <v/>
      </c>
      <c r="E245" s="7">
        <f>IF(G244="",E244,IF(SUM($H$8:$H244)&gt;=MAX($I$8:$I244),1,IF(G244="l",E244+$O$1,IF(AND(G244="w",E244&gt;$O$2),E244-$O$2,1))))</f>
        <v>7</v>
      </c>
      <c r="F245" s="6" t="str">
        <f t="shared" si="34"/>
        <v/>
      </c>
      <c r="G245" s="17" t="str">
        <f t="shared" si="31"/>
        <v/>
      </c>
      <c r="H245" s="17">
        <f t="shared" si="32"/>
        <v>0</v>
      </c>
      <c r="I245" s="6">
        <f t="shared" si="35"/>
        <v>-54</v>
      </c>
      <c r="J245" s="6" t="str">
        <f t="shared" si="36"/>
        <v/>
      </c>
    </row>
    <row r="246" spans="1:10" x14ac:dyDescent="0.2">
      <c r="A246" s="15"/>
      <c r="B246" s="16" t="str">
        <f t="shared" si="29"/>
        <v/>
      </c>
      <c r="C246" s="17" t="str">
        <f t="shared" si="33"/>
        <v/>
      </c>
      <c r="D246" s="17" t="str">
        <f t="shared" si="30"/>
        <v/>
      </c>
      <c r="E246" s="7">
        <f>IF(G245="",E245,IF(SUM($H$8:$H245)&gt;=MAX($I$8:$I245),1,IF(G245="l",E245+$O$1,IF(AND(G245="w",E245&gt;$O$2),E245-$O$2,1))))</f>
        <v>7</v>
      </c>
      <c r="F246" s="6" t="str">
        <f t="shared" si="34"/>
        <v/>
      </c>
      <c r="G246" s="17" t="str">
        <f t="shared" si="31"/>
        <v/>
      </c>
      <c r="H246" s="17">
        <f t="shared" si="32"/>
        <v>0</v>
      </c>
      <c r="I246" s="6">
        <f t="shared" si="35"/>
        <v>-54</v>
      </c>
      <c r="J246" s="6" t="str">
        <f t="shared" si="36"/>
        <v/>
      </c>
    </row>
    <row r="247" spans="1:10" x14ac:dyDescent="0.2">
      <c r="A247" s="15"/>
      <c r="B247" s="16" t="str">
        <f t="shared" si="29"/>
        <v/>
      </c>
      <c r="C247" s="17" t="str">
        <f t="shared" si="33"/>
        <v/>
      </c>
      <c r="D247" s="17" t="str">
        <f t="shared" si="30"/>
        <v/>
      </c>
      <c r="E247" s="7">
        <f>IF(G246="",E246,IF(SUM($H$8:$H246)&gt;=MAX($I$8:$I246),1,IF(G246="l",E246+$O$1,IF(AND(G246="w",E246&gt;$O$2),E246-$O$2,1))))</f>
        <v>7</v>
      </c>
      <c r="F247" s="6" t="str">
        <f t="shared" si="34"/>
        <v/>
      </c>
      <c r="G247" s="17" t="str">
        <f t="shared" si="31"/>
        <v/>
      </c>
      <c r="H247" s="17">
        <f t="shared" si="32"/>
        <v>0</v>
      </c>
      <c r="I247" s="6">
        <f t="shared" si="35"/>
        <v>-54</v>
      </c>
      <c r="J247" s="6" t="str">
        <f t="shared" si="36"/>
        <v/>
      </c>
    </row>
    <row r="248" spans="1:10" x14ac:dyDescent="0.2">
      <c r="A248" s="15"/>
      <c r="B248" s="16" t="str">
        <f t="shared" si="29"/>
        <v/>
      </c>
      <c r="C248" s="17" t="str">
        <f t="shared" si="33"/>
        <v/>
      </c>
      <c r="D248" s="17" t="str">
        <f t="shared" si="30"/>
        <v/>
      </c>
      <c r="E248" s="7">
        <f>IF(G247="",E247,IF(SUM($H$8:$H247)&gt;=MAX($I$8:$I247),1,IF(G247="l",E247+$O$1,IF(AND(G247="w",E247&gt;$O$2),E247-$O$2,1))))</f>
        <v>7</v>
      </c>
      <c r="F248" s="6" t="str">
        <f t="shared" si="34"/>
        <v/>
      </c>
      <c r="G248" s="17" t="str">
        <f t="shared" si="31"/>
        <v/>
      </c>
      <c r="H248" s="17">
        <f t="shared" si="32"/>
        <v>0</v>
      </c>
      <c r="I248" s="6">
        <f t="shared" si="35"/>
        <v>-54</v>
      </c>
      <c r="J248" s="6" t="str">
        <f t="shared" si="36"/>
        <v/>
      </c>
    </row>
    <row r="249" spans="1:10" x14ac:dyDescent="0.2">
      <c r="A249" s="15"/>
      <c r="B249" s="16" t="str">
        <f t="shared" si="29"/>
        <v/>
      </c>
      <c r="C249" s="17" t="str">
        <f t="shared" si="33"/>
        <v/>
      </c>
      <c r="D249" s="17" t="str">
        <f t="shared" si="30"/>
        <v/>
      </c>
      <c r="E249" s="7">
        <f>IF(G248="",E248,IF(SUM($H$8:$H248)&gt;=MAX($I$8:$I248),1,IF(G248="l",E248+$O$1,IF(AND(G248="w",E248&gt;$O$2),E248-$O$2,1))))</f>
        <v>7</v>
      </c>
      <c r="F249" s="6" t="str">
        <f t="shared" si="34"/>
        <v/>
      </c>
      <c r="G249" s="17" t="str">
        <f t="shared" si="31"/>
        <v/>
      </c>
      <c r="H249" s="17">
        <f t="shared" si="32"/>
        <v>0</v>
      </c>
      <c r="I249" s="6">
        <f t="shared" si="35"/>
        <v>-54</v>
      </c>
      <c r="J249" s="6" t="str">
        <f t="shared" si="36"/>
        <v/>
      </c>
    </row>
    <row r="250" spans="1:10" x14ac:dyDescent="0.2">
      <c r="A250" s="15"/>
      <c r="B250" s="16" t="str">
        <f t="shared" si="29"/>
        <v/>
      </c>
      <c r="C250" s="17" t="str">
        <f t="shared" si="33"/>
        <v/>
      </c>
      <c r="D250" s="17" t="str">
        <f t="shared" si="30"/>
        <v/>
      </c>
      <c r="E250" s="7">
        <f>IF(G249="",E249,IF(SUM($H$8:$H249)&gt;=MAX($I$8:$I249),1,IF(G249="l",E249+$O$1,IF(AND(G249="w",E249&gt;$O$2),E249-$O$2,1))))</f>
        <v>7</v>
      </c>
      <c r="F250" s="6" t="str">
        <f t="shared" si="34"/>
        <v/>
      </c>
      <c r="G250" s="17" t="str">
        <f t="shared" si="31"/>
        <v/>
      </c>
      <c r="H250" s="17">
        <f t="shared" si="32"/>
        <v>0</v>
      </c>
      <c r="I250" s="6">
        <f t="shared" si="35"/>
        <v>-54</v>
      </c>
      <c r="J250" s="6" t="str">
        <f t="shared" si="36"/>
        <v/>
      </c>
    </row>
    <row r="251" spans="1:10" x14ac:dyDescent="0.2">
      <c r="A251" s="15"/>
      <c r="B251" s="16" t="str">
        <f t="shared" si="29"/>
        <v/>
      </c>
      <c r="C251" s="17" t="str">
        <f t="shared" si="33"/>
        <v/>
      </c>
      <c r="D251" s="17" t="str">
        <f t="shared" si="30"/>
        <v/>
      </c>
      <c r="E251" s="7">
        <f>IF(G250="",E250,IF(SUM($H$8:$H250)&gt;=MAX($I$8:$I250),1,IF(G250="l",E250+$O$1,IF(AND(G250="w",E250&gt;$O$2),E250-$O$2,1))))</f>
        <v>7</v>
      </c>
      <c r="F251" s="6" t="str">
        <f t="shared" si="34"/>
        <v/>
      </c>
      <c r="G251" s="17" t="str">
        <f t="shared" si="31"/>
        <v/>
      </c>
      <c r="H251" s="17">
        <f t="shared" si="32"/>
        <v>0</v>
      </c>
      <c r="I251" s="6">
        <f t="shared" si="35"/>
        <v>-54</v>
      </c>
      <c r="J251" s="6" t="str">
        <f t="shared" si="36"/>
        <v/>
      </c>
    </row>
    <row r="252" spans="1:10" x14ac:dyDescent="0.2">
      <c r="A252" s="15"/>
      <c r="B252" s="16" t="str">
        <f t="shared" si="29"/>
        <v/>
      </c>
      <c r="C252" s="17" t="str">
        <f t="shared" si="33"/>
        <v/>
      </c>
      <c r="D252" s="17" t="str">
        <f t="shared" si="30"/>
        <v/>
      </c>
      <c r="E252" s="7">
        <f>IF(G251="",E251,IF(SUM($H$8:$H251)&gt;=MAX($I$8:$I251),1,IF(G251="l",E251+$O$1,IF(AND(G251="w",E251&gt;$O$2),E251-$O$2,1))))</f>
        <v>7</v>
      </c>
      <c r="F252" s="6" t="str">
        <f t="shared" si="34"/>
        <v/>
      </c>
      <c r="G252" s="17" t="str">
        <f t="shared" si="31"/>
        <v/>
      </c>
      <c r="H252" s="17">
        <f t="shared" si="32"/>
        <v>0</v>
      </c>
      <c r="I252" s="6">
        <f t="shared" si="35"/>
        <v>-54</v>
      </c>
      <c r="J252" s="6" t="str">
        <f t="shared" si="36"/>
        <v/>
      </c>
    </row>
    <row r="253" spans="1:10" x14ac:dyDescent="0.2">
      <c r="A253" s="15"/>
      <c r="B253" s="16" t="str">
        <f t="shared" si="29"/>
        <v/>
      </c>
      <c r="C253" s="17" t="str">
        <f t="shared" si="33"/>
        <v/>
      </c>
      <c r="D253" s="17" t="str">
        <f t="shared" si="30"/>
        <v/>
      </c>
      <c r="E253" s="7">
        <f>IF(G252="",E252,IF(SUM($H$8:$H252)&gt;=MAX($I$8:$I252),1,IF(G252="l",E252+$O$1,IF(AND(G252="w",E252&gt;$O$2),E252-$O$2,1))))</f>
        <v>7</v>
      </c>
      <c r="F253" s="6" t="str">
        <f t="shared" si="34"/>
        <v/>
      </c>
      <c r="G253" s="17" t="str">
        <f t="shared" si="31"/>
        <v/>
      </c>
      <c r="H253" s="17">
        <f t="shared" si="32"/>
        <v>0</v>
      </c>
      <c r="I253" s="6">
        <f t="shared" si="35"/>
        <v>-54</v>
      </c>
      <c r="J253" s="6" t="str">
        <f t="shared" si="36"/>
        <v/>
      </c>
    </row>
    <row r="254" spans="1:10" x14ac:dyDescent="0.2">
      <c r="A254" s="15"/>
      <c r="B254" s="16" t="str">
        <f t="shared" si="29"/>
        <v/>
      </c>
      <c r="C254" s="17" t="str">
        <f t="shared" si="33"/>
        <v/>
      </c>
      <c r="D254" s="17" t="str">
        <f t="shared" si="30"/>
        <v/>
      </c>
      <c r="E254" s="7">
        <f>IF(G253="",E253,IF(SUM($H$8:$H253)&gt;=MAX($I$8:$I253),1,IF(G253="l",E253+$O$1,IF(AND(G253="w",E253&gt;$O$2),E253-$O$2,1))))</f>
        <v>7</v>
      </c>
      <c r="F254" s="6" t="str">
        <f t="shared" si="34"/>
        <v/>
      </c>
      <c r="G254" s="17" t="str">
        <f t="shared" si="31"/>
        <v/>
      </c>
      <c r="H254" s="17">
        <f t="shared" si="32"/>
        <v>0</v>
      </c>
      <c r="I254" s="6">
        <f t="shared" si="35"/>
        <v>-54</v>
      </c>
      <c r="J254" s="6" t="str">
        <f t="shared" si="36"/>
        <v/>
      </c>
    </row>
    <row r="255" spans="1:10" x14ac:dyDescent="0.2">
      <c r="A255" s="15"/>
      <c r="B255" s="16" t="str">
        <f t="shared" si="29"/>
        <v/>
      </c>
      <c r="C255" s="17" t="str">
        <f t="shared" si="33"/>
        <v/>
      </c>
      <c r="D255" s="17" t="str">
        <f t="shared" si="30"/>
        <v/>
      </c>
      <c r="E255" s="7">
        <f>IF(G254="",E254,IF(SUM($H$8:$H254)&gt;=MAX($I$8:$I254),1,IF(G254="l",E254+$O$1,IF(AND(G254="w",E254&gt;$O$2),E254-$O$2,1))))</f>
        <v>7</v>
      </c>
      <c r="F255" s="6" t="str">
        <f t="shared" si="34"/>
        <v/>
      </c>
      <c r="G255" s="17" t="str">
        <f t="shared" si="31"/>
        <v/>
      </c>
      <c r="H255" s="17">
        <f t="shared" si="32"/>
        <v>0</v>
      </c>
      <c r="I255" s="6">
        <f t="shared" si="35"/>
        <v>-54</v>
      </c>
      <c r="J255" s="6" t="str">
        <f t="shared" si="36"/>
        <v/>
      </c>
    </row>
    <row r="256" spans="1:10" x14ac:dyDescent="0.2">
      <c r="A256" s="15"/>
      <c r="B256" s="16" t="str">
        <f t="shared" si="29"/>
        <v/>
      </c>
      <c r="C256" s="17" t="str">
        <f t="shared" si="33"/>
        <v/>
      </c>
      <c r="D256" s="17" t="str">
        <f t="shared" si="30"/>
        <v/>
      </c>
      <c r="E256" s="7">
        <f>IF(G255="",E255,IF(SUM($H$8:$H255)&gt;=MAX($I$8:$I255),1,IF(G255="l",E255+$O$1,IF(AND(G255="w",E255&gt;$O$2),E255-$O$2,1))))</f>
        <v>7</v>
      </c>
      <c r="F256" s="6" t="str">
        <f t="shared" si="34"/>
        <v/>
      </c>
      <c r="G256" s="17" t="str">
        <f t="shared" si="31"/>
        <v/>
      </c>
      <c r="H256" s="17">
        <f t="shared" si="32"/>
        <v>0</v>
      </c>
      <c r="I256" s="6">
        <f t="shared" si="35"/>
        <v>-54</v>
      </c>
      <c r="J256" s="6" t="str">
        <f t="shared" si="36"/>
        <v/>
      </c>
    </row>
    <row r="257" spans="1:10" x14ac:dyDescent="0.2">
      <c r="A257" s="15"/>
      <c r="B257" s="16" t="str">
        <f t="shared" si="29"/>
        <v/>
      </c>
      <c r="C257" s="17" t="str">
        <f t="shared" si="33"/>
        <v/>
      </c>
      <c r="D257" s="17" t="str">
        <f t="shared" si="30"/>
        <v/>
      </c>
      <c r="E257" s="7">
        <f>IF(G256="",E256,IF(SUM($H$8:$H256)&gt;=MAX($I$8:$I256),1,IF(G256="l",E256+$O$1,IF(AND(G256="w",E256&gt;$O$2),E256-$O$2,1))))</f>
        <v>7</v>
      </c>
      <c r="F257" s="6" t="str">
        <f t="shared" si="34"/>
        <v/>
      </c>
      <c r="G257" s="17" t="str">
        <f t="shared" si="31"/>
        <v/>
      </c>
      <c r="H257" s="17">
        <f t="shared" si="32"/>
        <v>0</v>
      </c>
      <c r="I257" s="6">
        <f t="shared" si="35"/>
        <v>-54</v>
      </c>
      <c r="J257" s="6" t="str">
        <f t="shared" si="36"/>
        <v/>
      </c>
    </row>
    <row r="258" spans="1:10" x14ac:dyDescent="0.2">
      <c r="A258" s="15"/>
      <c r="B258" s="16" t="str">
        <f t="shared" si="29"/>
        <v/>
      </c>
      <c r="C258" s="17" t="str">
        <f t="shared" si="33"/>
        <v/>
      </c>
      <c r="D258" s="17" t="str">
        <f t="shared" si="30"/>
        <v/>
      </c>
      <c r="E258" s="7">
        <f>IF(G257="",E257,IF(SUM($H$8:$H257)&gt;=MAX($I$8:$I257),1,IF(G257="l",E257+$O$1,IF(AND(G257="w",E257&gt;$O$2),E257-$O$2,1))))</f>
        <v>7</v>
      </c>
      <c r="F258" s="6" t="str">
        <f t="shared" si="34"/>
        <v/>
      </c>
      <c r="G258" s="17" t="str">
        <f t="shared" si="31"/>
        <v/>
      </c>
      <c r="H258" s="17">
        <f t="shared" si="32"/>
        <v>0</v>
      </c>
      <c r="I258" s="6">
        <f t="shared" si="35"/>
        <v>-54</v>
      </c>
      <c r="J258" s="6" t="str">
        <f t="shared" si="36"/>
        <v/>
      </c>
    </row>
    <row r="259" spans="1:10" x14ac:dyDescent="0.2">
      <c r="A259" s="15"/>
      <c r="B259" s="16" t="str">
        <f t="shared" si="29"/>
        <v/>
      </c>
      <c r="C259" s="17" t="str">
        <f t="shared" si="33"/>
        <v/>
      </c>
      <c r="D259" s="17" t="str">
        <f t="shared" si="30"/>
        <v/>
      </c>
      <c r="E259" s="7">
        <f>IF(G258="",E258,IF(SUM($H$8:$H258)&gt;=MAX($I$8:$I258),1,IF(G258="l",E258+$O$1,IF(AND(G258="w",E258&gt;$O$2),E258-$O$2,1))))</f>
        <v>7</v>
      </c>
      <c r="F259" s="6" t="str">
        <f t="shared" si="34"/>
        <v/>
      </c>
      <c r="G259" s="17" t="str">
        <f t="shared" si="31"/>
        <v/>
      </c>
      <c r="H259" s="17">
        <f t="shared" si="32"/>
        <v>0</v>
      </c>
      <c r="I259" s="6">
        <f t="shared" si="35"/>
        <v>-54</v>
      </c>
      <c r="J259" s="6" t="str">
        <f t="shared" si="36"/>
        <v/>
      </c>
    </row>
    <row r="260" spans="1:10" x14ac:dyDescent="0.2">
      <c r="A260" s="15"/>
      <c r="B260" s="16" t="str">
        <f t="shared" ref="B260:B323" si="37">IF($A260="","",LOOKUP($A260,$AB:$AB,$AH:$AH))</f>
        <v/>
      </c>
      <c r="C260" s="17" t="str">
        <f t="shared" si="33"/>
        <v/>
      </c>
      <c r="D260" s="17" t="str">
        <f t="shared" si="30"/>
        <v/>
      </c>
      <c r="E260" s="7">
        <f>IF(G259="",E259,IF(SUM($H$8:$H259)&gt;=MAX($I$8:$I259),1,IF(G259="l",E259+$O$1,IF(AND(G259="w",E259&gt;$O$2),E259-$O$2,1))))</f>
        <v>7</v>
      </c>
      <c r="F260" s="6" t="str">
        <f t="shared" si="34"/>
        <v/>
      </c>
      <c r="G260" s="17" t="str">
        <f t="shared" si="31"/>
        <v/>
      </c>
      <c r="H260" s="17">
        <f t="shared" si="32"/>
        <v>0</v>
      </c>
      <c r="I260" s="6">
        <f t="shared" si="35"/>
        <v>-54</v>
      </c>
      <c r="J260" s="6" t="str">
        <f t="shared" si="36"/>
        <v/>
      </c>
    </row>
    <row r="261" spans="1:10" x14ac:dyDescent="0.2">
      <c r="A261" s="15"/>
      <c r="B261" s="16" t="str">
        <f t="shared" si="37"/>
        <v/>
      </c>
      <c r="C261" s="17" t="str">
        <f t="shared" si="33"/>
        <v/>
      </c>
      <c r="D261" s="17" t="str">
        <f t="shared" si="30"/>
        <v/>
      </c>
      <c r="E261" s="7">
        <f>IF(G260="",E260,IF(SUM($H$8:$H260)&gt;=MAX($I$8:$I260),1,IF(G260="l",E260+$O$1,IF(AND(G260="w",E260&gt;$O$2),E260-$O$2,1))))</f>
        <v>7</v>
      </c>
      <c r="F261" s="6" t="str">
        <f t="shared" si="34"/>
        <v/>
      </c>
      <c r="G261" s="17" t="str">
        <f t="shared" si="31"/>
        <v/>
      </c>
      <c r="H261" s="17">
        <f t="shared" si="32"/>
        <v>0</v>
      </c>
      <c r="I261" s="6">
        <f t="shared" si="35"/>
        <v>-54</v>
      </c>
      <c r="J261" s="6" t="str">
        <f t="shared" si="36"/>
        <v/>
      </c>
    </row>
    <row r="262" spans="1:10" x14ac:dyDescent="0.2">
      <c r="A262" s="15"/>
      <c r="B262" s="16" t="str">
        <f t="shared" si="37"/>
        <v/>
      </c>
      <c r="C262" s="17" t="str">
        <f t="shared" si="33"/>
        <v/>
      </c>
      <c r="D262" s="17" t="str">
        <f t="shared" si="30"/>
        <v/>
      </c>
      <c r="E262" s="7">
        <f>IF(G261="",E261,IF(SUM($H$8:$H261)&gt;=MAX($I$8:$I261),1,IF(G261="l",E261+$O$1,IF(AND(G261="w",E261&gt;$O$2),E261-$O$2,1))))</f>
        <v>7</v>
      </c>
      <c r="F262" s="6" t="str">
        <f t="shared" si="34"/>
        <v/>
      </c>
      <c r="G262" s="17" t="str">
        <f t="shared" si="31"/>
        <v/>
      </c>
      <c r="H262" s="17">
        <f t="shared" si="32"/>
        <v>0</v>
      </c>
      <c r="I262" s="6">
        <f t="shared" si="35"/>
        <v>-54</v>
      </c>
      <c r="J262" s="6" t="str">
        <f t="shared" si="36"/>
        <v/>
      </c>
    </row>
    <row r="263" spans="1:10" x14ac:dyDescent="0.2">
      <c r="A263" s="15"/>
      <c r="B263" s="16" t="str">
        <f t="shared" si="37"/>
        <v/>
      </c>
      <c r="C263" s="17" t="str">
        <f t="shared" si="33"/>
        <v/>
      </c>
      <c r="D263" s="17" t="str">
        <f t="shared" si="30"/>
        <v/>
      </c>
      <c r="E263" s="7">
        <f>IF(G262="",E262,IF(SUM($H$8:$H262)&gt;=MAX($I$8:$I262),1,IF(G262="l",E262+$O$1,IF(AND(G262="w",E262&gt;$O$2),E262-$O$2,1))))</f>
        <v>7</v>
      </c>
      <c r="F263" s="6" t="str">
        <f t="shared" si="34"/>
        <v/>
      </c>
      <c r="G263" s="17" t="str">
        <f t="shared" si="31"/>
        <v/>
      </c>
      <c r="H263" s="17">
        <f t="shared" si="32"/>
        <v>0</v>
      </c>
      <c r="I263" s="6">
        <f t="shared" si="35"/>
        <v>-54</v>
      </c>
      <c r="J263" s="6" t="str">
        <f t="shared" si="36"/>
        <v/>
      </c>
    </row>
    <row r="264" spans="1:10" x14ac:dyDescent="0.2">
      <c r="A264" s="15"/>
      <c r="B264" s="16" t="str">
        <f t="shared" si="37"/>
        <v/>
      </c>
      <c r="C264" s="17" t="str">
        <f t="shared" si="33"/>
        <v/>
      </c>
      <c r="D264" s="17" t="str">
        <f t="shared" si="30"/>
        <v/>
      </c>
      <c r="E264" s="7">
        <f>IF(G263="",E263,IF(SUM($H$8:$H263)&gt;=MAX($I$8:$I263),1,IF(G263="l",E263+$O$1,IF(AND(G263="w",E263&gt;$O$2),E263-$O$2,1))))</f>
        <v>7</v>
      </c>
      <c r="F264" s="6" t="str">
        <f t="shared" si="34"/>
        <v/>
      </c>
      <c r="G264" s="17" t="str">
        <f t="shared" si="31"/>
        <v/>
      </c>
      <c r="H264" s="17">
        <f t="shared" si="32"/>
        <v>0</v>
      </c>
      <c r="I264" s="6">
        <f t="shared" si="35"/>
        <v>-54</v>
      </c>
      <c r="J264" s="6" t="str">
        <f t="shared" si="36"/>
        <v/>
      </c>
    </row>
    <row r="265" spans="1:10" x14ac:dyDescent="0.2">
      <c r="A265" s="15"/>
      <c r="B265" s="16" t="str">
        <f t="shared" si="37"/>
        <v/>
      </c>
      <c r="C265" s="17" t="str">
        <f t="shared" si="33"/>
        <v/>
      </c>
      <c r="D265" s="17" t="str">
        <f t="shared" ref="D265:D328" si="38">IF(A264="","",IF(LEN(C265)=26,"b",""))</f>
        <v/>
      </c>
      <c r="E265" s="7">
        <f>IF(G264="",E264,IF(SUM($H$8:$H264)&gt;=MAX($I$8:$I264),1,IF(G264="l",E264+$O$1,IF(AND(G264="w",E264&gt;$O$2),E264-$O$2,1))))</f>
        <v>7</v>
      </c>
      <c r="F265" s="6" t="str">
        <f t="shared" si="34"/>
        <v/>
      </c>
      <c r="G265" s="17" t="str">
        <f t="shared" ref="G265:G328" si="39">IF(A265="","",IF(D265="","",IF(AND(D265="b",OR(MID(C265,1,2)=B265,MID(C265,4,2)=B265,MID(C265,7,2)=B265,MID(C265,10,2)=B265,MID(C265,13,2)=B265,MID(C265,16,2)=B265,MID(C265,19,2)=B265,MID(C265,22,2)=B265,MID(C265,25,2)=B265)),"w","l")))</f>
        <v/>
      </c>
      <c r="H265" s="17">
        <f t="shared" ref="H265:H328" si="40">IF(G265="",0,IF(G265="w",SUM(VLOOKUP(MID(C265,1,2),$X$3:$Y$21,2,FALSE),VLOOKUP(MID(C265,4,2),$X$3:$Y$21,2,FALSE),VLOOKUP(MID(C265,7,2),$X$3:$Y$21,2,FALSE),VLOOKUP(MID(C265,10,2),$X$3:$Y$21,2,FALSE),VLOOKUP(MID(C265,13,2),$X$3:$Y$21,2,FALSE),VLOOKUP(MID(C265,16,2),$X$3:$Y$21,2,FALSE),VLOOKUP(MID(C265,19,2),$X$3:$Y$21,2,FALSE),VLOOKUP(MID(C265,22,2),$X$3:$Y$21,2,FALSE),VLOOKUP(MID(C265,25,2),$X$3:$Y$21,2,FALSE))*F265,IF(G265="l",SUM(VLOOKUP(MID(C265,1,2),$X$3:$Y$21,2,FALSE),VLOOKUP(MID(C265,4,2),$X$3:$Y$21,2,FALSE),VLOOKUP(MID(C265,7,2),$X$3:$Y$21,2,FALSE),VLOOKUP(MID(C265,10,2),$X$3:$Y$21,2,FALSE),VLOOKUP(MID(C265,13,2),$X$3:$Y$21,2,FALSE),VLOOKUP(MID(C265,16,2),$X$3:$Y$21,2,FALSE),VLOOKUP(MID(C265,19,2),$X$3:$Y$21,2,FALSE),VLOOKUP(MID(C265,22,2),$X$3:$Y$21,2,FALSE),VLOOKUP(MID(C265,25,2),$X$3:$Y$21,2,FALSE))*-F265)))</f>
        <v>0</v>
      </c>
      <c r="I265" s="6">
        <f t="shared" si="35"/>
        <v>-54</v>
      </c>
      <c r="J265" s="6" t="str">
        <f t="shared" si="36"/>
        <v/>
      </c>
    </row>
    <row r="266" spans="1:10" x14ac:dyDescent="0.2">
      <c r="A266" s="15"/>
      <c r="B266" s="16" t="str">
        <f t="shared" si="37"/>
        <v/>
      </c>
      <c r="C266" s="17" t="str">
        <f t="shared" si="33"/>
        <v/>
      </c>
      <c r="D266" s="17" t="str">
        <f t="shared" si="38"/>
        <v/>
      </c>
      <c r="E266" s="7">
        <f>IF(G265="",E265,IF(SUM($H$8:$H265)&gt;=MAX($I$8:$I265),1,IF(G265="l",E265+$O$1,IF(AND(G265="w",E265&gt;$O$2),E265-$O$2,1))))</f>
        <v>7</v>
      </c>
      <c r="F266" s="6" t="str">
        <f t="shared" si="34"/>
        <v/>
      </c>
      <c r="G266" s="17" t="str">
        <f t="shared" si="39"/>
        <v/>
      </c>
      <c r="H266" s="17">
        <f t="shared" si="40"/>
        <v>0</v>
      </c>
      <c r="I266" s="6">
        <f t="shared" si="35"/>
        <v>-54</v>
      </c>
      <c r="J266" s="6" t="str">
        <f t="shared" si="36"/>
        <v/>
      </c>
    </row>
    <row r="267" spans="1:10" x14ac:dyDescent="0.2">
      <c r="A267" s="15"/>
      <c r="B267" s="16" t="str">
        <f t="shared" si="37"/>
        <v/>
      </c>
      <c r="C267" s="17" t="str">
        <f t="shared" si="33"/>
        <v/>
      </c>
      <c r="D267" s="17" t="str">
        <f t="shared" si="38"/>
        <v/>
      </c>
      <c r="E267" s="7">
        <f>IF(G266="",E266,IF(SUM($H$8:$H266)&gt;=MAX($I$8:$I266),1,IF(G266="l",E266+$O$1,IF(AND(G266="w",E266&gt;$O$2),E266-$O$2,1))))</f>
        <v>7</v>
      </c>
      <c r="F267" s="6" t="str">
        <f t="shared" si="34"/>
        <v/>
      </c>
      <c r="G267" s="17" t="str">
        <f t="shared" si="39"/>
        <v/>
      </c>
      <c r="H267" s="17">
        <f t="shared" si="40"/>
        <v>0</v>
      </c>
      <c r="I267" s="6">
        <f t="shared" si="35"/>
        <v>-54</v>
      </c>
      <c r="J267" s="6" t="str">
        <f t="shared" si="36"/>
        <v/>
      </c>
    </row>
    <row r="268" spans="1:10" x14ac:dyDescent="0.2">
      <c r="A268" s="15"/>
      <c r="B268" s="16" t="str">
        <f t="shared" si="37"/>
        <v/>
      </c>
      <c r="C268" s="17" t="str">
        <f t="shared" si="33"/>
        <v/>
      </c>
      <c r="D268" s="17" t="str">
        <f t="shared" si="38"/>
        <v/>
      </c>
      <c r="E268" s="7">
        <f>IF(G267="",E267,IF(SUM($H$8:$H267)&gt;=MAX($I$8:$I267),1,IF(G267="l",E267+$O$1,IF(AND(G267="w",E267&gt;$O$2),E267-$O$2,1))))</f>
        <v>7</v>
      </c>
      <c r="F268" s="6" t="str">
        <f t="shared" si="34"/>
        <v/>
      </c>
      <c r="G268" s="17" t="str">
        <f t="shared" si="39"/>
        <v/>
      </c>
      <c r="H268" s="17">
        <f t="shared" si="40"/>
        <v>0</v>
      </c>
      <c r="I268" s="6">
        <f t="shared" si="35"/>
        <v>-54</v>
      </c>
      <c r="J268" s="6" t="str">
        <f t="shared" si="36"/>
        <v/>
      </c>
    </row>
    <row r="269" spans="1:10" x14ac:dyDescent="0.2">
      <c r="A269" s="15"/>
      <c r="B269" s="16" t="str">
        <f t="shared" si="37"/>
        <v/>
      </c>
      <c r="C269" s="17" t="str">
        <f t="shared" si="33"/>
        <v/>
      </c>
      <c r="D269" s="17" t="str">
        <f t="shared" si="38"/>
        <v/>
      </c>
      <c r="E269" s="7">
        <f>IF(G268="",E268,IF(SUM($H$8:$H268)&gt;=MAX($I$8:$I268),1,IF(G268="l",E268+$O$1,IF(AND(G268="w",E268&gt;$O$2),E268-$O$2,1))))</f>
        <v>7</v>
      </c>
      <c r="F269" s="6" t="str">
        <f t="shared" si="34"/>
        <v/>
      </c>
      <c r="G269" s="17" t="str">
        <f t="shared" si="39"/>
        <v/>
      </c>
      <c r="H269" s="17">
        <f t="shared" si="40"/>
        <v>0</v>
      </c>
      <c r="I269" s="6">
        <f t="shared" si="35"/>
        <v>-54</v>
      </c>
      <c r="J269" s="6" t="str">
        <f t="shared" si="36"/>
        <v/>
      </c>
    </row>
    <row r="270" spans="1:10" x14ac:dyDescent="0.2">
      <c r="A270" s="15"/>
      <c r="B270" s="16" t="str">
        <f t="shared" si="37"/>
        <v/>
      </c>
      <c r="C270" s="17" t="str">
        <f t="shared" ref="C270:C333" si="41">IF(A269="","",IF(B269=B268,C269,IF(B269=0,C269,IF(AND(B269=B267,B268=0),C269,IF(AND(B269=B266,B267=0,B268=0),C269,IF(AND(LEN(C269)=26,OR(MID(C269,1,2)=B269,MID(C269,4,2)=B269,MID(C269,7,2)=B269,MID(C269,10,2)=B269,MID(C269,13,2)=B269,MID(C269,16,2)=B269,MID(C269,19,2)=B269,MID(C269,22,2)=B269,MID(C269,25,2)=B269)),CONCATENATE(REPLACE($C269,SEARCH($B269,$C269,1),3,""),"-",$B269),IF(LEN(C269)=26,CONCATENATE(MID(C269,4,23),"-",B269),IF(AND(LEN(C269)=23,OR(MID(C269,1,2)=B269,MID(C269,4,2)=B269,MID(C269,7,2)=B269,MID(C269,10,2)=B269,MID(C269,13,2)=B269,MID(C269,16,2)=B269,MID(C269,19,2)=B269,MID(C269,22,2)=B269)),CONCATENATE(REPLACE($C269,SEARCH($B269,$C269,1),3,""),"-",$B269),IF(LEN(C269)=23,CONCATENATE(C269,"-",B269),IF(AND(LEN(C269)=20,OR(MID(C269,1,2)=B269,MID(C269,4,2)=B269,MID(C269,7,2)=B269,MID(C269,10,2)=B269,MID(C269,13,2)=B269,MID(C269,16,2)=B269,MID(C269,19,2)=B269)),CONCATENATE(REPLACE($C269,SEARCH($B269,$C269,1),3,""),"-",$B269),IF(LEN(C269)=20,CONCATENATE(C269,"-",B269),IF(AND(LEN(C269)=17,OR(MID(C269,1,2)=B269,MID(C269,4,2)=B269,MID(C269,7,2)=B269,MID(C269,10,2)=B269,MID(C269,13,2)=B269,MID(C269,16,2)=B269)),CONCATENATE(REPLACE($C269,SEARCH($B269,$C269,1),3,""),"-",$B269),IF(LEN(C269)=17,CONCATENATE(C269,"-",B269),IF(AND(LEN(C269)=14,OR(MID(C269,1,2)=B269,MID(C269,4,2)=B269,MID(C269,7,2)=B269,MID(C269,10,2)=B269,MID(C269,13,2)=B269)),CONCATENATE(REPLACE($C269,SEARCH($B269,$C269,1),3,""),"-",$B269),IF(LEN(C269)=14,CONCATENATE(C269,"-",B269),IF(AND(LEN(C269)=11,OR(MID(C269,1,2)=B269,MID(C269,4,2)=B269,MID(C269,7,2)=B269,MID(C269,10,2)=B269)),CONCATENATE(REPLACE($C269,SEARCH($B269,$C269,1),3,""),"-",$B269),IF(LEN(C269)=11,CONCATENATE(C269,"-",B269),IF(AND(LEN(C269)=8,OR(MID(C269,1,2)=B269,MID(C269,4,2)=B269,MID(C269,7,2)=B269)),CONCATENATE(REPLACE($C269,SEARCH($B269,$C269,1),3,""),"-",$B269),IF(B269=B267,C269,CONCATENATE(C269,"-",B269))))))))))))))))))))</f>
        <v/>
      </c>
      <c r="D270" s="17" t="str">
        <f t="shared" si="38"/>
        <v/>
      </c>
      <c r="E270" s="7">
        <f>IF(G269="",E269,IF(SUM($H$8:$H269)&gt;=MAX($I$8:$I269),1,IF(G269="l",E269+$O$1,IF(AND(G269="w",E269&gt;$O$2),E269-$O$2,1))))</f>
        <v>7</v>
      </c>
      <c r="F270" s="6" t="str">
        <f t="shared" si="34"/>
        <v/>
      </c>
      <c r="G270" s="17" t="str">
        <f t="shared" si="39"/>
        <v/>
      </c>
      <c r="H270" s="17">
        <f t="shared" si="40"/>
        <v>0</v>
      </c>
      <c r="I270" s="6">
        <f t="shared" si="35"/>
        <v>-54</v>
      </c>
      <c r="J270" s="6" t="str">
        <f t="shared" si="36"/>
        <v/>
      </c>
    </row>
    <row r="271" spans="1:10" x14ac:dyDescent="0.2">
      <c r="A271" s="15"/>
      <c r="B271" s="16" t="str">
        <f t="shared" si="37"/>
        <v/>
      </c>
      <c r="C271" s="17" t="str">
        <f t="shared" si="41"/>
        <v/>
      </c>
      <c r="D271" s="17" t="str">
        <f t="shared" si="38"/>
        <v/>
      </c>
      <c r="E271" s="7">
        <f>IF(G270="",E270,IF(SUM($H$8:$H270)&gt;=MAX($I$8:$I270),1,IF(G270="l",E270+$O$1,IF(AND(G270="w",E270&gt;$O$2),E270-$O$2,1))))</f>
        <v>7</v>
      </c>
      <c r="F271" s="6" t="str">
        <f t="shared" si="34"/>
        <v/>
      </c>
      <c r="G271" s="17" t="str">
        <f t="shared" si="39"/>
        <v/>
      </c>
      <c r="H271" s="17">
        <f t="shared" si="40"/>
        <v>0</v>
      </c>
      <c r="I271" s="6">
        <f t="shared" si="35"/>
        <v>-54</v>
      </c>
      <c r="J271" s="6" t="str">
        <f t="shared" si="36"/>
        <v/>
      </c>
    </row>
    <row r="272" spans="1:10" x14ac:dyDescent="0.2">
      <c r="A272" s="15"/>
      <c r="B272" s="16" t="str">
        <f t="shared" si="37"/>
        <v/>
      </c>
      <c r="C272" s="17" t="str">
        <f t="shared" si="41"/>
        <v/>
      </c>
      <c r="D272" s="17" t="str">
        <f t="shared" si="38"/>
        <v/>
      </c>
      <c r="E272" s="7">
        <f>IF(G271="",E271,IF(SUM($H$8:$H271)&gt;=MAX($I$8:$I271),1,IF(G271="l",E271+$O$1,IF(AND(G271="w",E271&gt;$O$2),E271-$O$2,1))))</f>
        <v>7</v>
      </c>
      <c r="F272" s="6" t="str">
        <f t="shared" si="34"/>
        <v/>
      </c>
      <c r="G272" s="17" t="str">
        <f t="shared" si="39"/>
        <v/>
      </c>
      <c r="H272" s="17">
        <f t="shared" si="40"/>
        <v>0</v>
      </c>
      <c r="I272" s="6">
        <f t="shared" si="35"/>
        <v>-54</v>
      </c>
      <c r="J272" s="6" t="str">
        <f t="shared" si="36"/>
        <v/>
      </c>
    </row>
    <row r="273" spans="1:10" x14ac:dyDescent="0.2">
      <c r="A273" s="15"/>
      <c r="B273" s="16" t="str">
        <f t="shared" si="37"/>
        <v/>
      </c>
      <c r="C273" s="17" t="str">
        <f t="shared" si="41"/>
        <v/>
      </c>
      <c r="D273" s="17" t="str">
        <f t="shared" si="38"/>
        <v/>
      </c>
      <c r="E273" s="7">
        <f>IF(G272="",E272,IF(SUM($H$8:$H272)&gt;=MAX($I$8:$I272),1,IF(G272="l",E272+$O$1,IF(AND(G272="w",E272&gt;$O$2),E272-$O$2,1))))</f>
        <v>7</v>
      </c>
      <c r="F273" s="6" t="str">
        <f t="shared" si="34"/>
        <v/>
      </c>
      <c r="G273" s="17" t="str">
        <f t="shared" si="39"/>
        <v/>
      </c>
      <c r="H273" s="17">
        <f t="shared" si="40"/>
        <v>0</v>
      </c>
      <c r="I273" s="6">
        <f t="shared" si="35"/>
        <v>-54</v>
      </c>
      <c r="J273" s="6" t="str">
        <f t="shared" si="36"/>
        <v/>
      </c>
    </row>
    <row r="274" spans="1:10" x14ac:dyDescent="0.2">
      <c r="A274" s="15"/>
      <c r="B274" s="16" t="str">
        <f t="shared" si="37"/>
        <v/>
      </c>
      <c r="C274" s="17" t="str">
        <f t="shared" si="41"/>
        <v/>
      </c>
      <c r="D274" s="17" t="str">
        <f t="shared" si="38"/>
        <v/>
      </c>
      <c r="E274" s="7">
        <f>IF(G273="",E273,IF(SUM($H$8:$H273)&gt;=MAX($I$8:$I273),1,IF(G273="l",E273+$O$1,IF(AND(G273="w",E273&gt;$O$2),E273-$O$2,1))))</f>
        <v>7</v>
      </c>
      <c r="F274" s="6" t="str">
        <f t="shared" si="34"/>
        <v/>
      </c>
      <c r="G274" s="17" t="str">
        <f t="shared" si="39"/>
        <v/>
      </c>
      <c r="H274" s="17">
        <f t="shared" si="40"/>
        <v>0</v>
      </c>
      <c r="I274" s="6">
        <f t="shared" si="35"/>
        <v>-54</v>
      </c>
      <c r="J274" s="6" t="str">
        <f t="shared" si="36"/>
        <v/>
      </c>
    </row>
    <row r="275" spans="1:10" x14ac:dyDescent="0.2">
      <c r="A275" s="15"/>
      <c r="B275" s="16" t="str">
        <f t="shared" si="37"/>
        <v/>
      </c>
      <c r="C275" s="17" t="str">
        <f t="shared" si="41"/>
        <v/>
      </c>
      <c r="D275" s="17" t="str">
        <f t="shared" si="38"/>
        <v/>
      </c>
      <c r="E275" s="7">
        <f>IF(G274="",E274,IF(SUM($H$8:$H274)&gt;=MAX($I$8:$I274),1,IF(G274="l",E274+$O$1,IF(AND(G274="w",E274&gt;$O$2),E274-$O$2,1))))</f>
        <v>7</v>
      </c>
      <c r="F275" s="6" t="str">
        <f t="shared" si="34"/>
        <v/>
      </c>
      <c r="G275" s="17" t="str">
        <f t="shared" si="39"/>
        <v/>
      </c>
      <c r="H275" s="17">
        <f t="shared" si="40"/>
        <v>0</v>
      </c>
      <c r="I275" s="6">
        <f t="shared" si="35"/>
        <v>-54</v>
      </c>
      <c r="J275" s="6" t="str">
        <f t="shared" si="36"/>
        <v/>
      </c>
    </row>
    <row r="276" spans="1:10" x14ac:dyDescent="0.2">
      <c r="A276" s="15"/>
      <c r="B276" s="16" t="str">
        <f t="shared" si="37"/>
        <v/>
      </c>
      <c r="C276" s="17" t="str">
        <f t="shared" si="41"/>
        <v/>
      </c>
      <c r="D276" s="17" t="str">
        <f t="shared" si="38"/>
        <v/>
      </c>
      <c r="E276" s="7">
        <f>IF(G275="",E275,IF(SUM($H$8:$H275)&gt;=MAX($I$8:$I275),1,IF(G275="l",E275+$O$1,IF(AND(G275="w",E275&gt;$O$2),E275-$O$2,1))))</f>
        <v>7</v>
      </c>
      <c r="F276" s="6" t="str">
        <f t="shared" si="34"/>
        <v/>
      </c>
      <c r="G276" s="17" t="str">
        <f t="shared" si="39"/>
        <v/>
      </c>
      <c r="H276" s="17">
        <f t="shared" si="40"/>
        <v>0</v>
      </c>
      <c r="I276" s="6">
        <f t="shared" si="35"/>
        <v>-54</v>
      </c>
      <c r="J276" s="6" t="str">
        <f t="shared" si="36"/>
        <v/>
      </c>
    </row>
    <row r="277" spans="1:10" x14ac:dyDescent="0.2">
      <c r="A277" s="15"/>
      <c r="B277" s="16" t="str">
        <f t="shared" si="37"/>
        <v/>
      </c>
      <c r="C277" s="17" t="str">
        <f t="shared" si="41"/>
        <v/>
      </c>
      <c r="D277" s="17" t="str">
        <f t="shared" si="38"/>
        <v/>
      </c>
      <c r="E277" s="7">
        <f>IF(G276="",E276,IF(SUM($H$8:$H276)&gt;=MAX($I$8:$I276),1,IF(G276="l",E276+$O$1,IF(AND(G276="w",E276&gt;$O$2),E276-$O$2,1))))</f>
        <v>7</v>
      </c>
      <c r="F277" s="6" t="str">
        <f t="shared" si="34"/>
        <v/>
      </c>
      <c r="G277" s="17" t="str">
        <f t="shared" si="39"/>
        <v/>
      </c>
      <c r="H277" s="17">
        <f t="shared" si="40"/>
        <v>0</v>
      </c>
      <c r="I277" s="6">
        <f t="shared" si="35"/>
        <v>-54</v>
      </c>
      <c r="J277" s="6" t="str">
        <f t="shared" si="36"/>
        <v/>
      </c>
    </row>
    <row r="278" spans="1:10" x14ac:dyDescent="0.2">
      <c r="A278" s="15"/>
      <c r="B278" s="16" t="str">
        <f t="shared" si="37"/>
        <v/>
      </c>
      <c r="C278" s="17" t="str">
        <f t="shared" si="41"/>
        <v/>
      </c>
      <c r="D278" s="17" t="str">
        <f t="shared" si="38"/>
        <v/>
      </c>
      <c r="E278" s="7">
        <f>IF(G277="",E277,IF(SUM($H$8:$H277)&gt;=MAX($I$8:$I277),1,IF(G277="l",E277+$O$1,IF(AND(G277="w",E277&gt;$O$2),E277-$O$2,1))))</f>
        <v>7</v>
      </c>
      <c r="F278" s="6" t="str">
        <f t="shared" si="34"/>
        <v/>
      </c>
      <c r="G278" s="17" t="str">
        <f t="shared" si="39"/>
        <v/>
      </c>
      <c r="H278" s="17">
        <f t="shared" si="40"/>
        <v>0</v>
      </c>
      <c r="I278" s="6">
        <f t="shared" si="35"/>
        <v>-54</v>
      </c>
      <c r="J278" s="6" t="str">
        <f t="shared" si="36"/>
        <v/>
      </c>
    </row>
    <row r="279" spans="1:10" x14ac:dyDescent="0.2">
      <c r="A279" s="15"/>
      <c r="B279" s="16" t="str">
        <f t="shared" si="37"/>
        <v/>
      </c>
      <c r="C279" s="17" t="str">
        <f t="shared" si="41"/>
        <v/>
      </c>
      <c r="D279" s="17" t="str">
        <f t="shared" si="38"/>
        <v/>
      </c>
      <c r="E279" s="7">
        <f>IF(G278="",E278,IF(SUM($H$8:$H278)&gt;=MAX($I$8:$I278),1,IF(G278="l",E278+$O$1,IF(AND(G278="w",E278&gt;$O$2),E278-$O$2,1))))</f>
        <v>7</v>
      </c>
      <c r="F279" s="6" t="str">
        <f t="shared" ref="F279:F342" si="42">IF(D279="","",VLOOKUP(E279,$L$3:$M$32,2,FALSE))</f>
        <v/>
      </c>
      <c r="G279" s="17" t="str">
        <f t="shared" si="39"/>
        <v/>
      </c>
      <c r="H279" s="17">
        <f t="shared" si="40"/>
        <v>0</v>
      </c>
      <c r="I279" s="6">
        <f t="shared" ref="I279:I342" si="43">H279+I278</f>
        <v>-54</v>
      </c>
      <c r="J279" s="6" t="str">
        <f t="shared" ref="J279:J342" si="44">IF(G279="","",IF(I279&gt;=$O$4,$N$4,IF(I279&lt;=$O$5,$N$5,"")))</f>
        <v/>
      </c>
    </row>
    <row r="280" spans="1:10" x14ac:dyDescent="0.2">
      <c r="A280" s="15"/>
      <c r="B280" s="16" t="str">
        <f t="shared" si="37"/>
        <v/>
      </c>
      <c r="C280" s="17" t="str">
        <f t="shared" si="41"/>
        <v/>
      </c>
      <c r="D280" s="17" t="str">
        <f t="shared" si="38"/>
        <v/>
      </c>
      <c r="E280" s="7">
        <f>IF(G279="",E279,IF(SUM($H$8:$H279)&gt;=MAX($I$8:$I279),1,IF(G279="l",E279+$O$1,IF(AND(G279="w",E279&gt;$O$2),E279-$O$2,1))))</f>
        <v>7</v>
      </c>
      <c r="F280" s="6" t="str">
        <f t="shared" si="42"/>
        <v/>
      </c>
      <c r="G280" s="17" t="str">
        <f t="shared" si="39"/>
        <v/>
      </c>
      <c r="H280" s="17">
        <f t="shared" si="40"/>
        <v>0</v>
      </c>
      <c r="I280" s="6">
        <f t="shared" si="43"/>
        <v>-54</v>
      </c>
      <c r="J280" s="6" t="str">
        <f t="shared" si="44"/>
        <v/>
      </c>
    </row>
    <row r="281" spans="1:10" x14ac:dyDescent="0.2">
      <c r="A281" s="15"/>
      <c r="B281" s="16" t="str">
        <f t="shared" si="37"/>
        <v/>
      </c>
      <c r="C281" s="17" t="str">
        <f t="shared" si="41"/>
        <v/>
      </c>
      <c r="D281" s="17" t="str">
        <f t="shared" si="38"/>
        <v/>
      </c>
      <c r="E281" s="7">
        <f>IF(G280="",E280,IF(SUM($H$8:$H280)&gt;=MAX($I$8:$I280),1,IF(G280="l",E280+$O$1,IF(AND(G280="w",E280&gt;$O$2),E280-$O$2,1))))</f>
        <v>7</v>
      </c>
      <c r="F281" s="6" t="str">
        <f t="shared" si="42"/>
        <v/>
      </c>
      <c r="G281" s="17" t="str">
        <f t="shared" si="39"/>
        <v/>
      </c>
      <c r="H281" s="17">
        <f t="shared" si="40"/>
        <v>0</v>
      </c>
      <c r="I281" s="6">
        <f t="shared" si="43"/>
        <v>-54</v>
      </c>
      <c r="J281" s="6" t="str">
        <f t="shared" si="44"/>
        <v/>
      </c>
    </row>
    <row r="282" spans="1:10" x14ac:dyDescent="0.2">
      <c r="A282" s="15"/>
      <c r="B282" s="16" t="str">
        <f t="shared" si="37"/>
        <v/>
      </c>
      <c r="C282" s="17" t="str">
        <f t="shared" si="41"/>
        <v/>
      </c>
      <c r="D282" s="17" t="str">
        <f t="shared" si="38"/>
        <v/>
      </c>
      <c r="E282" s="7">
        <f>IF(G281="",E281,IF(SUM($H$8:$H281)&gt;=MAX($I$8:$I281),1,IF(G281="l",E281+$O$1,IF(AND(G281="w",E281&gt;$O$2),E281-$O$2,1))))</f>
        <v>7</v>
      </c>
      <c r="F282" s="6" t="str">
        <f t="shared" si="42"/>
        <v/>
      </c>
      <c r="G282" s="17" t="str">
        <f t="shared" si="39"/>
        <v/>
      </c>
      <c r="H282" s="17">
        <f t="shared" si="40"/>
        <v>0</v>
      </c>
      <c r="I282" s="6">
        <f t="shared" si="43"/>
        <v>-54</v>
      </c>
      <c r="J282" s="6" t="str">
        <f t="shared" si="44"/>
        <v/>
      </c>
    </row>
    <row r="283" spans="1:10" x14ac:dyDescent="0.2">
      <c r="A283" s="15"/>
      <c r="B283" s="16" t="str">
        <f t="shared" si="37"/>
        <v/>
      </c>
      <c r="C283" s="17" t="str">
        <f t="shared" si="41"/>
        <v/>
      </c>
      <c r="D283" s="17" t="str">
        <f t="shared" si="38"/>
        <v/>
      </c>
      <c r="E283" s="7">
        <f>IF(G282="",E282,IF(SUM($H$8:$H282)&gt;=MAX($I$8:$I282),1,IF(G282="l",E282+$O$1,IF(AND(G282="w",E282&gt;$O$2),E282-$O$2,1))))</f>
        <v>7</v>
      </c>
      <c r="F283" s="6" t="str">
        <f t="shared" si="42"/>
        <v/>
      </c>
      <c r="G283" s="17" t="str">
        <f t="shared" si="39"/>
        <v/>
      </c>
      <c r="H283" s="17">
        <f t="shared" si="40"/>
        <v>0</v>
      </c>
      <c r="I283" s="6">
        <f t="shared" si="43"/>
        <v>-54</v>
      </c>
      <c r="J283" s="6" t="str">
        <f t="shared" si="44"/>
        <v/>
      </c>
    </row>
    <row r="284" spans="1:10" x14ac:dyDescent="0.2">
      <c r="A284" s="15"/>
      <c r="B284" s="16" t="str">
        <f t="shared" si="37"/>
        <v/>
      </c>
      <c r="C284" s="17" t="str">
        <f t="shared" si="41"/>
        <v/>
      </c>
      <c r="D284" s="17" t="str">
        <f t="shared" si="38"/>
        <v/>
      </c>
      <c r="E284" s="7">
        <f>IF(G283="",E283,IF(SUM($H$8:$H283)&gt;=MAX($I$8:$I283),1,IF(G283="l",E283+$O$1,IF(AND(G283="w",E283&gt;$O$2),E283-$O$2,1))))</f>
        <v>7</v>
      </c>
      <c r="F284" s="6" t="str">
        <f t="shared" si="42"/>
        <v/>
      </c>
      <c r="G284" s="17" t="str">
        <f t="shared" si="39"/>
        <v/>
      </c>
      <c r="H284" s="17">
        <f t="shared" si="40"/>
        <v>0</v>
      </c>
      <c r="I284" s="6">
        <f t="shared" si="43"/>
        <v>-54</v>
      </c>
      <c r="J284" s="6" t="str">
        <f t="shared" si="44"/>
        <v/>
      </c>
    </row>
    <row r="285" spans="1:10" x14ac:dyDescent="0.2">
      <c r="A285" s="15"/>
      <c r="B285" s="16" t="str">
        <f t="shared" si="37"/>
        <v/>
      </c>
      <c r="C285" s="17" t="str">
        <f t="shared" si="41"/>
        <v/>
      </c>
      <c r="D285" s="17" t="str">
        <f t="shared" si="38"/>
        <v/>
      </c>
      <c r="E285" s="7">
        <f>IF(G284="",E284,IF(SUM($H$8:$H284)&gt;=MAX($I$8:$I284),1,IF(G284="l",E284+$O$1,IF(AND(G284="w",E284&gt;$O$2),E284-$O$2,1))))</f>
        <v>7</v>
      </c>
      <c r="F285" s="6" t="str">
        <f t="shared" si="42"/>
        <v/>
      </c>
      <c r="G285" s="17" t="str">
        <f t="shared" si="39"/>
        <v/>
      </c>
      <c r="H285" s="17">
        <f t="shared" si="40"/>
        <v>0</v>
      </c>
      <c r="I285" s="6">
        <f t="shared" si="43"/>
        <v>-54</v>
      </c>
      <c r="J285" s="6" t="str">
        <f t="shared" si="44"/>
        <v/>
      </c>
    </row>
    <row r="286" spans="1:10" x14ac:dyDescent="0.2">
      <c r="A286" s="15"/>
      <c r="B286" s="16" t="str">
        <f t="shared" si="37"/>
        <v/>
      </c>
      <c r="C286" s="17" t="str">
        <f t="shared" si="41"/>
        <v/>
      </c>
      <c r="D286" s="17" t="str">
        <f t="shared" si="38"/>
        <v/>
      </c>
      <c r="E286" s="7">
        <f>IF(G285="",E285,IF(SUM($H$8:$H285)&gt;=MAX($I$8:$I285),1,IF(G285="l",E285+$O$1,IF(AND(G285="w",E285&gt;$O$2),E285-$O$2,1))))</f>
        <v>7</v>
      </c>
      <c r="F286" s="6" t="str">
        <f t="shared" si="42"/>
        <v/>
      </c>
      <c r="G286" s="17" t="str">
        <f t="shared" si="39"/>
        <v/>
      </c>
      <c r="H286" s="17">
        <f t="shared" si="40"/>
        <v>0</v>
      </c>
      <c r="I286" s="6">
        <f t="shared" si="43"/>
        <v>-54</v>
      </c>
      <c r="J286" s="6" t="str">
        <f t="shared" si="44"/>
        <v/>
      </c>
    </row>
    <row r="287" spans="1:10" x14ac:dyDescent="0.2">
      <c r="A287" s="15"/>
      <c r="B287" s="16" t="str">
        <f t="shared" si="37"/>
        <v/>
      </c>
      <c r="C287" s="17" t="str">
        <f t="shared" si="41"/>
        <v/>
      </c>
      <c r="D287" s="17" t="str">
        <f t="shared" si="38"/>
        <v/>
      </c>
      <c r="E287" s="7">
        <f>IF(G286="",E286,IF(SUM($H$8:$H286)&gt;=MAX($I$8:$I286),1,IF(G286="l",E286+$O$1,IF(AND(G286="w",E286&gt;$O$2),E286-$O$2,1))))</f>
        <v>7</v>
      </c>
      <c r="F287" s="6" t="str">
        <f t="shared" si="42"/>
        <v/>
      </c>
      <c r="G287" s="17" t="str">
        <f t="shared" si="39"/>
        <v/>
      </c>
      <c r="H287" s="17">
        <f t="shared" si="40"/>
        <v>0</v>
      </c>
      <c r="I287" s="6">
        <f t="shared" si="43"/>
        <v>-54</v>
      </c>
      <c r="J287" s="6" t="str">
        <f t="shared" si="44"/>
        <v/>
      </c>
    </row>
    <row r="288" spans="1:10" x14ac:dyDescent="0.2">
      <c r="A288" s="15"/>
      <c r="B288" s="16" t="str">
        <f t="shared" si="37"/>
        <v/>
      </c>
      <c r="C288" s="17" t="str">
        <f t="shared" si="41"/>
        <v/>
      </c>
      <c r="D288" s="17" t="str">
        <f t="shared" si="38"/>
        <v/>
      </c>
      <c r="E288" s="7">
        <f>IF(G287="",E287,IF(SUM($H$8:$H287)&gt;=MAX($I$8:$I287),1,IF(G287="l",E287+$O$1,IF(AND(G287="w",E287&gt;$O$2),E287-$O$2,1))))</f>
        <v>7</v>
      </c>
      <c r="F288" s="6" t="str">
        <f t="shared" si="42"/>
        <v/>
      </c>
      <c r="G288" s="17" t="str">
        <f t="shared" si="39"/>
        <v/>
      </c>
      <c r="H288" s="17">
        <f t="shared" si="40"/>
        <v>0</v>
      </c>
      <c r="I288" s="6">
        <f t="shared" si="43"/>
        <v>-54</v>
      </c>
      <c r="J288" s="6" t="str">
        <f t="shared" si="44"/>
        <v/>
      </c>
    </row>
    <row r="289" spans="1:10" x14ac:dyDescent="0.2">
      <c r="A289" s="15"/>
      <c r="B289" s="16" t="str">
        <f t="shared" si="37"/>
        <v/>
      </c>
      <c r="C289" s="17" t="str">
        <f t="shared" si="41"/>
        <v/>
      </c>
      <c r="D289" s="17" t="str">
        <f t="shared" si="38"/>
        <v/>
      </c>
      <c r="E289" s="7">
        <f>IF(G288="",E288,IF(SUM($H$8:$H288)&gt;=MAX($I$8:$I288),1,IF(G288="l",E288+$O$1,IF(AND(G288="w",E288&gt;$O$2),E288-$O$2,1))))</f>
        <v>7</v>
      </c>
      <c r="F289" s="6" t="str">
        <f t="shared" si="42"/>
        <v/>
      </c>
      <c r="G289" s="17" t="str">
        <f t="shared" si="39"/>
        <v/>
      </c>
      <c r="H289" s="17">
        <f t="shared" si="40"/>
        <v>0</v>
      </c>
      <c r="I289" s="6">
        <f t="shared" si="43"/>
        <v>-54</v>
      </c>
      <c r="J289" s="6" t="str">
        <f t="shared" si="44"/>
        <v/>
      </c>
    </row>
    <row r="290" spans="1:10" x14ac:dyDescent="0.2">
      <c r="A290" s="15"/>
      <c r="B290" s="16" t="str">
        <f t="shared" si="37"/>
        <v/>
      </c>
      <c r="C290" s="17" t="str">
        <f t="shared" si="41"/>
        <v/>
      </c>
      <c r="D290" s="17" t="str">
        <f t="shared" si="38"/>
        <v/>
      </c>
      <c r="E290" s="7">
        <f>IF(G289="",E289,IF(SUM($H$8:$H289)&gt;=MAX($I$8:$I289),1,IF(G289="l",E289+$O$1,IF(AND(G289="w",E289&gt;$O$2),E289-$O$2,1))))</f>
        <v>7</v>
      </c>
      <c r="F290" s="6" t="str">
        <f t="shared" si="42"/>
        <v/>
      </c>
      <c r="G290" s="17" t="str">
        <f t="shared" si="39"/>
        <v/>
      </c>
      <c r="H290" s="17">
        <f t="shared" si="40"/>
        <v>0</v>
      </c>
      <c r="I290" s="6">
        <f t="shared" si="43"/>
        <v>-54</v>
      </c>
      <c r="J290" s="6" t="str">
        <f t="shared" si="44"/>
        <v/>
      </c>
    </row>
    <row r="291" spans="1:10" x14ac:dyDescent="0.2">
      <c r="A291" s="15"/>
      <c r="B291" s="16" t="str">
        <f t="shared" si="37"/>
        <v/>
      </c>
      <c r="C291" s="17" t="str">
        <f t="shared" si="41"/>
        <v/>
      </c>
      <c r="D291" s="17" t="str">
        <f t="shared" si="38"/>
        <v/>
      </c>
      <c r="E291" s="7">
        <f>IF(G290="",E290,IF(SUM($H$8:$H290)&gt;=MAX($I$8:$I290),1,IF(G290="l",E290+$O$1,IF(AND(G290="w",E290&gt;$O$2),E290-$O$2,1))))</f>
        <v>7</v>
      </c>
      <c r="F291" s="6" t="str">
        <f t="shared" si="42"/>
        <v/>
      </c>
      <c r="G291" s="17" t="str">
        <f t="shared" si="39"/>
        <v/>
      </c>
      <c r="H291" s="17">
        <f t="shared" si="40"/>
        <v>0</v>
      </c>
      <c r="I291" s="6">
        <f t="shared" si="43"/>
        <v>-54</v>
      </c>
      <c r="J291" s="6" t="str">
        <f t="shared" si="44"/>
        <v/>
      </c>
    </row>
    <row r="292" spans="1:10" x14ac:dyDescent="0.2">
      <c r="A292" s="15"/>
      <c r="B292" s="16" t="str">
        <f t="shared" si="37"/>
        <v/>
      </c>
      <c r="C292" s="17" t="str">
        <f t="shared" si="41"/>
        <v/>
      </c>
      <c r="D292" s="17" t="str">
        <f t="shared" si="38"/>
        <v/>
      </c>
      <c r="E292" s="7">
        <f>IF(G291="",E291,IF(SUM($H$8:$H291)&gt;=MAX($I$8:$I291),1,IF(G291="l",E291+$O$1,IF(AND(G291="w",E291&gt;$O$2),E291-$O$2,1))))</f>
        <v>7</v>
      </c>
      <c r="F292" s="6" t="str">
        <f t="shared" si="42"/>
        <v/>
      </c>
      <c r="G292" s="17" t="str">
        <f t="shared" si="39"/>
        <v/>
      </c>
      <c r="H292" s="17">
        <f t="shared" si="40"/>
        <v>0</v>
      </c>
      <c r="I292" s="6">
        <f t="shared" si="43"/>
        <v>-54</v>
      </c>
      <c r="J292" s="6" t="str">
        <f t="shared" si="44"/>
        <v/>
      </c>
    </row>
    <row r="293" spans="1:10" x14ac:dyDescent="0.2">
      <c r="A293" s="15"/>
      <c r="B293" s="16" t="str">
        <f t="shared" si="37"/>
        <v/>
      </c>
      <c r="C293" s="17" t="str">
        <f t="shared" si="41"/>
        <v/>
      </c>
      <c r="D293" s="17" t="str">
        <f t="shared" si="38"/>
        <v/>
      </c>
      <c r="E293" s="7">
        <f>IF(G292="",E292,IF(SUM($H$8:$H292)&gt;=MAX($I$8:$I292),1,IF(G292="l",E292+$O$1,IF(AND(G292="w",E292&gt;$O$2),E292-$O$2,1))))</f>
        <v>7</v>
      </c>
      <c r="F293" s="6" t="str">
        <f t="shared" si="42"/>
        <v/>
      </c>
      <c r="G293" s="17" t="str">
        <f t="shared" si="39"/>
        <v/>
      </c>
      <c r="H293" s="17">
        <f t="shared" si="40"/>
        <v>0</v>
      </c>
      <c r="I293" s="6">
        <f t="shared" si="43"/>
        <v>-54</v>
      </c>
      <c r="J293" s="6" t="str">
        <f t="shared" si="44"/>
        <v/>
      </c>
    </row>
    <row r="294" spans="1:10" x14ac:dyDescent="0.2">
      <c r="A294" s="15"/>
      <c r="B294" s="16" t="str">
        <f t="shared" si="37"/>
        <v/>
      </c>
      <c r="C294" s="17" t="str">
        <f t="shared" si="41"/>
        <v/>
      </c>
      <c r="D294" s="17" t="str">
        <f t="shared" si="38"/>
        <v/>
      </c>
      <c r="E294" s="7">
        <f>IF(G293="",E293,IF(SUM($H$8:$H293)&gt;=MAX($I$8:$I293),1,IF(G293="l",E293+$O$1,IF(AND(G293="w",E293&gt;$O$2),E293-$O$2,1))))</f>
        <v>7</v>
      </c>
      <c r="F294" s="6" t="str">
        <f t="shared" si="42"/>
        <v/>
      </c>
      <c r="G294" s="17" t="str">
        <f t="shared" si="39"/>
        <v/>
      </c>
      <c r="H294" s="17">
        <f t="shared" si="40"/>
        <v>0</v>
      </c>
      <c r="I294" s="6">
        <f t="shared" si="43"/>
        <v>-54</v>
      </c>
      <c r="J294" s="6" t="str">
        <f t="shared" si="44"/>
        <v/>
      </c>
    </row>
    <row r="295" spans="1:10" x14ac:dyDescent="0.2">
      <c r="A295" s="15"/>
      <c r="B295" s="16" t="str">
        <f t="shared" si="37"/>
        <v/>
      </c>
      <c r="C295" s="17" t="str">
        <f t="shared" si="41"/>
        <v/>
      </c>
      <c r="D295" s="17" t="str">
        <f t="shared" si="38"/>
        <v/>
      </c>
      <c r="E295" s="7">
        <f>IF(G294="",E294,IF(SUM($H$8:$H294)&gt;=MAX($I$8:$I294),1,IF(G294="l",E294+$O$1,IF(AND(G294="w",E294&gt;$O$2),E294-$O$2,1))))</f>
        <v>7</v>
      </c>
      <c r="F295" s="6" t="str">
        <f t="shared" si="42"/>
        <v/>
      </c>
      <c r="G295" s="17" t="str">
        <f t="shared" si="39"/>
        <v/>
      </c>
      <c r="H295" s="17">
        <f t="shared" si="40"/>
        <v>0</v>
      </c>
      <c r="I295" s="6">
        <f t="shared" si="43"/>
        <v>-54</v>
      </c>
      <c r="J295" s="6" t="str">
        <f t="shared" si="44"/>
        <v/>
      </c>
    </row>
    <row r="296" spans="1:10" x14ac:dyDescent="0.2">
      <c r="A296" s="15"/>
      <c r="B296" s="16" t="str">
        <f t="shared" si="37"/>
        <v/>
      </c>
      <c r="C296" s="17" t="str">
        <f t="shared" si="41"/>
        <v/>
      </c>
      <c r="D296" s="17" t="str">
        <f t="shared" si="38"/>
        <v/>
      </c>
      <c r="E296" s="7">
        <f>IF(G295="",E295,IF(SUM($H$8:$H295)&gt;=MAX($I$8:$I295),1,IF(G295="l",E295+$O$1,IF(AND(G295="w",E295&gt;$O$2),E295-$O$2,1))))</f>
        <v>7</v>
      </c>
      <c r="F296" s="6" t="str">
        <f t="shared" si="42"/>
        <v/>
      </c>
      <c r="G296" s="17" t="str">
        <f t="shared" si="39"/>
        <v/>
      </c>
      <c r="H296" s="17">
        <f t="shared" si="40"/>
        <v>0</v>
      </c>
      <c r="I296" s="6">
        <f t="shared" si="43"/>
        <v>-54</v>
      </c>
      <c r="J296" s="6" t="str">
        <f t="shared" si="44"/>
        <v/>
      </c>
    </row>
    <row r="297" spans="1:10" x14ac:dyDescent="0.2">
      <c r="A297" s="15"/>
      <c r="B297" s="16" t="str">
        <f t="shared" si="37"/>
        <v/>
      </c>
      <c r="C297" s="17" t="str">
        <f t="shared" si="41"/>
        <v/>
      </c>
      <c r="D297" s="17" t="str">
        <f t="shared" si="38"/>
        <v/>
      </c>
      <c r="E297" s="7">
        <f>IF(G296="",E296,IF(SUM($H$8:$H296)&gt;=MAX($I$8:$I296),1,IF(G296="l",E296+$O$1,IF(AND(G296="w",E296&gt;$O$2),E296-$O$2,1))))</f>
        <v>7</v>
      </c>
      <c r="F297" s="6" t="str">
        <f t="shared" si="42"/>
        <v/>
      </c>
      <c r="G297" s="17" t="str">
        <f t="shared" si="39"/>
        <v/>
      </c>
      <c r="H297" s="17">
        <f t="shared" si="40"/>
        <v>0</v>
      </c>
      <c r="I297" s="6">
        <f t="shared" si="43"/>
        <v>-54</v>
      </c>
      <c r="J297" s="6" t="str">
        <f t="shared" si="44"/>
        <v/>
      </c>
    </row>
    <row r="298" spans="1:10" x14ac:dyDescent="0.2">
      <c r="A298" s="15"/>
      <c r="B298" s="16" t="str">
        <f t="shared" si="37"/>
        <v/>
      </c>
      <c r="C298" s="17" t="str">
        <f t="shared" si="41"/>
        <v/>
      </c>
      <c r="D298" s="17" t="str">
        <f t="shared" si="38"/>
        <v/>
      </c>
      <c r="E298" s="7">
        <f>IF(G297="",E297,IF(SUM($H$8:$H297)&gt;=MAX($I$8:$I297),1,IF(G297="l",E297+$O$1,IF(AND(G297="w",E297&gt;$O$2),E297-$O$2,1))))</f>
        <v>7</v>
      </c>
      <c r="F298" s="6" t="str">
        <f t="shared" si="42"/>
        <v/>
      </c>
      <c r="G298" s="17" t="str">
        <f t="shared" si="39"/>
        <v/>
      </c>
      <c r="H298" s="17">
        <f t="shared" si="40"/>
        <v>0</v>
      </c>
      <c r="I298" s="6">
        <f t="shared" si="43"/>
        <v>-54</v>
      </c>
      <c r="J298" s="6" t="str">
        <f t="shared" si="44"/>
        <v/>
      </c>
    </row>
    <row r="299" spans="1:10" x14ac:dyDescent="0.2">
      <c r="A299" s="15"/>
      <c r="B299" s="16" t="str">
        <f t="shared" si="37"/>
        <v/>
      </c>
      <c r="C299" s="17" t="str">
        <f t="shared" si="41"/>
        <v/>
      </c>
      <c r="D299" s="17" t="str">
        <f t="shared" si="38"/>
        <v/>
      </c>
      <c r="E299" s="7">
        <f>IF(G298="",E298,IF(SUM($H$8:$H298)&gt;=MAX($I$8:$I298),1,IF(G298="l",E298+$O$1,IF(AND(G298="w",E298&gt;$O$2),E298-$O$2,1))))</f>
        <v>7</v>
      </c>
      <c r="F299" s="6" t="str">
        <f t="shared" si="42"/>
        <v/>
      </c>
      <c r="G299" s="17" t="str">
        <f t="shared" si="39"/>
        <v/>
      </c>
      <c r="H299" s="17">
        <f t="shared" si="40"/>
        <v>0</v>
      </c>
      <c r="I299" s="6">
        <f t="shared" si="43"/>
        <v>-54</v>
      </c>
      <c r="J299" s="6" t="str">
        <f t="shared" si="44"/>
        <v/>
      </c>
    </row>
    <row r="300" spans="1:10" x14ac:dyDescent="0.2">
      <c r="A300" s="15"/>
      <c r="B300" s="16" t="str">
        <f t="shared" si="37"/>
        <v/>
      </c>
      <c r="C300" s="17" t="str">
        <f t="shared" si="41"/>
        <v/>
      </c>
      <c r="D300" s="17" t="str">
        <f t="shared" si="38"/>
        <v/>
      </c>
      <c r="E300" s="7">
        <f>IF(G299="",E299,IF(SUM($H$8:$H299)&gt;=MAX($I$8:$I299),1,IF(G299="l",E299+$O$1,IF(AND(G299="w",E299&gt;$O$2),E299-$O$2,1))))</f>
        <v>7</v>
      </c>
      <c r="F300" s="6" t="str">
        <f t="shared" si="42"/>
        <v/>
      </c>
      <c r="G300" s="17" t="str">
        <f t="shared" si="39"/>
        <v/>
      </c>
      <c r="H300" s="17">
        <f t="shared" si="40"/>
        <v>0</v>
      </c>
      <c r="I300" s="6">
        <f t="shared" si="43"/>
        <v>-54</v>
      </c>
      <c r="J300" s="6" t="str">
        <f t="shared" si="44"/>
        <v/>
      </c>
    </row>
    <row r="301" spans="1:10" x14ac:dyDescent="0.2">
      <c r="A301" s="15"/>
      <c r="B301" s="16" t="str">
        <f t="shared" si="37"/>
        <v/>
      </c>
      <c r="C301" s="17" t="str">
        <f t="shared" si="41"/>
        <v/>
      </c>
      <c r="D301" s="17" t="str">
        <f t="shared" si="38"/>
        <v/>
      </c>
      <c r="E301" s="7">
        <f>IF(G300="",E300,IF(SUM($H$8:$H300)&gt;=MAX($I$8:$I300),1,IF(G300="l",E300+$O$1,IF(AND(G300="w",E300&gt;$O$2),E300-$O$2,1))))</f>
        <v>7</v>
      </c>
      <c r="F301" s="6" t="str">
        <f t="shared" si="42"/>
        <v/>
      </c>
      <c r="G301" s="17" t="str">
        <f t="shared" si="39"/>
        <v/>
      </c>
      <c r="H301" s="17">
        <f t="shared" si="40"/>
        <v>0</v>
      </c>
      <c r="I301" s="6">
        <f t="shared" si="43"/>
        <v>-54</v>
      </c>
      <c r="J301" s="6" t="str">
        <f t="shared" si="44"/>
        <v/>
      </c>
    </row>
    <row r="302" spans="1:10" x14ac:dyDescent="0.2">
      <c r="A302" s="15"/>
      <c r="B302" s="16" t="str">
        <f t="shared" si="37"/>
        <v/>
      </c>
      <c r="C302" s="17" t="str">
        <f t="shared" si="41"/>
        <v/>
      </c>
      <c r="D302" s="17" t="str">
        <f t="shared" si="38"/>
        <v/>
      </c>
      <c r="E302" s="7">
        <f>IF(G301="",E301,IF(SUM($H$8:$H301)&gt;=MAX($I$8:$I301),1,IF(G301="l",E301+$O$1,IF(AND(G301="w",E301&gt;$O$2),E301-$O$2,1))))</f>
        <v>7</v>
      </c>
      <c r="F302" s="6" t="str">
        <f t="shared" si="42"/>
        <v/>
      </c>
      <c r="G302" s="17" t="str">
        <f t="shared" si="39"/>
        <v/>
      </c>
      <c r="H302" s="17">
        <f t="shared" si="40"/>
        <v>0</v>
      </c>
      <c r="I302" s="6">
        <f t="shared" si="43"/>
        <v>-54</v>
      </c>
      <c r="J302" s="6" t="str">
        <f t="shared" si="44"/>
        <v/>
      </c>
    </row>
    <row r="303" spans="1:10" x14ac:dyDescent="0.2">
      <c r="A303" s="15"/>
      <c r="B303" s="16" t="str">
        <f t="shared" si="37"/>
        <v/>
      </c>
      <c r="C303" s="17" t="str">
        <f t="shared" si="41"/>
        <v/>
      </c>
      <c r="D303" s="17" t="str">
        <f t="shared" si="38"/>
        <v/>
      </c>
      <c r="E303" s="7">
        <f>IF(G302="",E302,IF(SUM($H$8:$H302)&gt;=MAX($I$8:$I302),1,IF(G302="l",E302+$O$1,IF(AND(G302="w",E302&gt;$O$2),E302-$O$2,1))))</f>
        <v>7</v>
      </c>
      <c r="F303" s="6" t="str">
        <f t="shared" si="42"/>
        <v/>
      </c>
      <c r="G303" s="17" t="str">
        <f t="shared" si="39"/>
        <v/>
      </c>
      <c r="H303" s="17">
        <f t="shared" si="40"/>
        <v>0</v>
      </c>
      <c r="I303" s="6">
        <f t="shared" si="43"/>
        <v>-54</v>
      </c>
      <c r="J303" s="6" t="str">
        <f t="shared" si="44"/>
        <v/>
      </c>
    </row>
    <row r="304" spans="1:10" x14ac:dyDescent="0.2">
      <c r="A304" s="15"/>
      <c r="B304" s="16" t="str">
        <f t="shared" si="37"/>
        <v/>
      </c>
      <c r="C304" s="17" t="str">
        <f t="shared" si="41"/>
        <v/>
      </c>
      <c r="D304" s="17" t="str">
        <f t="shared" si="38"/>
        <v/>
      </c>
      <c r="E304" s="7">
        <f>IF(G303="",E303,IF(SUM($H$8:$H303)&gt;=MAX($I$8:$I303),1,IF(G303="l",E303+$O$1,IF(AND(G303="w",E303&gt;$O$2),E303-$O$2,1))))</f>
        <v>7</v>
      </c>
      <c r="F304" s="6" t="str">
        <f t="shared" si="42"/>
        <v/>
      </c>
      <c r="G304" s="17" t="str">
        <f t="shared" si="39"/>
        <v/>
      </c>
      <c r="H304" s="17">
        <f t="shared" si="40"/>
        <v>0</v>
      </c>
      <c r="I304" s="6">
        <f t="shared" si="43"/>
        <v>-54</v>
      </c>
      <c r="J304" s="6" t="str">
        <f t="shared" si="44"/>
        <v/>
      </c>
    </row>
    <row r="305" spans="1:10" x14ac:dyDescent="0.2">
      <c r="A305" s="15"/>
      <c r="B305" s="16" t="str">
        <f t="shared" si="37"/>
        <v/>
      </c>
      <c r="C305" s="17" t="str">
        <f t="shared" si="41"/>
        <v/>
      </c>
      <c r="D305" s="17" t="str">
        <f t="shared" si="38"/>
        <v/>
      </c>
      <c r="E305" s="7">
        <f>IF(G304="",E304,IF(SUM($H$8:$H304)&gt;=MAX($I$8:$I304),1,IF(G304="l",E304+$O$1,IF(AND(G304="w",E304&gt;$O$2),E304-$O$2,1))))</f>
        <v>7</v>
      </c>
      <c r="F305" s="6" t="str">
        <f t="shared" si="42"/>
        <v/>
      </c>
      <c r="G305" s="17" t="str">
        <f t="shared" si="39"/>
        <v/>
      </c>
      <c r="H305" s="17">
        <f t="shared" si="40"/>
        <v>0</v>
      </c>
      <c r="I305" s="6">
        <f t="shared" si="43"/>
        <v>-54</v>
      </c>
      <c r="J305" s="6" t="str">
        <f t="shared" si="44"/>
        <v/>
      </c>
    </row>
    <row r="306" spans="1:10" x14ac:dyDescent="0.2">
      <c r="A306" s="15"/>
      <c r="B306" s="16" t="str">
        <f t="shared" si="37"/>
        <v/>
      </c>
      <c r="C306" s="17" t="str">
        <f t="shared" si="41"/>
        <v/>
      </c>
      <c r="D306" s="17" t="str">
        <f t="shared" si="38"/>
        <v/>
      </c>
      <c r="E306" s="7">
        <f>IF(G305="",E305,IF(SUM($H$8:$H305)&gt;=MAX($I$8:$I305),1,IF(G305="l",E305+$O$1,IF(AND(G305="w",E305&gt;$O$2),E305-$O$2,1))))</f>
        <v>7</v>
      </c>
      <c r="F306" s="6" t="str">
        <f t="shared" si="42"/>
        <v/>
      </c>
      <c r="G306" s="17" t="str">
        <f t="shared" si="39"/>
        <v/>
      </c>
      <c r="H306" s="17">
        <f t="shared" si="40"/>
        <v>0</v>
      </c>
      <c r="I306" s="6">
        <f t="shared" si="43"/>
        <v>-54</v>
      </c>
      <c r="J306" s="6" t="str">
        <f t="shared" si="44"/>
        <v/>
      </c>
    </row>
    <row r="307" spans="1:10" x14ac:dyDescent="0.2">
      <c r="A307" s="15"/>
      <c r="B307" s="16" t="str">
        <f t="shared" si="37"/>
        <v/>
      </c>
      <c r="C307" s="17" t="str">
        <f t="shared" si="41"/>
        <v/>
      </c>
      <c r="D307" s="17" t="str">
        <f t="shared" si="38"/>
        <v/>
      </c>
      <c r="E307" s="7">
        <f>IF(G306="",E306,IF(SUM($H$8:$H306)&gt;=MAX($I$8:$I306),1,IF(G306="l",E306+$O$1,IF(AND(G306="w",E306&gt;$O$2),E306-$O$2,1))))</f>
        <v>7</v>
      </c>
      <c r="F307" s="6" t="str">
        <f t="shared" si="42"/>
        <v/>
      </c>
      <c r="G307" s="17" t="str">
        <f t="shared" si="39"/>
        <v/>
      </c>
      <c r="H307" s="17">
        <f t="shared" si="40"/>
        <v>0</v>
      </c>
      <c r="I307" s="6">
        <f t="shared" si="43"/>
        <v>-54</v>
      </c>
      <c r="J307" s="6" t="str">
        <f t="shared" si="44"/>
        <v/>
      </c>
    </row>
    <row r="308" spans="1:10" x14ac:dyDescent="0.2">
      <c r="A308" s="15"/>
      <c r="B308" s="16" t="str">
        <f t="shared" si="37"/>
        <v/>
      </c>
      <c r="C308" s="17" t="str">
        <f t="shared" si="41"/>
        <v/>
      </c>
      <c r="D308" s="17" t="str">
        <f t="shared" si="38"/>
        <v/>
      </c>
      <c r="E308" s="7">
        <f>IF(G307="",E307,IF(SUM($H$8:$H307)&gt;=MAX($I$8:$I307),1,IF(G307="l",E307+$O$1,IF(AND(G307="w",E307&gt;$O$2),E307-$O$2,1))))</f>
        <v>7</v>
      </c>
      <c r="F308" s="6" t="str">
        <f t="shared" si="42"/>
        <v/>
      </c>
      <c r="G308" s="17" t="str">
        <f t="shared" si="39"/>
        <v/>
      </c>
      <c r="H308" s="17">
        <f t="shared" si="40"/>
        <v>0</v>
      </c>
      <c r="I308" s="6">
        <f t="shared" si="43"/>
        <v>-54</v>
      </c>
      <c r="J308" s="6" t="str">
        <f t="shared" si="44"/>
        <v/>
      </c>
    </row>
    <row r="309" spans="1:10" x14ac:dyDescent="0.2">
      <c r="A309" s="15"/>
      <c r="B309" s="16" t="str">
        <f t="shared" si="37"/>
        <v/>
      </c>
      <c r="C309" s="17" t="str">
        <f t="shared" si="41"/>
        <v/>
      </c>
      <c r="D309" s="17" t="str">
        <f t="shared" si="38"/>
        <v/>
      </c>
      <c r="E309" s="7">
        <f>IF(G308="",E308,IF(SUM($H$8:$H308)&gt;=MAX($I$8:$I308),1,IF(G308="l",E308+$O$1,IF(AND(G308="w",E308&gt;$O$2),E308-$O$2,1))))</f>
        <v>7</v>
      </c>
      <c r="F309" s="6" t="str">
        <f t="shared" si="42"/>
        <v/>
      </c>
      <c r="G309" s="17" t="str">
        <f t="shared" si="39"/>
        <v/>
      </c>
      <c r="H309" s="17">
        <f t="shared" si="40"/>
        <v>0</v>
      </c>
      <c r="I309" s="6">
        <f t="shared" si="43"/>
        <v>-54</v>
      </c>
      <c r="J309" s="6" t="str">
        <f t="shared" si="44"/>
        <v/>
      </c>
    </row>
    <row r="310" spans="1:10" x14ac:dyDescent="0.2">
      <c r="A310" s="15"/>
      <c r="B310" s="16" t="str">
        <f t="shared" si="37"/>
        <v/>
      </c>
      <c r="C310" s="17" t="str">
        <f t="shared" si="41"/>
        <v/>
      </c>
      <c r="D310" s="17" t="str">
        <f t="shared" si="38"/>
        <v/>
      </c>
      <c r="E310" s="7">
        <f>IF(G309="",E309,IF(SUM($H$8:$H309)&gt;=MAX($I$8:$I309),1,IF(G309="l",E309+$O$1,IF(AND(G309="w",E309&gt;$O$2),E309-$O$2,1))))</f>
        <v>7</v>
      </c>
      <c r="F310" s="6" t="str">
        <f t="shared" si="42"/>
        <v/>
      </c>
      <c r="G310" s="17" t="str">
        <f t="shared" si="39"/>
        <v/>
      </c>
      <c r="H310" s="17">
        <f t="shared" si="40"/>
        <v>0</v>
      </c>
      <c r="I310" s="6">
        <f t="shared" si="43"/>
        <v>-54</v>
      </c>
      <c r="J310" s="6" t="str">
        <f t="shared" si="44"/>
        <v/>
      </c>
    </row>
    <row r="311" spans="1:10" x14ac:dyDescent="0.2">
      <c r="A311" s="15"/>
      <c r="B311" s="16" t="str">
        <f t="shared" si="37"/>
        <v/>
      </c>
      <c r="C311" s="17" t="str">
        <f t="shared" si="41"/>
        <v/>
      </c>
      <c r="D311" s="17" t="str">
        <f t="shared" si="38"/>
        <v/>
      </c>
      <c r="E311" s="7">
        <f>IF(G310="",E310,IF(SUM($H$8:$H310)&gt;=MAX($I$8:$I310),1,IF(G310="l",E310+$O$1,IF(AND(G310="w",E310&gt;$O$2),E310-$O$2,1))))</f>
        <v>7</v>
      </c>
      <c r="F311" s="6" t="str">
        <f t="shared" si="42"/>
        <v/>
      </c>
      <c r="G311" s="17" t="str">
        <f t="shared" si="39"/>
        <v/>
      </c>
      <c r="H311" s="17">
        <f t="shared" si="40"/>
        <v>0</v>
      </c>
      <c r="I311" s="6">
        <f t="shared" si="43"/>
        <v>-54</v>
      </c>
      <c r="J311" s="6" t="str">
        <f t="shared" si="44"/>
        <v/>
      </c>
    </row>
    <row r="312" spans="1:10" x14ac:dyDescent="0.2">
      <c r="A312" s="15"/>
      <c r="B312" s="16" t="str">
        <f t="shared" si="37"/>
        <v/>
      </c>
      <c r="C312" s="17" t="str">
        <f t="shared" si="41"/>
        <v/>
      </c>
      <c r="D312" s="17" t="str">
        <f t="shared" si="38"/>
        <v/>
      </c>
      <c r="E312" s="7">
        <f>IF(G311="",E311,IF(SUM($H$8:$H311)&gt;=MAX($I$8:$I311),1,IF(G311="l",E311+$O$1,IF(AND(G311="w",E311&gt;$O$2),E311-$O$2,1))))</f>
        <v>7</v>
      </c>
      <c r="F312" s="6" t="str">
        <f t="shared" si="42"/>
        <v/>
      </c>
      <c r="G312" s="17" t="str">
        <f t="shared" si="39"/>
        <v/>
      </c>
      <c r="H312" s="17">
        <f t="shared" si="40"/>
        <v>0</v>
      </c>
      <c r="I312" s="6">
        <f t="shared" si="43"/>
        <v>-54</v>
      </c>
      <c r="J312" s="6" t="str">
        <f t="shared" si="44"/>
        <v/>
      </c>
    </row>
    <row r="313" spans="1:10" x14ac:dyDescent="0.2">
      <c r="A313" s="15"/>
      <c r="B313" s="16" t="str">
        <f t="shared" si="37"/>
        <v/>
      </c>
      <c r="C313" s="17" t="str">
        <f t="shared" si="41"/>
        <v/>
      </c>
      <c r="D313" s="17" t="str">
        <f t="shared" si="38"/>
        <v/>
      </c>
      <c r="E313" s="7">
        <f>IF(G312="",E312,IF(SUM($H$8:$H312)&gt;=MAX($I$8:$I312),1,IF(G312="l",E312+$O$1,IF(AND(G312="w",E312&gt;$O$2),E312-$O$2,1))))</f>
        <v>7</v>
      </c>
      <c r="F313" s="6" t="str">
        <f t="shared" si="42"/>
        <v/>
      </c>
      <c r="G313" s="17" t="str">
        <f t="shared" si="39"/>
        <v/>
      </c>
      <c r="H313" s="17">
        <f t="shared" si="40"/>
        <v>0</v>
      </c>
      <c r="I313" s="6">
        <f t="shared" si="43"/>
        <v>-54</v>
      </c>
      <c r="J313" s="6" t="str">
        <f t="shared" si="44"/>
        <v/>
      </c>
    </row>
    <row r="314" spans="1:10" x14ac:dyDescent="0.2">
      <c r="A314" s="15"/>
      <c r="B314" s="16" t="str">
        <f t="shared" si="37"/>
        <v/>
      </c>
      <c r="C314" s="17" t="str">
        <f t="shared" si="41"/>
        <v/>
      </c>
      <c r="D314" s="17" t="str">
        <f t="shared" si="38"/>
        <v/>
      </c>
      <c r="E314" s="7">
        <f>IF(G313="",E313,IF(SUM($H$8:$H313)&gt;=MAX($I$8:$I313),1,IF(G313="l",E313+$O$1,IF(AND(G313="w",E313&gt;$O$2),E313-$O$2,1))))</f>
        <v>7</v>
      </c>
      <c r="F314" s="6" t="str">
        <f t="shared" si="42"/>
        <v/>
      </c>
      <c r="G314" s="17" t="str">
        <f t="shared" si="39"/>
        <v/>
      </c>
      <c r="H314" s="17">
        <f t="shared" si="40"/>
        <v>0</v>
      </c>
      <c r="I314" s="6">
        <f t="shared" si="43"/>
        <v>-54</v>
      </c>
      <c r="J314" s="6" t="str">
        <f t="shared" si="44"/>
        <v/>
      </c>
    </row>
    <row r="315" spans="1:10" x14ac:dyDescent="0.2">
      <c r="A315" s="15"/>
      <c r="B315" s="16" t="str">
        <f t="shared" si="37"/>
        <v/>
      </c>
      <c r="C315" s="17" t="str">
        <f t="shared" si="41"/>
        <v/>
      </c>
      <c r="D315" s="17" t="str">
        <f t="shared" si="38"/>
        <v/>
      </c>
      <c r="E315" s="7">
        <f>IF(G314="",E314,IF(SUM($H$8:$H314)&gt;=MAX($I$8:$I314),1,IF(G314="l",E314+$O$1,IF(AND(G314="w",E314&gt;$O$2),E314-$O$2,1))))</f>
        <v>7</v>
      </c>
      <c r="F315" s="6" t="str">
        <f t="shared" si="42"/>
        <v/>
      </c>
      <c r="G315" s="17" t="str">
        <f t="shared" si="39"/>
        <v/>
      </c>
      <c r="H315" s="17">
        <f t="shared" si="40"/>
        <v>0</v>
      </c>
      <c r="I315" s="6">
        <f t="shared" si="43"/>
        <v>-54</v>
      </c>
      <c r="J315" s="6" t="str">
        <f t="shared" si="44"/>
        <v/>
      </c>
    </row>
    <row r="316" spans="1:10" x14ac:dyDescent="0.2">
      <c r="A316" s="15"/>
      <c r="B316" s="16" t="str">
        <f t="shared" si="37"/>
        <v/>
      </c>
      <c r="C316" s="17" t="str">
        <f t="shared" si="41"/>
        <v/>
      </c>
      <c r="D316" s="17" t="str">
        <f t="shared" si="38"/>
        <v/>
      </c>
      <c r="E316" s="7">
        <f>IF(G315="",E315,IF(SUM($H$8:$H315)&gt;=MAX($I$8:$I315),1,IF(G315="l",E315+$O$1,IF(AND(G315="w",E315&gt;$O$2),E315-$O$2,1))))</f>
        <v>7</v>
      </c>
      <c r="F316" s="6" t="str">
        <f t="shared" si="42"/>
        <v/>
      </c>
      <c r="G316" s="17" t="str">
        <f t="shared" si="39"/>
        <v/>
      </c>
      <c r="H316" s="17">
        <f t="shared" si="40"/>
        <v>0</v>
      </c>
      <c r="I316" s="6">
        <f t="shared" si="43"/>
        <v>-54</v>
      </c>
      <c r="J316" s="6" t="str">
        <f t="shared" si="44"/>
        <v/>
      </c>
    </row>
    <row r="317" spans="1:10" x14ac:dyDescent="0.2">
      <c r="A317" s="15"/>
      <c r="B317" s="16" t="str">
        <f t="shared" si="37"/>
        <v/>
      </c>
      <c r="C317" s="17" t="str">
        <f t="shared" si="41"/>
        <v/>
      </c>
      <c r="D317" s="17" t="str">
        <f t="shared" si="38"/>
        <v/>
      </c>
      <c r="E317" s="7">
        <f>IF(G316="",E316,IF(SUM($H$8:$H316)&gt;=MAX($I$8:$I316),1,IF(G316="l",E316+$O$1,IF(AND(G316="w",E316&gt;$O$2),E316-$O$2,1))))</f>
        <v>7</v>
      </c>
      <c r="F317" s="6" t="str">
        <f t="shared" si="42"/>
        <v/>
      </c>
      <c r="G317" s="17" t="str">
        <f t="shared" si="39"/>
        <v/>
      </c>
      <c r="H317" s="17">
        <f t="shared" si="40"/>
        <v>0</v>
      </c>
      <c r="I317" s="6">
        <f t="shared" si="43"/>
        <v>-54</v>
      </c>
      <c r="J317" s="6" t="str">
        <f t="shared" si="44"/>
        <v/>
      </c>
    </row>
    <row r="318" spans="1:10" x14ac:dyDescent="0.2">
      <c r="A318" s="15"/>
      <c r="B318" s="16" t="str">
        <f t="shared" si="37"/>
        <v/>
      </c>
      <c r="C318" s="17" t="str">
        <f t="shared" si="41"/>
        <v/>
      </c>
      <c r="D318" s="17" t="str">
        <f t="shared" si="38"/>
        <v/>
      </c>
      <c r="E318" s="7">
        <f>IF(G317="",E317,IF(SUM($H$8:$H317)&gt;=MAX($I$8:$I317),1,IF(G317="l",E317+$O$1,IF(AND(G317="w",E317&gt;$O$2),E317-$O$2,1))))</f>
        <v>7</v>
      </c>
      <c r="F318" s="6" t="str">
        <f t="shared" si="42"/>
        <v/>
      </c>
      <c r="G318" s="17" t="str">
        <f t="shared" si="39"/>
        <v/>
      </c>
      <c r="H318" s="17">
        <f t="shared" si="40"/>
        <v>0</v>
      </c>
      <c r="I318" s="6">
        <f t="shared" si="43"/>
        <v>-54</v>
      </c>
      <c r="J318" s="6" t="str">
        <f t="shared" si="44"/>
        <v/>
      </c>
    </row>
    <row r="319" spans="1:10" x14ac:dyDescent="0.2">
      <c r="A319" s="15"/>
      <c r="B319" s="16" t="str">
        <f t="shared" si="37"/>
        <v/>
      </c>
      <c r="C319" s="17" t="str">
        <f t="shared" si="41"/>
        <v/>
      </c>
      <c r="D319" s="17" t="str">
        <f t="shared" si="38"/>
        <v/>
      </c>
      <c r="E319" s="7">
        <f>IF(G318="",E318,IF(SUM($H$8:$H318)&gt;=MAX($I$8:$I318),1,IF(G318="l",E318+$O$1,IF(AND(G318="w",E318&gt;$O$2),E318-$O$2,1))))</f>
        <v>7</v>
      </c>
      <c r="F319" s="6" t="str">
        <f t="shared" si="42"/>
        <v/>
      </c>
      <c r="G319" s="17" t="str">
        <f t="shared" si="39"/>
        <v/>
      </c>
      <c r="H319" s="17">
        <f t="shared" si="40"/>
        <v>0</v>
      </c>
      <c r="I319" s="6">
        <f t="shared" si="43"/>
        <v>-54</v>
      </c>
      <c r="J319" s="6" t="str">
        <f t="shared" si="44"/>
        <v/>
      </c>
    </row>
    <row r="320" spans="1:10" x14ac:dyDescent="0.2">
      <c r="A320" s="15"/>
      <c r="B320" s="16" t="str">
        <f t="shared" si="37"/>
        <v/>
      </c>
      <c r="C320" s="17" t="str">
        <f t="shared" si="41"/>
        <v/>
      </c>
      <c r="D320" s="17" t="str">
        <f t="shared" si="38"/>
        <v/>
      </c>
      <c r="E320" s="7">
        <f>IF(G319="",E319,IF(SUM($H$8:$H319)&gt;=MAX($I$8:$I319),1,IF(G319="l",E319+$O$1,IF(AND(G319="w",E319&gt;$O$2),E319-$O$2,1))))</f>
        <v>7</v>
      </c>
      <c r="F320" s="6" t="str">
        <f t="shared" si="42"/>
        <v/>
      </c>
      <c r="G320" s="17" t="str">
        <f t="shared" si="39"/>
        <v/>
      </c>
      <c r="H320" s="17">
        <f t="shared" si="40"/>
        <v>0</v>
      </c>
      <c r="I320" s="6">
        <f t="shared" si="43"/>
        <v>-54</v>
      </c>
      <c r="J320" s="6" t="str">
        <f t="shared" si="44"/>
        <v/>
      </c>
    </row>
    <row r="321" spans="1:10" x14ac:dyDescent="0.2">
      <c r="A321" s="15"/>
      <c r="B321" s="16" t="str">
        <f t="shared" si="37"/>
        <v/>
      </c>
      <c r="C321" s="17" t="str">
        <f t="shared" si="41"/>
        <v/>
      </c>
      <c r="D321" s="17" t="str">
        <f t="shared" si="38"/>
        <v/>
      </c>
      <c r="E321" s="7">
        <f>IF(G320="",E320,IF(SUM($H$8:$H320)&gt;=MAX($I$8:$I320),1,IF(G320="l",E320+$O$1,IF(AND(G320="w",E320&gt;$O$2),E320-$O$2,1))))</f>
        <v>7</v>
      </c>
      <c r="F321" s="6" t="str">
        <f t="shared" si="42"/>
        <v/>
      </c>
      <c r="G321" s="17" t="str">
        <f t="shared" si="39"/>
        <v/>
      </c>
      <c r="H321" s="17">
        <f t="shared" si="40"/>
        <v>0</v>
      </c>
      <c r="I321" s="6">
        <f t="shared" si="43"/>
        <v>-54</v>
      </c>
      <c r="J321" s="6" t="str">
        <f t="shared" si="44"/>
        <v/>
      </c>
    </row>
    <row r="322" spans="1:10" x14ac:dyDescent="0.2">
      <c r="A322" s="15"/>
      <c r="B322" s="16" t="str">
        <f t="shared" si="37"/>
        <v/>
      </c>
      <c r="C322" s="17" t="str">
        <f t="shared" si="41"/>
        <v/>
      </c>
      <c r="D322" s="17" t="str">
        <f t="shared" si="38"/>
        <v/>
      </c>
      <c r="E322" s="7">
        <f>IF(G321="",E321,IF(SUM($H$8:$H321)&gt;=MAX($I$8:$I321),1,IF(G321="l",E321+$O$1,IF(AND(G321="w",E321&gt;$O$2),E321-$O$2,1))))</f>
        <v>7</v>
      </c>
      <c r="F322" s="6" t="str">
        <f t="shared" si="42"/>
        <v/>
      </c>
      <c r="G322" s="17" t="str">
        <f t="shared" si="39"/>
        <v/>
      </c>
      <c r="H322" s="17">
        <f t="shared" si="40"/>
        <v>0</v>
      </c>
      <c r="I322" s="6">
        <f t="shared" si="43"/>
        <v>-54</v>
      </c>
      <c r="J322" s="6" t="str">
        <f t="shared" si="44"/>
        <v/>
      </c>
    </row>
    <row r="323" spans="1:10" x14ac:dyDescent="0.2">
      <c r="A323" s="15"/>
      <c r="B323" s="16" t="str">
        <f t="shared" si="37"/>
        <v/>
      </c>
      <c r="C323" s="17" t="str">
        <f t="shared" si="41"/>
        <v/>
      </c>
      <c r="D323" s="17" t="str">
        <f t="shared" si="38"/>
        <v/>
      </c>
      <c r="E323" s="7">
        <f>IF(G322="",E322,IF(SUM($H$8:$H322)&gt;=MAX($I$8:$I322),1,IF(G322="l",E322+$O$1,IF(AND(G322="w",E322&gt;$O$2),E322-$O$2,1))))</f>
        <v>7</v>
      </c>
      <c r="F323" s="6" t="str">
        <f t="shared" si="42"/>
        <v/>
      </c>
      <c r="G323" s="17" t="str">
        <f t="shared" si="39"/>
        <v/>
      </c>
      <c r="H323" s="17">
        <f t="shared" si="40"/>
        <v>0</v>
      </c>
      <c r="I323" s="6">
        <f t="shared" si="43"/>
        <v>-54</v>
      </c>
      <c r="J323" s="6" t="str">
        <f t="shared" si="44"/>
        <v/>
      </c>
    </row>
    <row r="324" spans="1:10" x14ac:dyDescent="0.2">
      <c r="A324" s="15"/>
      <c r="B324" s="16" t="str">
        <f t="shared" ref="B324:B387" si="45">IF($A324="","",LOOKUP($A324,$AB:$AB,$AH:$AH))</f>
        <v/>
      </c>
      <c r="C324" s="17" t="str">
        <f t="shared" si="41"/>
        <v/>
      </c>
      <c r="D324" s="17" t="str">
        <f t="shared" si="38"/>
        <v/>
      </c>
      <c r="E324" s="7">
        <f>IF(G323="",E323,IF(SUM($H$8:$H323)&gt;=MAX($I$8:$I323),1,IF(G323="l",E323+$O$1,IF(AND(G323="w",E323&gt;$O$2),E323-$O$2,1))))</f>
        <v>7</v>
      </c>
      <c r="F324" s="6" t="str">
        <f t="shared" si="42"/>
        <v/>
      </c>
      <c r="G324" s="17" t="str">
        <f t="shared" si="39"/>
        <v/>
      </c>
      <c r="H324" s="17">
        <f t="shared" si="40"/>
        <v>0</v>
      </c>
      <c r="I324" s="6">
        <f t="shared" si="43"/>
        <v>-54</v>
      </c>
      <c r="J324" s="6" t="str">
        <f t="shared" si="44"/>
        <v/>
      </c>
    </row>
    <row r="325" spans="1:10" x14ac:dyDescent="0.2">
      <c r="A325" s="15"/>
      <c r="B325" s="16" t="str">
        <f t="shared" si="45"/>
        <v/>
      </c>
      <c r="C325" s="17" t="str">
        <f t="shared" si="41"/>
        <v/>
      </c>
      <c r="D325" s="17" t="str">
        <f t="shared" si="38"/>
        <v/>
      </c>
      <c r="E325" s="7">
        <f>IF(G324="",E324,IF(SUM($H$8:$H324)&gt;=MAX($I$8:$I324),1,IF(G324="l",E324+$O$1,IF(AND(G324="w",E324&gt;$O$2),E324-$O$2,1))))</f>
        <v>7</v>
      </c>
      <c r="F325" s="6" t="str">
        <f t="shared" si="42"/>
        <v/>
      </c>
      <c r="G325" s="17" t="str">
        <f t="shared" si="39"/>
        <v/>
      </c>
      <c r="H325" s="17">
        <f t="shared" si="40"/>
        <v>0</v>
      </c>
      <c r="I325" s="6">
        <f t="shared" si="43"/>
        <v>-54</v>
      </c>
      <c r="J325" s="6" t="str">
        <f t="shared" si="44"/>
        <v/>
      </c>
    </row>
    <row r="326" spans="1:10" x14ac:dyDescent="0.2">
      <c r="A326" s="15"/>
      <c r="B326" s="16" t="str">
        <f t="shared" si="45"/>
        <v/>
      </c>
      <c r="C326" s="17" t="str">
        <f t="shared" si="41"/>
        <v/>
      </c>
      <c r="D326" s="17" t="str">
        <f t="shared" si="38"/>
        <v/>
      </c>
      <c r="E326" s="7">
        <f>IF(G325="",E325,IF(SUM($H$8:$H325)&gt;=MAX($I$8:$I325),1,IF(G325="l",E325+$O$1,IF(AND(G325="w",E325&gt;$O$2),E325-$O$2,1))))</f>
        <v>7</v>
      </c>
      <c r="F326" s="6" t="str">
        <f t="shared" si="42"/>
        <v/>
      </c>
      <c r="G326" s="17" t="str">
        <f t="shared" si="39"/>
        <v/>
      </c>
      <c r="H326" s="17">
        <f t="shared" si="40"/>
        <v>0</v>
      </c>
      <c r="I326" s="6">
        <f t="shared" si="43"/>
        <v>-54</v>
      </c>
      <c r="J326" s="6" t="str">
        <f t="shared" si="44"/>
        <v/>
      </c>
    </row>
    <row r="327" spans="1:10" x14ac:dyDescent="0.2">
      <c r="A327" s="15"/>
      <c r="B327" s="16" t="str">
        <f t="shared" si="45"/>
        <v/>
      </c>
      <c r="C327" s="17" t="str">
        <f t="shared" si="41"/>
        <v/>
      </c>
      <c r="D327" s="17" t="str">
        <f t="shared" si="38"/>
        <v/>
      </c>
      <c r="E327" s="7">
        <f>IF(G326="",E326,IF(SUM($H$8:$H326)&gt;=MAX($I$8:$I326),1,IF(G326="l",E326+$O$1,IF(AND(G326="w",E326&gt;$O$2),E326-$O$2,1))))</f>
        <v>7</v>
      </c>
      <c r="F327" s="6" t="str">
        <f t="shared" si="42"/>
        <v/>
      </c>
      <c r="G327" s="17" t="str">
        <f t="shared" si="39"/>
        <v/>
      </c>
      <c r="H327" s="17">
        <f t="shared" si="40"/>
        <v>0</v>
      </c>
      <c r="I327" s="6">
        <f t="shared" si="43"/>
        <v>-54</v>
      </c>
      <c r="J327" s="6" t="str">
        <f t="shared" si="44"/>
        <v/>
      </c>
    </row>
    <row r="328" spans="1:10" x14ac:dyDescent="0.2">
      <c r="A328" s="15"/>
      <c r="B328" s="16" t="str">
        <f t="shared" si="45"/>
        <v/>
      </c>
      <c r="C328" s="17" t="str">
        <f t="shared" si="41"/>
        <v/>
      </c>
      <c r="D328" s="17" t="str">
        <f t="shared" si="38"/>
        <v/>
      </c>
      <c r="E328" s="7">
        <f>IF(G327="",E327,IF(SUM($H$8:$H327)&gt;=MAX($I$8:$I327),1,IF(G327="l",E327+$O$1,IF(AND(G327="w",E327&gt;$O$2),E327-$O$2,1))))</f>
        <v>7</v>
      </c>
      <c r="F328" s="6" t="str">
        <f t="shared" si="42"/>
        <v/>
      </c>
      <c r="G328" s="17" t="str">
        <f t="shared" si="39"/>
        <v/>
      </c>
      <c r="H328" s="17">
        <f t="shared" si="40"/>
        <v>0</v>
      </c>
      <c r="I328" s="6">
        <f t="shared" si="43"/>
        <v>-54</v>
      </c>
      <c r="J328" s="6" t="str">
        <f t="shared" si="44"/>
        <v/>
      </c>
    </row>
    <row r="329" spans="1:10" x14ac:dyDescent="0.2">
      <c r="A329" s="15"/>
      <c r="B329" s="16" t="str">
        <f t="shared" si="45"/>
        <v/>
      </c>
      <c r="C329" s="17" t="str">
        <f t="shared" si="41"/>
        <v/>
      </c>
      <c r="D329" s="17" t="str">
        <f t="shared" ref="D329:D392" si="46">IF(A328="","",IF(LEN(C329)=26,"b",""))</f>
        <v/>
      </c>
      <c r="E329" s="7">
        <f>IF(G328="",E328,IF(SUM($H$8:$H328)&gt;=MAX($I$8:$I328),1,IF(G328="l",E328+$O$1,IF(AND(G328="w",E328&gt;$O$2),E328-$O$2,1))))</f>
        <v>7</v>
      </c>
      <c r="F329" s="6" t="str">
        <f t="shared" si="42"/>
        <v/>
      </c>
      <c r="G329" s="17" t="str">
        <f t="shared" ref="G329:G392" si="47">IF(A329="","",IF(D329="","",IF(AND(D329="b",OR(MID(C329,1,2)=B329,MID(C329,4,2)=B329,MID(C329,7,2)=B329,MID(C329,10,2)=B329,MID(C329,13,2)=B329,MID(C329,16,2)=B329,MID(C329,19,2)=B329,MID(C329,22,2)=B329,MID(C329,25,2)=B329)),"w","l")))</f>
        <v/>
      </c>
      <c r="H329" s="17">
        <f t="shared" ref="H329:H392" si="48">IF(G329="",0,IF(G329="w",SUM(VLOOKUP(MID(C329,1,2),$X$3:$Y$21,2,FALSE),VLOOKUP(MID(C329,4,2),$X$3:$Y$21,2,FALSE),VLOOKUP(MID(C329,7,2),$X$3:$Y$21,2,FALSE),VLOOKUP(MID(C329,10,2),$X$3:$Y$21,2,FALSE),VLOOKUP(MID(C329,13,2),$X$3:$Y$21,2,FALSE),VLOOKUP(MID(C329,16,2),$X$3:$Y$21,2,FALSE),VLOOKUP(MID(C329,19,2),$X$3:$Y$21,2,FALSE),VLOOKUP(MID(C329,22,2),$X$3:$Y$21,2,FALSE),VLOOKUP(MID(C329,25,2),$X$3:$Y$21,2,FALSE))*F329,IF(G329="l",SUM(VLOOKUP(MID(C329,1,2),$X$3:$Y$21,2,FALSE),VLOOKUP(MID(C329,4,2),$X$3:$Y$21,2,FALSE),VLOOKUP(MID(C329,7,2),$X$3:$Y$21,2,FALSE),VLOOKUP(MID(C329,10,2),$X$3:$Y$21,2,FALSE),VLOOKUP(MID(C329,13,2),$X$3:$Y$21,2,FALSE),VLOOKUP(MID(C329,16,2),$X$3:$Y$21,2,FALSE),VLOOKUP(MID(C329,19,2),$X$3:$Y$21,2,FALSE),VLOOKUP(MID(C329,22,2),$X$3:$Y$21,2,FALSE),VLOOKUP(MID(C329,25,2),$X$3:$Y$21,2,FALSE))*-F329)))</f>
        <v>0</v>
      </c>
      <c r="I329" s="6">
        <f t="shared" si="43"/>
        <v>-54</v>
      </c>
      <c r="J329" s="6" t="str">
        <f t="shared" si="44"/>
        <v/>
      </c>
    </row>
    <row r="330" spans="1:10" x14ac:dyDescent="0.2">
      <c r="A330" s="15"/>
      <c r="B330" s="16" t="str">
        <f t="shared" si="45"/>
        <v/>
      </c>
      <c r="C330" s="17" t="str">
        <f t="shared" si="41"/>
        <v/>
      </c>
      <c r="D330" s="17" t="str">
        <f t="shared" si="46"/>
        <v/>
      </c>
      <c r="E330" s="7">
        <f>IF(G329="",E329,IF(SUM($H$8:$H329)&gt;=MAX($I$8:$I329),1,IF(G329="l",E329+$O$1,IF(AND(G329="w",E329&gt;$O$2),E329-$O$2,1))))</f>
        <v>7</v>
      </c>
      <c r="F330" s="6" t="str">
        <f t="shared" si="42"/>
        <v/>
      </c>
      <c r="G330" s="17" t="str">
        <f t="shared" si="47"/>
        <v/>
      </c>
      <c r="H330" s="17">
        <f t="shared" si="48"/>
        <v>0</v>
      </c>
      <c r="I330" s="6">
        <f t="shared" si="43"/>
        <v>-54</v>
      </c>
      <c r="J330" s="6" t="str">
        <f t="shared" si="44"/>
        <v/>
      </c>
    </row>
    <row r="331" spans="1:10" x14ac:dyDescent="0.2">
      <c r="A331" s="15"/>
      <c r="B331" s="16" t="str">
        <f t="shared" si="45"/>
        <v/>
      </c>
      <c r="C331" s="17" t="str">
        <f t="shared" si="41"/>
        <v/>
      </c>
      <c r="D331" s="17" t="str">
        <f t="shared" si="46"/>
        <v/>
      </c>
      <c r="E331" s="7">
        <f>IF(G330="",E330,IF(SUM($H$8:$H330)&gt;=MAX($I$8:$I330),1,IF(G330="l",E330+$O$1,IF(AND(G330="w",E330&gt;$O$2),E330-$O$2,1))))</f>
        <v>7</v>
      </c>
      <c r="F331" s="6" t="str">
        <f t="shared" si="42"/>
        <v/>
      </c>
      <c r="G331" s="17" t="str">
        <f t="shared" si="47"/>
        <v/>
      </c>
      <c r="H331" s="17">
        <f t="shared" si="48"/>
        <v>0</v>
      </c>
      <c r="I331" s="6">
        <f t="shared" si="43"/>
        <v>-54</v>
      </c>
      <c r="J331" s="6" t="str">
        <f t="shared" si="44"/>
        <v/>
      </c>
    </row>
    <row r="332" spans="1:10" x14ac:dyDescent="0.2">
      <c r="A332" s="15"/>
      <c r="B332" s="16" t="str">
        <f t="shared" si="45"/>
        <v/>
      </c>
      <c r="C332" s="17" t="str">
        <f t="shared" si="41"/>
        <v/>
      </c>
      <c r="D332" s="17" t="str">
        <f t="shared" si="46"/>
        <v/>
      </c>
      <c r="E332" s="7">
        <f>IF(G331="",E331,IF(SUM($H$8:$H331)&gt;=MAX($I$8:$I331),1,IF(G331="l",E331+$O$1,IF(AND(G331="w",E331&gt;$O$2),E331-$O$2,1))))</f>
        <v>7</v>
      </c>
      <c r="F332" s="6" t="str">
        <f t="shared" si="42"/>
        <v/>
      </c>
      <c r="G332" s="17" t="str">
        <f t="shared" si="47"/>
        <v/>
      </c>
      <c r="H332" s="17">
        <f t="shared" si="48"/>
        <v>0</v>
      </c>
      <c r="I332" s="6">
        <f t="shared" si="43"/>
        <v>-54</v>
      </c>
      <c r="J332" s="6" t="str">
        <f t="shared" si="44"/>
        <v/>
      </c>
    </row>
    <row r="333" spans="1:10" x14ac:dyDescent="0.2">
      <c r="A333" s="15"/>
      <c r="B333" s="16" t="str">
        <f t="shared" si="45"/>
        <v/>
      </c>
      <c r="C333" s="17" t="str">
        <f t="shared" si="41"/>
        <v/>
      </c>
      <c r="D333" s="17" t="str">
        <f t="shared" si="46"/>
        <v/>
      </c>
      <c r="E333" s="7">
        <f>IF(G332="",E332,IF(SUM($H$8:$H332)&gt;=MAX($I$8:$I332),1,IF(G332="l",E332+$O$1,IF(AND(G332="w",E332&gt;$O$2),E332-$O$2,1))))</f>
        <v>7</v>
      </c>
      <c r="F333" s="6" t="str">
        <f t="shared" si="42"/>
        <v/>
      </c>
      <c r="G333" s="17" t="str">
        <f t="shared" si="47"/>
        <v/>
      </c>
      <c r="H333" s="17">
        <f t="shared" si="48"/>
        <v>0</v>
      </c>
      <c r="I333" s="6">
        <f t="shared" si="43"/>
        <v>-54</v>
      </c>
      <c r="J333" s="6" t="str">
        <f t="shared" si="44"/>
        <v/>
      </c>
    </row>
    <row r="334" spans="1:10" x14ac:dyDescent="0.2">
      <c r="A334" s="15"/>
      <c r="B334" s="16" t="str">
        <f t="shared" si="45"/>
        <v/>
      </c>
      <c r="C334" s="17" t="str">
        <f t="shared" ref="C334:C397" si="49">IF(A333="","",IF(B333=B332,C333,IF(B333=0,C333,IF(AND(B333=B331,B332=0),C333,IF(AND(B333=B330,B331=0,B332=0),C333,IF(AND(LEN(C333)=26,OR(MID(C333,1,2)=B333,MID(C333,4,2)=B333,MID(C333,7,2)=B333,MID(C333,10,2)=B333,MID(C333,13,2)=B333,MID(C333,16,2)=B333,MID(C333,19,2)=B333,MID(C333,22,2)=B333,MID(C333,25,2)=B333)),CONCATENATE(REPLACE($C333,SEARCH($B333,$C333,1),3,""),"-",$B333),IF(LEN(C333)=26,CONCATENATE(MID(C333,4,23),"-",B333),IF(AND(LEN(C333)=23,OR(MID(C333,1,2)=B333,MID(C333,4,2)=B333,MID(C333,7,2)=B333,MID(C333,10,2)=B333,MID(C333,13,2)=B333,MID(C333,16,2)=B333,MID(C333,19,2)=B333,MID(C333,22,2)=B333)),CONCATENATE(REPLACE($C333,SEARCH($B333,$C333,1),3,""),"-",$B333),IF(LEN(C333)=23,CONCATENATE(C333,"-",B333),IF(AND(LEN(C333)=20,OR(MID(C333,1,2)=B333,MID(C333,4,2)=B333,MID(C333,7,2)=B333,MID(C333,10,2)=B333,MID(C333,13,2)=B333,MID(C333,16,2)=B333,MID(C333,19,2)=B333)),CONCATENATE(REPLACE($C333,SEARCH($B333,$C333,1),3,""),"-",$B333),IF(LEN(C333)=20,CONCATENATE(C333,"-",B333),IF(AND(LEN(C333)=17,OR(MID(C333,1,2)=B333,MID(C333,4,2)=B333,MID(C333,7,2)=B333,MID(C333,10,2)=B333,MID(C333,13,2)=B333,MID(C333,16,2)=B333)),CONCATENATE(REPLACE($C333,SEARCH($B333,$C333,1),3,""),"-",$B333),IF(LEN(C333)=17,CONCATENATE(C333,"-",B333),IF(AND(LEN(C333)=14,OR(MID(C333,1,2)=B333,MID(C333,4,2)=B333,MID(C333,7,2)=B333,MID(C333,10,2)=B333,MID(C333,13,2)=B333)),CONCATENATE(REPLACE($C333,SEARCH($B333,$C333,1),3,""),"-",$B333),IF(LEN(C333)=14,CONCATENATE(C333,"-",B333),IF(AND(LEN(C333)=11,OR(MID(C333,1,2)=B333,MID(C333,4,2)=B333,MID(C333,7,2)=B333,MID(C333,10,2)=B333)),CONCATENATE(REPLACE($C333,SEARCH($B333,$C333,1),3,""),"-",$B333),IF(LEN(C333)=11,CONCATENATE(C333,"-",B333),IF(AND(LEN(C333)=8,OR(MID(C333,1,2)=B333,MID(C333,4,2)=B333,MID(C333,7,2)=B333)),CONCATENATE(REPLACE($C333,SEARCH($B333,$C333,1),3,""),"-",$B333),IF(B333=B331,C333,CONCATENATE(C333,"-",B333))))))))))))))))))))</f>
        <v/>
      </c>
      <c r="D334" s="17" t="str">
        <f t="shared" si="46"/>
        <v/>
      </c>
      <c r="E334" s="7">
        <f>IF(G333="",E333,IF(SUM($H$8:$H333)&gt;=MAX($I$8:$I333),1,IF(G333="l",E333+$O$1,IF(AND(G333="w",E333&gt;$O$2),E333-$O$2,1))))</f>
        <v>7</v>
      </c>
      <c r="F334" s="6" t="str">
        <f t="shared" si="42"/>
        <v/>
      </c>
      <c r="G334" s="17" t="str">
        <f t="shared" si="47"/>
        <v/>
      </c>
      <c r="H334" s="17">
        <f t="shared" si="48"/>
        <v>0</v>
      </c>
      <c r="I334" s="6">
        <f t="shared" si="43"/>
        <v>-54</v>
      </c>
      <c r="J334" s="6" t="str">
        <f t="shared" si="44"/>
        <v/>
      </c>
    </row>
    <row r="335" spans="1:10" x14ac:dyDescent="0.2">
      <c r="A335" s="15"/>
      <c r="B335" s="16" t="str">
        <f t="shared" si="45"/>
        <v/>
      </c>
      <c r="C335" s="17" t="str">
        <f t="shared" si="49"/>
        <v/>
      </c>
      <c r="D335" s="17" t="str">
        <f t="shared" si="46"/>
        <v/>
      </c>
      <c r="E335" s="7">
        <f>IF(G334="",E334,IF(SUM($H$8:$H334)&gt;=MAX($I$8:$I334),1,IF(G334="l",E334+$O$1,IF(AND(G334="w",E334&gt;$O$2),E334-$O$2,1))))</f>
        <v>7</v>
      </c>
      <c r="F335" s="6" t="str">
        <f t="shared" si="42"/>
        <v/>
      </c>
      <c r="G335" s="17" t="str">
        <f t="shared" si="47"/>
        <v/>
      </c>
      <c r="H335" s="17">
        <f t="shared" si="48"/>
        <v>0</v>
      </c>
      <c r="I335" s="6">
        <f t="shared" si="43"/>
        <v>-54</v>
      </c>
      <c r="J335" s="6" t="str">
        <f t="shared" si="44"/>
        <v/>
      </c>
    </row>
    <row r="336" spans="1:10" x14ac:dyDescent="0.2">
      <c r="A336" s="15"/>
      <c r="B336" s="16" t="str">
        <f t="shared" si="45"/>
        <v/>
      </c>
      <c r="C336" s="17" t="str">
        <f t="shared" si="49"/>
        <v/>
      </c>
      <c r="D336" s="17" t="str">
        <f t="shared" si="46"/>
        <v/>
      </c>
      <c r="E336" s="7">
        <f>IF(G335="",E335,IF(SUM($H$8:$H335)&gt;=MAX($I$8:$I335),1,IF(G335="l",E335+$O$1,IF(AND(G335="w",E335&gt;$O$2),E335-$O$2,1))))</f>
        <v>7</v>
      </c>
      <c r="F336" s="6" t="str">
        <f t="shared" si="42"/>
        <v/>
      </c>
      <c r="G336" s="17" t="str">
        <f t="shared" si="47"/>
        <v/>
      </c>
      <c r="H336" s="17">
        <f t="shared" si="48"/>
        <v>0</v>
      </c>
      <c r="I336" s="6">
        <f t="shared" si="43"/>
        <v>-54</v>
      </c>
      <c r="J336" s="6" t="str">
        <f t="shared" si="44"/>
        <v/>
      </c>
    </row>
    <row r="337" spans="1:10" x14ac:dyDescent="0.2">
      <c r="A337" s="15"/>
      <c r="B337" s="16" t="str">
        <f t="shared" si="45"/>
        <v/>
      </c>
      <c r="C337" s="17" t="str">
        <f t="shared" si="49"/>
        <v/>
      </c>
      <c r="D337" s="17" t="str">
        <f t="shared" si="46"/>
        <v/>
      </c>
      <c r="E337" s="7">
        <f>IF(G336="",E336,IF(SUM($H$8:$H336)&gt;=MAX($I$8:$I336),1,IF(G336="l",E336+$O$1,IF(AND(G336="w",E336&gt;$O$2),E336-$O$2,1))))</f>
        <v>7</v>
      </c>
      <c r="F337" s="6" t="str">
        <f t="shared" si="42"/>
        <v/>
      </c>
      <c r="G337" s="17" t="str">
        <f t="shared" si="47"/>
        <v/>
      </c>
      <c r="H337" s="17">
        <f t="shared" si="48"/>
        <v>0</v>
      </c>
      <c r="I337" s="6">
        <f t="shared" si="43"/>
        <v>-54</v>
      </c>
      <c r="J337" s="6" t="str">
        <f t="shared" si="44"/>
        <v/>
      </c>
    </row>
    <row r="338" spans="1:10" x14ac:dyDescent="0.2">
      <c r="A338" s="15"/>
      <c r="B338" s="16" t="str">
        <f t="shared" si="45"/>
        <v/>
      </c>
      <c r="C338" s="17" t="str">
        <f t="shared" si="49"/>
        <v/>
      </c>
      <c r="D338" s="17" t="str">
        <f t="shared" si="46"/>
        <v/>
      </c>
      <c r="E338" s="7">
        <f>IF(G337="",E337,IF(SUM($H$8:$H337)&gt;=MAX($I$8:$I337),1,IF(G337="l",E337+$O$1,IF(AND(G337="w",E337&gt;$O$2),E337-$O$2,1))))</f>
        <v>7</v>
      </c>
      <c r="F338" s="6" t="str">
        <f t="shared" si="42"/>
        <v/>
      </c>
      <c r="G338" s="17" t="str">
        <f t="shared" si="47"/>
        <v/>
      </c>
      <c r="H338" s="17">
        <f t="shared" si="48"/>
        <v>0</v>
      </c>
      <c r="I338" s="6">
        <f t="shared" si="43"/>
        <v>-54</v>
      </c>
      <c r="J338" s="6" t="str">
        <f t="shared" si="44"/>
        <v/>
      </c>
    </row>
    <row r="339" spans="1:10" x14ac:dyDescent="0.2">
      <c r="A339" s="15"/>
      <c r="B339" s="16" t="str">
        <f t="shared" si="45"/>
        <v/>
      </c>
      <c r="C339" s="17" t="str">
        <f t="shared" si="49"/>
        <v/>
      </c>
      <c r="D339" s="17" t="str">
        <f t="shared" si="46"/>
        <v/>
      </c>
      <c r="E339" s="7">
        <f>IF(G338="",E338,IF(SUM($H$8:$H338)&gt;=MAX($I$8:$I338),1,IF(G338="l",E338+$O$1,IF(AND(G338="w",E338&gt;$O$2),E338-$O$2,1))))</f>
        <v>7</v>
      </c>
      <c r="F339" s="6" t="str">
        <f t="shared" si="42"/>
        <v/>
      </c>
      <c r="G339" s="17" t="str">
        <f t="shared" si="47"/>
        <v/>
      </c>
      <c r="H339" s="17">
        <f t="shared" si="48"/>
        <v>0</v>
      </c>
      <c r="I339" s="6">
        <f t="shared" si="43"/>
        <v>-54</v>
      </c>
      <c r="J339" s="6" t="str">
        <f t="shared" si="44"/>
        <v/>
      </c>
    </row>
    <row r="340" spans="1:10" x14ac:dyDescent="0.2">
      <c r="A340" s="15"/>
      <c r="B340" s="16" t="str">
        <f t="shared" si="45"/>
        <v/>
      </c>
      <c r="C340" s="17" t="str">
        <f t="shared" si="49"/>
        <v/>
      </c>
      <c r="D340" s="17" t="str">
        <f t="shared" si="46"/>
        <v/>
      </c>
      <c r="E340" s="7">
        <f>IF(G339="",E339,IF(SUM($H$8:$H339)&gt;=MAX($I$8:$I339),1,IF(G339="l",E339+$O$1,IF(AND(G339="w",E339&gt;$O$2),E339-$O$2,1))))</f>
        <v>7</v>
      </c>
      <c r="F340" s="6" t="str">
        <f t="shared" si="42"/>
        <v/>
      </c>
      <c r="G340" s="17" t="str">
        <f t="shared" si="47"/>
        <v/>
      </c>
      <c r="H340" s="17">
        <f t="shared" si="48"/>
        <v>0</v>
      </c>
      <c r="I340" s="6">
        <f t="shared" si="43"/>
        <v>-54</v>
      </c>
      <c r="J340" s="6" t="str">
        <f t="shared" si="44"/>
        <v/>
      </c>
    </row>
    <row r="341" spans="1:10" x14ac:dyDescent="0.2">
      <c r="A341" s="15"/>
      <c r="B341" s="16" t="str">
        <f t="shared" si="45"/>
        <v/>
      </c>
      <c r="C341" s="17" t="str">
        <f t="shared" si="49"/>
        <v/>
      </c>
      <c r="D341" s="17" t="str">
        <f t="shared" si="46"/>
        <v/>
      </c>
      <c r="E341" s="7">
        <f>IF(G340="",E340,IF(SUM($H$8:$H340)&gt;=MAX($I$8:$I340),1,IF(G340="l",E340+$O$1,IF(AND(G340="w",E340&gt;$O$2),E340-$O$2,1))))</f>
        <v>7</v>
      </c>
      <c r="F341" s="6" t="str">
        <f t="shared" si="42"/>
        <v/>
      </c>
      <c r="G341" s="17" t="str">
        <f t="shared" si="47"/>
        <v/>
      </c>
      <c r="H341" s="17">
        <f t="shared" si="48"/>
        <v>0</v>
      </c>
      <c r="I341" s="6">
        <f t="shared" si="43"/>
        <v>-54</v>
      </c>
      <c r="J341" s="6" t="str">
        <f t="shared" si="44"/>
        <v/>
      </c>
    </row>
    <row r="342" spans="1:10" x14ac:dyDescent="0.2">
      <c r="A342" s="15"/>
      <c r="B342" s="16" t="str">
        <f t="shared" si="45"/>
        <v/>
      </c>
      <c r="C342" s="17" t="str">
        <f t="shared" si="49"/>
        <v/>
      </c>
      <c r="D342" s="17" t="str">
        <f t="shared" si="46"/>
        <v/>
      </c>
      <c r="E342" s="7">
        <f>IF(G341="",E341,IF(SUM($H$8:$H341)&gt;=MAX($I$8:$I341),1,IF(G341="l",E341+$O$1,IF(AND(G341="w",E341&gt;$O$2),E341-$O$2,1))))</f>
        <v>7</v>
      </c>
      <c r="F342" s="6" t="str">
        <f t="shared" si="42"/>
        <v/>
      </c>
      <c r="G342" s="17" t="str">
        <f t="shared" si="47"/>
        <v/>
      </c>
      <c r="H342" s="17">
        <f t="shared" si="48"/>
        <v>0</v>
      </c>
      <c r="I342" s="6">
        <f t="shared" si="43"/>
        <v>-54</v>
      </c>
      <c r="J342" s="6" t="str">
        <f t="shared" si="44"/>
        <v/>
      </c>
    </row>
    <row r="343" spans="1:10" x14ac:dyDescent="0.2">
      <c r="A343" s="15"/>
      <c r="B343" s="16" t="str">
        <f t="shared" si="45"/>
        <v/>
      </c>
      <c r="C343" s="17" t="str">
        <f t="shared" si="49"/>
        <v/>
      </c>
      <c r="D343" s="17" t="str">
        <f t="shared" si="46"/>
        <v/>
      </c>
      <c r="E343" s="7">
        <f>IF(G342="",E342,IF(SUM($H$8:$H342)&gt;=MAX($I$8:$I342),1,IF(G342="l",E342+$O$1,IF(AND(G342="w",E342&gt;$O$2),E342-$O$2,1))))</f>
        <v>7</v>
      </c>
      <c r="F343" s="6" t="str">
        <f t="shared" ref="F343:F406" si="50">IF(D343="","",VLOOKUP(E343,$L$3:$M$32,2,FALSE))</f>
        <v/>
      </c>
      <c r="G343" s="17" t="str">
        <f t="shared" si="47"/>
        <v/>
      </c>
      <c r="H343" s="17">
        <f t="shared" si="48"/>
        <v>0</v>
      </c>
      <c r="I343" s="6">
        <f t="shared" ref="I343:I406" si="51">H343+I342</f>
        <v>-54</v>
      </c>
      <c r="J343" s="6" t="str">
        <f t="shared" ref="J343:J406" si="52">IF(G343="","",IF(I343&gt;=$O$4,$N$4,IF(I343&lt;=$O$5,$N$5,"")))</f>
        <v/>
      </c>
    </row>
    <row r="344" spans="1:10" x14ac:dyDescent="0.2">
      <c r="A344" s="15"/>
      <c r="B344" s="16" t="str">
        <f t="shared" si="45"/>
        <v/>
      </c>
      <c r="C344" s="17" t="str">
        <f t="shared" si="49"/>
        <v/>
      </c>
      <c r="D344" s="17" t="str">
        <f t="shared" si="46"/>
        <v/>
      </c>
      <c r="E344" s="7">
        <f>IF(G343="",E343,IF(SUM($H$8:$H343)&gt;=MAX($I$8:$I343),1,IF(G343="l",E343+$O$1,IF(AND(G343="w",E343&gt;$O$2),E343-$O$2,1))))</f>
        <v>7</v>
      </c>
      <c r="F344" s="6" t="str">
        <f t="shared" si="50"/>
        <v/>
      </c>
      <c r="G344" s="17" t="str">
        <f t="shared" si="47"/>
        <v/>
      </c>
      <c r="H344" s="17">
        <f t="shared" si="48"/>
        <v>0</v>
      </c>
      <c r="I344" s="6">
        <f t="shared" si="51"/>
        <v>-54</v>
      </c>
      <c r="J344" s="6" t="str">
        <f t="shared" si="52"/>
        <v/>
      </c>
    </row>
    <row r="345" spans="1:10" x14ac:dyDescent="0.2">
      <c r="A345" s="15"/>
      <c r="B345" s="16" t="str">
        <f t="shared" si="45"/>
        <v/>
      </c>
      <c r="C345" s="17" t="str">
        <f t="shared" si="49"/>
        <v/>
      </c>
      <c r="D345" s="17" t="str">
        <f t="shared" si="46"/>
        <v/>
      </c>
      <c r="E345" s="7">
        <f>IF(G344="",E344,IF(SUM($H$8:$H344)&gt;=MAX($I$8:$I344),1,IF(G344="l",E344+$O$1,IF(AND(G344="w",E344&gt;$O$2),E344-$O$2,1))))</f>
        <v>7</v>
      </c>
      <c r="F345" s="6" t="str">
        <f t="shared" si="50"/>
        <v/>
      </c>
      <c r="G345" s="17" t="str">
        <f t="shared" si="47"/>
        <v/>
      </c>
      <c r="H345" s="17">
        <f t="shared" si="48"/>
        <v>0</v>
      </c>
      <c r="I345" s="6">
        <f t="shared" si="51"/>
        <v>-54</v>
      </c>
      <c r="J345" s="6" t="str">
        <f t="shared" si="52"/>
        <v/>
      </c>
    </row>
    <row r="346" spans="1:10" x14ac:dyDescent="0.2">
      <c r="A346" s="15"/>
      <c r="B346" s="16" t="str">
        <f t="shared" si="45"/>
        <v/>
      </c>
      <c r="C346" s="17" t="str">
        <f t="shared" si="49"/>
        <v/>
      </c>
      <c r="D346" s="17" t="str">
        <f t="shared" si="46"/>
        <v/>
      </c>
      <c r="E346" s="7">
        <f>IF(G345="",E345,IF(SUM($H$8:$H345)&gt;=MAX($I$8:$I345),1,IF(G345="l",E345+$O$1,IF(AND(G345="w",E345&gt;$O$2),E345-$O$2,1))))</f>
        <v>7</v>
      </c>
      <c r="F346" s="6" t="str">
        <f t="shared" si="50"/>
        <v/>
      </c>
      <c r="G346" s="17" t="str">
        <f t="shared" si="47"/>
        <v/>
      </c>
      <c r="H346" s="17">
        <f t="shared" si="48"/>
        <v>0</v>
      </c>
      <c r="I346" s="6">
        <f t="shared" si="51"/>
        <v>-54</v>
      </c>
      <c r="J346" s="6" t="str">
        <f t="shared" si="52"/>
        <v/>
      </c>
    </row>
    <row r="347" spans="1:10" x14ac:dyDescent="0.2">
      <c r="A347" s="15"/>
      <c r="B347" s="16" t="str">
        <f t="shared" si="45"/>
        <v/>
      </c>
      <c r="C347" s="17" t="str">
        <f t="shared" si="49"/>
        <v/>
      </c>
      <c r="D347" s="17" t="str">
        <f t="shared" si="46"/>
        <v/>
      </c>
      <c r="E347" s="7">
        <f>IF(G346="",E346,IF(SUM($H$8:$H346)&gt;=MAX($I$8:$I346),1,IF(G346="l",E346+$O$1,IF(AND(G346="w",E346&gt;$O$2),E346-$O$2,1))))</f>
        <v>7</v>
      </c>
      <c r="F347" s="6" t="str">
        <f t="shared" si="50"/>
        <v/>
      </c>
      <c r="G347" s="17" t="str">
        <f t="shared" si="47"/>
        <v/>
      </c>
      <c r="H347" s="17">
        <f t="shared" si="48"/>
        <v>0</v>
      </c>
      <c r="I347" s="6">
        <f t="shared" si="51"/>
        <v>-54</v>
      </c>
      <c r="J347" s="6" t="str">
        <f t="shared" si="52"/>
        <v/>
      </c>
    </row>
    <row r="348" spans="1:10" x14ac:dyDescent="0.2">
      <c r="A348" s="15"/>
      <c r="B348" s="16" t="str">
        <f t="shared" si="45"/>
        <v/>
      </c>
      <c r="C348" s="17" t="str">
        <f t="shared" si="49"/>
        <v/>
      </c>
      <c r="D348" s="17" t="str">
        <f t="shared" si="46"/>
        <v/>
      </c>
      <c r="E348" s="7">
        <f>IF(G347="",E347,IF(SUM($H$8:$H347)&gt;=MAX($I$8:$I347),1,IF(G347="l",E347+$O$1,IF(AND(G347="w",E347&gt;$O$2),E347-$O$2,1))))</f>
        <v>7</v>
      </c>
      <c r="F348" s="6" t="str">
        <f t="shared" si="50"/>
        <v/>
      </c>
      <c r="G348" s="17" t="str">
        <f t="shared" si="47"/>
        <v/>
      </c>
      <c r="H348" s="17">
        <f t="shared" si="48"/>
        <v>0</v>
      </c>
      <c r="I348" s="6">
        <f t="shared" si="51"/>
        <v>-54</v>
      </c>
      <c r="J348" s="6" t="str">
        <f t="shared" si="52"/>
        <v/>
      </c>
    </row>
    <row r="349" spans="1:10" x14ac:dyDescent="0.2">
      <c r="A349" s="15"/>
      <c r="B349" s="16" t="str">
        <f t="shared" si="45"/>
        <v/>
      </c>
      <c r="C349" s="17" t="str">
        <f t="shared" si="49"/>
        <v/>
      </c>
      <c r="D349" s="17" t="str">
        <f t="shared" si="46"/>
        <v/>
      </c>
      <c r="E349" s="7">
        <f>IF(G348="",E348,IF(SUM($H$8:$H348)&gt;=MAX($I$8:$I348),1,IF(G348="l",E348+$O$1,IF(AND(G348="w",E348&gt;$O$2),E348-$O$2,1))))</f>
        <v>7</v>
      </c>
      <c r="F349" s="6" t="str">
        <f t="shared" si="50"/>
        <v/>
      </c>
      <c r="G349" s="17" t="str">
        <f t="shared" si="47"/>
        <v/>
      </c>
      <c r="H349" s="17">
        <f t="shared" si="48"/>
        <v>0</v>
      </c>
      <c r="I349" s="6">
        <f t="shared" si="51"/>
        <v>-54</v>
      </c>
      <c r="J349" s="6" t="str">
        <f t="shared" si="52"/>
        <v/>
      </c>
    </row>
    <row r="350" spans="1:10" x14ac:dyDescent="0.2">
      <c r="A350" s="15"/>
      <c r="B350" s="16" t="str">
        <f t="shared" si="45"/>
        <v/>
      </c>
      <c r="C350" s="17" t="str">
        <f t="shared" si="49"/>
        <v/>
      </c>
      <c r="D350" s="17" t="str">
        <f t="shared" si="46"/>
        <v/>
      </c>
      <c r="E350" s="7">
        <f>IF(G349="",E349,IF(SUM($H$8:$H349)&gt;=MAX($I$8:$I349),1,IF(G349="l",E349+$O$1,IF(AND(G349="w",E349&gt;$O$2),E349-$O$2,1))))</f>
        <v>7</v>
      </c>
      <c r="F350" s="6" t="str">
        <f t="shared" si="50"/>
        <v/>
      </c>
      <c r="G350" s="17" t="str">
        <f t="shared" si="47"/>
        <v/>
      </c>
      <c r="H350" s="17">
        <f t="shared" si="48"/>
        <v>0</v>
      </c>
      <c r="I350" s="6">
        <f t="shared" si="51"/>
        <v>-54</v>
      </c>
      <c r="J350" s="6" t="str">
        <f t="shared" si="52"/>
        <v/>
      </c>
    </row>
    <row r="351" spans="1:10" x14ac:dyDescent="0.2">
      <c r="A351" s="15"/>
      <c r="B351" s="16" t="str">
        <f t="shared" si="45"/>
        <v/>
      </c>
      <c r="C351" s="17" t="str">
        <f t="shared" si="49"/>
        <v/>
      </c>
      <c r="D351" s="17" t="str">
        <f t="shared" si="46"/>
        <v/>
      </c>
      <c r="E351" s="7">
        <f>IF(G350="",E350,IF(SUM($H$8:$H350)&gt;=MAX($I$8:$I350),1,IF(G350="l",E350+$O$1,IF(AND(G350="w",E350&gt;$O$2),E350-$O$2,1))))</f>
        <v>7</v>
      </c>
      <c r="F351" s="6" t="str">
        <f t="shared" si="50"/>
        <v/>
      </c>
      <c r="G351" s="17" t="str">
        <f t="shared" si="47"/>
        <v/>
      </c>
      <c r="H351" s="17">
        <f t="shared" si="48"/>
        <v>0</v>
      </c>
      <c r="I351" s="6">
        <f t="shared" si="51"/>
        <v>-54</v>
      </c>
      <c r="J351" s="6" t="str">
        <f t="shared" si="52"/>
        <v/>
      </c>
    </row>
    <row r="352" spans="1:10" x14ac:dyDescent="0.2">
      <c r="A352" s="15"/>
      <c r="B352" s="16" t="str">
        <f t="shared" si="45"/>
        <v/>
      </c>
      <c r="C352" s="17" t="str">
        <f t="shared" si="49"/>
        <v/>
      </c>
      <c r="D352" s="17" t="str">
        <f t="shared" si="46"/>
        <v/>
      </c>
      <c r="E352" s="7">
        <f>IF(G351="",E351,IF(SUM($H$8:$H351)&gt;=MAX($I$8:$I351),1,IF(G351="l",E351+$O$1,IF(AND(G351="w",E351&gt;$O$2),E351-$O$2,1))))</f>
        <v>7</v>
      </c>
      <c r="F352" s="6" t="str">
        <f t="shared" si="50"/>
        <v/>
      </c>
      <c r="G352" s="17" t="str">
        <f t="shared" si="47"/>
        <v/>
      </c>
      <c r="H352" s="17">
        <f t="shared" si="48"/>
        <v>0</v>
      </c>
      <c r="I352" s="6">
        <f t="shared" si="51"/>
        <v>-54</v>
      </c>
      <c r="J352" s="6" t="str">
        <f t="shared" si="52"/>
        <v/>
      </c>
    </row>
    <row r="353" spans="1:10" x14ac:dyDescent="0.2">
      <c r="A353" s="15"/>
      <c r="B353" s="16" t="str">
        <f t="shared" si="45"/>
        <v/>
      </c>
      <c r="C353" s="17" t="str">
        <f t="shared" si="49"/>
        <v/>
      </c>
      <c r="D353" s="17" t="str">
        <f t="shared" si="46"/>
        <v/>
      </c>
      <c r="E353" s="7">
        <f>IF(G352="",E352,IF(SUM($H$8:$H352)&gt;=MAX($I$8:$I352),1,IF(G352="l",E352+$O$1,IF(AND(G352="w",E352&gt;$O$2),E352-$O$2,1))))</f>
        <v>7</v>
      </c>
      <c r="F353" s="6" t="str">
        <f t="shared" si="50"/>
        <v/>
      </c>
      <c r="G353" s="17" t="str">
        <f t="shared" si="47"/>
        <v/>
      </c>
      <c r="H353" s="17">
        <f t="shared" si="48"/>
        <v>0</v>
      </c>
      <c r="I353" s="6">
        <f t="shared" si="51"/>
        <v>-54</v>
      </c>
      <c r="J353" s="6" t="str">
        <f t="shared" si="52"/>
        <v/>
      </c>
    </row>
    <row r="354" spans="1:10" x14ac:dyDescent="0.2">
      <c r="A354" s="15"/>
      <c r="B354" s="16" t="str">
        <f t="shared" si="45"/>
        <v/>
      </c>
      <c r="C354" s="17" t="str">
        <f t="shared" si="49"/>
        <v/>
      </c>
      <c r="D354" s="17" t="str">
        <f t="shared" si="46"/>
        <v/>
      </c>
      <c r="E354" s="7">
        <f>IF(G353="",E353,IF(SUM($H$8:$H353)&gt;=MAX($I$8:$I353),1,IF(G353="l",E353+$O$1,IF(AND(G353="w",E353&gt;$O$2),E353-$O$2,1))))</f>
        <v>7</v>
      </c>
      <c r="F354" s="6" t="str">
        <f t="shared" si="50"/>
        <v/>
      </c>
      <c r="G354" s="17" t="str">
        <f t="shared" si="47"/>
        <v/>
      </c>
      <c r="H354" s="17">
        <f t="shared" si="48"/>
        <v>0</v>
      </c>
      <c r="I354" s="6">
        <f t="shared" si="51"/>
        <v>-54</v>
      </c>
      <c r="J354" s="6" t="str">
        <f t="shared" si="52"/>
        <v/>
      </c>
    </row>
    <row r="355" spans="1:10" x14ac:dyDescent="0.2">
      <c r="A355" s="15"/>
      <c r="B355" s="16" t="str">
        <f t="shared" si="45"/>
        <v/>
      </c>
      <c r="C355" s="17" t="str">
        <f t="shared" si="49"/>
        <v/>
      </c>
      <c r="D355" s="17" t="str">
        <f t="shared" si="46"/>
        <v/>
      </c>
      <c r="E355" s="7">
        <f>IF(G354="",E354,IF(SUM($H$8:$H354)&gt;=MAX($I$8:$I354),1,IF(G354="l",E354+$O$1,IF(AND(G354="w",E354&gt;$O$2),E354-$O$2,1))))</f>
        <v>7</v>
      </c>
      <c r="F355" s="6" t="str">
        <f t="shared" si="50"/>
        <v/>
      </c>
      <c r="G355" s="17" t="str">
        <f t="shared" si="47"/>
        <v/>
      </c>
      <c r="H355" s="17">
        <f t="shared" si="48"/>
        <v>0</v>
      </c>
      <c r="I355" s="6">
        <f t="shared" si="51"/>
        <v>-54</v>
      </c>
      <c r="J355" s="6" t="str">
        <f t="shared" si="52"/>
        <v/>
      </c>
    </row>
    <row r="356" spans="1:10" x14ac:dyDescent="0.2">
      <c r="A356" s="15"/>
      <c r="B356" s="16" t="str">
        <f t="shared" si="45"/>
        <v/>
      </c>
      <c r="C356" s="17" t="str">
        <f t="shared" si="49"/>
        <v/>
      </c>
      <c r="D356" s="17" t="str">
        <f t="shared" si="46"/>
        <v/>
      </c>
      <c r="E356" s="7">
        <f>IF(G355="",E355,IF(SUM($H$8:$H355)&gt;=MAX($I$8:$I355),1,IF(G355="l",E355+$O$1,IF(AND(G355="w",E355&gt;$O$2),E355-$O$2,1))))</f>
        <v>7</v>
      </c>
      <c r="F356" s="6" t="str">
        <f t="shared" si="50"/>
        <v/>
      </c>
      <c r="G356" s="17" t="str">
        <f t="shared" si="47"/>
        <v/>
      </c>
      <c r="H356" s="17">
        <f t="shared" si="48"/>
        <v>0</v>
      </c>
      <c r="I356" s="6">
        <f t="shared" si="51"/>
        <v>-54</v>
      </c>
      <c r="J356" s="6" t="str">
        <f t="shared" si="52"/>
        <v/>
      </c>
    </row>
    <row r="357" spans="1:10" x14ac:dyDescent="0.2">
      <c r="A357" s="15"/>
      <c r="B357" s="16" t="str">
        <f t="shared" si="45"/>
        <v/>
      </c>
      <c r="C357" s="17" t="str">
        <f t="shared" si="49"/>
        <v/>
      </c>
      <c r="D357" s="17" t="str">
        <f t="shared" si="46"/>
        <v/>
      </c>
      <c r="E357" s="7">
        <f>IF(G356="",E356,IF(SUM($H$8:$H356)&gt;=MAX($I$8:$I356),1,IF(G356="l",E356+$O$1,IF(AND(G356="w",E356&gt;$O$2),E356-$O$2,1))))</f>
        <v>7</v>
      </c>
      <c r="F357" s="6" t="str">
        <f t="shared" si="50"/>
        <v/>
      </c>
      <c r="G357" s="17" t="str">
        <f t="shared" si="47"/>
        <v/>
      </c>
      <c r="H357" s="17">
        <f t="shared" si="48"/>
        <v>0</v>
      </c>
      <c r="I357" s="6">
        <f t="shared" si="51"/>
        <v>-54</v>
      </c>
      <c r="J357" s="6" t="str">
        <f t="shared" si="52"/>
        <v/>
      </c>
    </row>
    <row r="358" spans="1:10" x14ac:dyDescent="0.2">
      <c r="A358" s="15"/>
      <c r="B358" s="16" t="str">
        <f t="shared" si="45"/>
        <v/>
      </c>
      <c r="C358" s="17" t="str">
        <f t="shared" si="49"/>
        <v/>
      </c>
      <c r="D358" s="17" t="str">
        <f t="shared" si="46"/>
        <v/>
      </c>
      <c r="E358" s="7">
        <f>IF(G357="",E357,IF(SUM($H$8:$H357)&gt;=MAX($I$8:$I357),1,IF(G357="l",E357+$O$1,IF(AND(G357="w",E357&gt;$O$2),E357-$O$2,1))))</f>
        <v>7</v>
      </c>
      <c r="F358" s="6" t="str">
        <f t="shared" si="50"/>
        <v/>
      </c>
      <c r="G358" s="17" t="str">
        <f t="shared" si="47"/>
        <v/>
      </c>
      <c r="H358" s="17">
        <f t="shared" si="48"/>
        <v>0</v>
      </c>
      <c r="I358" s="6">
        <f t="shared" si="51"/>
        <v>-54</v>
      </c>
      <c r="J358" s="6" t="str">
        <f t="shared" si="52"/>
        <v/>
      </c>
    </row>
    <row r="359" spans="1:10" x14ac:dyDescent="0.2">
      <c r="A359" s="15"/>
      <c r="B359" s="16" t="str">
        <f t="shared" si="45"/>
        <v/>
      </c>
      <c r="C359" s="17" t="str">
        <f t="shared" si="49"/>
        <v/>
      </c>
      <c r="D359" s="17" t="str">
        <f t="shared" si="46"/>
        <v/>
      </c>
      <c r="E359" s="7">
        <f>IF(G358="",E358,IF(SUM($H$8:$H358)&gt;=MAX($I$8:$I358),1,IF(G358="l",E358+$O$1,IF(AND(G358="w",E358&gt;$O$2),E358-$O$2,1))))</f>
        <v>7</v>
      </c>
      <c r="F359" s="6" t="str">
        <f t="shared" si="50"/>
        <v/>
      </c>
      <c r="G359" s="17" t="str">
        <f t="shared" si="47"/>
        <v/>
      </c>
      <c r="H359" s="17">
        <f t="shared" si="48"/>
        <v>0</v>
      </c>
      <c r="I359" s="6">
        <f t="shared" si="51"/>
        <v>-54</v>
      </c>
      <c r="J359" s="6" t="str">
        <f t="shared" si="52"/>
        <v/>
      </c>
    </row>
    <row r="360" spans="1:10" x14ac:dyDescent="0.2">
      <c r="A360" s="15"/>
      <c r="B360" s="16" t="str">
        <f t="shared" si="45"/>
        <v/>
      </c>
      <c r="C360" s="17" t="str">
        <f t="shared" si="49"/>
        <v/>
      </c>
      <c r="D360" s="17" t="str">
        <f t="shared" si="46"/>
        <v/>
      </c>
      <c r="E360" s="7">
        <f>IF(G359="",E359,IF(SUM($H$8:$H359)&gt;=MAX($I$8:$I359),1,IF(G359="l",E359+$O$1,IF(AND(G359="w",E359&gt;$O$2),E359-$O$2,1))))</f>
        <v>7</v>
      </c>
      <c r="F360" s="6" t="str">
        <f t="shared" si="50"/>
        <v/>
      </c>
      <c r="G360" s="17" t="str">
        <f t="shared" si="47"/>
        <v/>
      </c>
      <c r="H360" s="17">
        <f t="shared" si="48"/>
        <v>0</v>
      </c>
      <c r="I360" s="6">
        <f t="shared" si="51"/>
        <v>-54</v>
      </c>
      <c r="J360" s="6" t="str">
        <f t="shared" si="52"/>
        <v/>
      </c>
    </row>
    <row r="361" spans="1:10" x14ac:dyDescent="0.2">
      <c r="A361" s="15"/>
      <c r="B361" s="16" t="str">
        <f t="shared" si="45"/>
        <v/>
      </c>
      <c r="C361" s="17" t="str">
        <f t="shared" si="49"/>
        <v/>
      </c>
      <c r="D361" s="17" t="str">
        <f t="shared" si="46"/>
        <v/>
      </c>
      <c r="E361" s="7">
        <f>IF(G360="",E360,IF(SUM($H$8:$H360)&gt;=MAX($I$8:$I360),1,IF(G360="l",E360+$O$1,IF(AND(G360="w",E360&gt;$O$2),E360-$O$2,1))))</f>
        <v>7</v>
      </c>
      <c r="F361" s="6" t="str">
        <f t="shared" si="50"/>
        <v/>
      </c>
      <c r="G361" s="17" t="str">
        <f t="shared" si="47"/>
        <v/>
      </c>
      <c r="H361" s="17">
        <f t="shared" si="48"/>
        <v>0</v>
      </c>
      <c r="I361" s="6">
        <f t="shared" si="51"/>
        <v>-54</v>
      </c>
      <c r="J361" s="6" t="str">
        <f t="shared" si="52"/>
        <v/>
      </c>
    </row>
    <row r="362" spans="1:10" x14ac:dyDescent="0.2">
      <c r="A362" s="15"/>
      <c r="B362" s="16" t="str">
        <f t="shared" si="45"/>
        <v/>
      </c>
      <c r="C362" s="17" t="str">
        <f t="shared" si="49"/>
        <v/>
      </c>
      <c r="D362" s="17" t="str">
        <f t="shared" si="46"/>
        <v/>
      </c>
      <c r="E362" s="7">
        <f>IF(G361="",E361,IF(SUM($H$8:$H361)&gt;=MAX($I$8:$I361),1,IF(G361="l",E361+$O$1,IF(AND(G361="w",E361&gt;$O$2),E361-$O$2,1))))</f>
        <v>7</v>
      </c>
      <c r="F362" s="6" t="str">
        <f t="shared" si="50"/>
        <v/>
      </c>
      <c r="G362" s="17" t="str">
        <f t="shared" si="47"/>
        <v/>
      </c>
      <c r="H362" s="17">
        <f t="shared" si="48"/>
        <v>0</v>
      </c>
      <c r="I362" s="6">
        <f t="shared" si="51"/>
        <v>-54</v>
      </c>
      <c r="J362" s="6" t="str">
        <f t="shared" si="52"/>
        <v/>
      </c>
    </row>
    <row r="363" spans="1:10" x14ac:dyDescent="0.2">
      <c r="A363" s="15"/>
      <c r="B363" s="16" t="str">
        <f t="shared" si="45"/>
        <v/>
      </c>
      <c r="C363" s="17" t="str">
        <f t="shared" si="49"/>
        <v/>
      </c>
      <c r="D363" s="17" t="str">
        <f t="shared" si="46"/>
        <v/>
      </c>
      <c r="E363" s="7">
        <f>IF(G362="",E362,IF(SUM($H$8:$H362)&gt;=MAX($I$8:$I362),1,IF(G362="l",E362+$O$1,IF(AND(G362="w",E362&gt;$O$2),E362-$O$2,1))))</f>
        <v>7</v>
      </c>
      <c r="F363" s="6" t="str">
        <f t="shared" si="50"/>
        <v/>
      </c>
      <c r="G363" s="17" t="str">
        <f t="shared" si="47"/>
        <v/>
      </c>
      <c r="H363" s="17">
        <f t="shared" si="48"/>
        <v>0</v>
      </c>
      <c r="I363" s="6">
        <f t="shared" si="51"/>
        <v>-54</v>
      </c>
      <c r="J363" s="6" t="str">
        <f t="shared" si="52"/>
        <v/>
      </c>
    </row>
    <row r="364" spans="1:10" x14ac:dyDescent="0.2">
      <c r="A364" s="15"/>
      <c r="B364" s="16" t="str">
        <f t="shared" si="45"/>
        <v/>
      </c>
      <c r="C364" s="17" t="str">
        <f t="shared" si="49"/>
        <v/>
      </c>
      <c r="D364" s="17" t="str">
        <f t="shared" si="46"/>
        <v/>
      </c>
      <c r="E364" s="7">
        <f>IF(G363="",E363,IF(SUM($H$8:$H363)&gt;=MAX($I$8:$I363),1,IF(G363="l",E363+$O$1,IF(AND(G363="w",E363&gt;$O$2),E363-$O$2,1))))</f>
        <v>7</v>
      </c>
      <c r="F364" s="6" t="str">
        <f t="shared" si="50"/>
        <v/>
      </c>
      <c r="G364" s="17" t="str">
        <f t="shared" si="47"/>
        <v/>
      </c>
      <c r="H364" s="17">
        <f t="shared" si="48"/>
        <v>0</v>
      </c>
      <c r="I364" s="6">
        <f t="shared" si="51"/>
        <v>-54</v>
      </c>
      <c r="J364" s="6" t="str">
        <f t="shared" si="52"/>
        <v/>
      </c>
    </row>
    <row r="365" spans="1:10" x14ac:dyDescent="0.2">
      <c r="A365" s="15"/>
      <c r="B365" s="16" t="str">
        <f t="shared" si="45"/>
        <v/>
      </c>
      <c r="C365" s="17" t="str">
        <f t="shared" si="49"/>
        <v/>
      </c>
      <c r="D365" s="17" t="str">
        <f t="shared" si="46"/>
        <v/>
      </c>
      <c r="E365" s="7">
        <f>IF(G364="",E364,IF(SUM($H$8:$H364)&gt;=MAX($I$8:$I364),1,IF(G364="l",E364+$O$1,IF(AND(G364="w",E364&gt;$O$2),E364-$O$2,1))))</f>
        <v>7</v>
      </c>
      <c r="F365" s="6" t="str">
        <f t="shared" si="50"/>
        <v/>
      </c>
      <c r="G365" s="17" t="str">
        <f t="shared" si="47"/>
        <v/>
      </c>
      <c r="H365" s="17">
        <f t="shared" si="48"/>
        <v>0</v>
      </c>
      <c r="I365" s="6">
        <f t="shared" si="51"/>
        <v>-54</v>
      </c>
      <c r="J365" s="6" t="str">
        <f t="shared" si="52"/>
        <v/>
      </c>
    </row>
    <row r="366" spans="1:10" x14ac:dyDescent="0.2">
      <c r="A366" s="15"/>
      <c r="B366" s="16" t="str">
        <f t="shared" si="45"/>
        <v/>
      </c>
      <c r="C366" s="17" t="str">
        <f t="shared" si="49"/>
        <v/>
      </c>
      <c r="D366" s="17" t="str">
        <f t="shared" si="46"/>
        <v/>
      </c>
      <c r="E366" s="7">
        <f>IF(G365="",E365,IF(SUM($H$8:$H365)&gt;=MAX($I$8:$I365),1,IF(G365="l",E365+$O$1,IF(AND(G365="w",E365&gt;$O$2),E365-$O$2,1))))</f>
        <v>7</v>
      </c>
      <c r="F366" s="6" t="str">
        <f t="shared" si="50"/>
        <v/>
      </c>
      <c r="G366" s="17" t="str">
        <f t="shared" si="47"/>
        <v/>
      </c>
      <c r="H366" s="17">
        <f t="shared" si="48"/>
        <v>0</v>
      </c>
      <c r="I366" s="6">
        <f t="shared" si="51"/>
        <v>-54</v>
      </c>
      <c r="J366" s="6" t="str">
        <f t="shared" si="52"/>
        <v/>
      </c>
    </row>
    <row r="367" spans="1:10" x14ac:dyDescent="0.2">
      <c r="A367" s="15"/>
      <c r="B367" s="16" t="str">
        <f t="shared" si="45"/>
        <v/>
      </c>
      <c r="C367" s="17" t="str">
        <f t="shared" si="49"/>
        <v/>
      </c>
      <c r="D367" s="17" t="str">
        <f t="shared" si="46"/>
        <v/>
      </c>
      <c r="E367" s="7">
        <f>IF(G366="",E366,IF(SUM($H$8:$H366)&gt;=MAX($I$8:$I366),1,IF(G366="l",E366+$O$1,IF(AND(G366="w",E366&gt;$O$2),E366-$O$2,1))))</f>
        <v>7</v>
      </c>
      <c r="F367" s="6" t="str">
        <f t="shared" si="50"/>
        <v/>
      </c>
      <c r="G367" s="17" t="str">
        <f t="shared" si="47"/>
        <v/>
      </c>
      <c r="H367" s="17">
        <f t="shared" si="48"/>
        <v>0</v>
      </c>
      <c r="I367" s="6">
        <f t="shared" si="51"/>
        <v>-54</v>
      </c>
      <c r="J367" s="6" t="str">
        <f t="shared" si="52"/>
        <v/>
      </c>
    </row>
    <row r="368" spans="1:10" x14ac:dyDescent="0.2">
      <c r="A368" s="15"/>
      <c r="B368" s="16" t="str">
        <f t="shared" si="45"/>
        <v/>
      </c>
      <c r="C368" s="17" t="str">
        <f t="shared" si="49"/>
        <v/>
      </c>
      <c r="D368" s="17" t="str">
        <f t="shared" si="46"/>
        <v/>
      </c>
      <c r="E368" s="7">
        <f>IF(G367="",E367,IF(SUM($H$8:$H367)&gt;=MAX($I$8:$I367),1,IF(G367="l",E367+$O$1,IF(AND(G367="w",E367&gt;$O$2),E367-$O$2,1))))</f>
        <v>7</v>
      </c>
      <c r="F368" s="6" t="str">
        <f t="shared" si="50"/>
        <v/>
      </c>
      <c r="G368" s="17" t="str">
        <f t="shared" si="47"/>
        <v/>
      </c>
      <c r="H368" s="17">
        <f t="shared" si="48"/>
        <v>0</v>
      </c>
      <c r="I368" s="6">
        <f t="shared" si="51"/>
        <v>-54</v>
      </c>
      <c r="J368" s="6" t="str">
        <f t="shared" si="52"/>
        <v/>
      </c>
    </row>
    <row r="369" spans="1:10" x14ac:dyDescent="0.2">
      <c r="A369" s="15"/>
      <c r="B369" s="16" t="str">
        <f t="shared" si="45"/>
        <v/>
      </c>
      <c r="C369" s="17" t="str">
        <f t="shared" si="49"/>
        <v/>
      </c>
      <c r="D369" s="17" t="str">
        <f t="shared" si="46"/>
        <v/>
      </c>
      <c r="E369" s="7">
        <f>IF(G368="",E368,IF(SUM($H$8:$H368)&gt;=MAX($I$8:$I368),1,IF(G368="l",E368+$O$1,IF(AND(G368="w",E368&gt;$O$2),E368-$O$2,1))))</f>
        <v>7</v>
      </c>
      <c r="F369" s="6" t="str">
        <f t="shared" si="50"/>
        <v/>
      </c>
      <c r="G369" s="17" t="str">
        <f t="shared" si="47"/>
        <v/>
      </c>
      <c r="H369" s="17">
        <f t="shared" si="48"/>
        <v>0</v>
      </c>
      <c r="I369" s="6">
        <f t="shared" si="51"/>
        <v>-54</v>
      </c>
      <c r="J369" s="6" t="str">
        <f t="shared" si="52"/>
        <v/>
      </c>
    </row>
    <row r="370" spans="1:10" x14ac:dyDescent="0.2">
      <c r="A370" s="15"/>
      <c r="B370" s="16" t="str">
        <f t="shared" si="45"/>
        <v/>
      </c>
      <c r="C370" s="17" t="str">
        <f t="shared" si="49"/>
        <v/>
      </c>
      <c r="D370" s="17" t="str">
        <f t="shared" si="46"/>
        <v/>
      </c>
      <c r="E370" s="7">
        <f>IF(G369="",E369,IF(SUM($H$8:$H369)&gt;=MAX($I$8:$I369),1,IF(G369="l",E369+$O$1,IF(AND(G369="w",E369&gt;$O$2),E369-$O$2,1))))</f>
        <v>7</v>
      </c>
      <c r="F370" s="6" t="str">
        <f t="shared" si="50"/>
        <v/>
      </c>
      <c r="G370" s="17" t="str">
        <f t="shared" si="47"/>
        <v/>
      </c>
      <c r="H370" s="17">
        <f t="shared" si="48"/>
        <v>0</v>
      </c>
      <c r="I370" s="6">
        <f t="shared" si="51"/>
        <v>-54</v>
      </c>
      <c r="J370" s="6" t="str">
        <f t="shared" si="52"/>
        <v/>
      </c>
    </row>
    <row r="371" spans="1:10" x14ac:dyDescent="0.2">
      <c r="A371" s="15"/>
      <c r="B371" s="16" t="str">
        <f t="shared" si="45"/>
        <v/>
      </c>
      <c r="C371" s="17" t="str">
        <f t="shared" si="49"/>
        <v/>
      </c>
      <c r="D371" s="17" t="str">
        <f t="shared" si="46"/>
        <v/>
      </c>
      <c r="E371" s="7">
        <f>IF(G370="",E370,IF(SUM($H$8:$H370)&gt;=MAX($I$8:$I370),1,IF(G370="l",E370+$O$1,IF(AND(G370="w",E370&gt;$O$2),E370-$O$2,1))))</f>
        <v>7</v>
      </c>
      <c r="F371" s="6" t="str">
        <f t="shared" si="50"/>
        <v/>
      </c>
      <c r="G371" s="17" t="str">
        <f t="shared" si="47"/>
        <v/>
      </c>
      <c r="H371" s="17">
        <f t="shared" si="48"/>
        <v>0</v>
      </c>
      <c r="I371" s="6">
        <f t="shared" si="51"/>
        <v>-54</v>
      </c>
      <c r="J371" s="6" t="str">
        <f t="shared" si="52"/>
        <v/>
      </c>
    </row>
    <row r="372" spans="1:10" x14ac:dyDescent="0.2">
      <c r="A372" s="15"/>
      <c r="B372" s="16" t="str">
        <f t="shared" si="45"/>
        <v/>
      </c>
      <c r="C372" s="17" t="str">
        <f t="shared" si="49"/>
        <v/>
      </c>
      <c r="D372" s="17" t="str">
        <f t="shared" si="46"/>
        <v/>
      </c>
      <c r="E372" s="7">
        <f>IF(G371="",E371,IF(SUM($H$8:$H371)&gt;=MAX($I$8:$I371),1,IF(G371="l",E371+$O$1,IF(AND(G371="w",E371&gt;$O$2),E371-$O$2,1))))</f>
        <v>7</v>
      </c>
      <c r="F372" s="6" t="str">
        <f t="shared" si="50"/>
        <v/>
      </c>
      <c r="G372" s="17" t="str">
        <f t="shared" si="47"/>
        <v/>
      </c>
      <c r="H372" s="17">
        <f t="shared" si="48"/>
        <v>0</v>
      </c>
      <c r="I372" s="6">
        <f t="shared" si="51"/>
        <v>-54</v>
      </c>
      <c r="J372" s="6" t="str">
        <f t="shared" si="52"/>
        <v/>
      </c>
    </row>
    <row r="373" spans="1:10" x14ac:dyDescent="0.2">
      <c r="A373" s="15"/>
      <c r="B373" s="16" t="str">
        <f t="shared" si="45"/>
        <v/>
      </c>
      <c r="C373" s="17" t="str">
        <f t="shared" si="49"/>
        <v/>
      </c>
      <c r="D373" s="17" t="str">
        <f t="shared" si="46"/>
        <v/>
      </c>
      <c r="E373" s="7">
        <f>IF(G372="",E372,IF(SUM($H$8:$H372)&gt;=MAX($I$8:$I372),1,IF(G372="l",E372+$O$1,IF(AND(G372="w",E372&gt;$O$2),E372-$O$2,1))))</f>
        <v>7</v>
      </c>
      <c r="F373" s="6" t="str">
        <f t="shared" si="50"/>
        <v/>
      </c>
      <c r="G373" s="17" t="str">
        <f t="shared" si="47"/>
        <v/>
      </c>
      <c r="H373" s="17">
        <f t="shared" si="48"/>
        <v>0</v>
      </c>
      <c r="I373" s="6">
        <f t="shared" si="51"/>
        <v>-54</v>
      </c>
      <c r="J373" s="6" t="str">
        <f t="shared" si="52"/>
        <v/>
      </c>
    </row>
    <row r="374" spans="1:10" x14ac:dyDescent="0.2">
      <c r="A374" s="15"/>
      <c r="B374" s="16" t="str">
        <f t="shared" si="45"/>
        <v/>
      </c>
      <c r="C374" s="17" t="str">
        <f t="shared" si="49"/>
        <v/>
      </c>
      <c r="D374" s="17" t="str">
        <f t="shared" si="46"/>
        <v/>
      </c>
      <c r="E374" s="7">
        <f>IF(G373="",E373,IF(SUM($H$8:$H373)&gt;=MAX($I$8:$I373),1,IF(G373="l",E373+$O$1,IF(AND(G373="w",E373&gt;$O$2),E373-$O$2,1))))</f>
        <v>7</v>
      </c>
      <c r="F374" s="6" t="str">
        <f t="shared" si="50"/>
        <v/>
      </c>
      <c r="G374" s="17" t="str">
        <f t="shared" si="47"/>
        <v/>
      </c>
      <c r="H374" s="17">
        <f t="shared" si="48"/>
        <v>0</v>
      </c>
      <c r="I374" s="6">
        <f t="shared" si="51"/>
        <v>-54</v>
      </c>
      <c r="J374" s="6" t="str">
        <f t="shared" si="52"/>
        <v/>
      </c>
    </row>
    <row r="375" spans="1:10" x14ac:dyDescent="0.2">
      <c r="A375" s="15"/>
      <c r="B375" s="16" t="str">
        <f t="shared" si="45"/>
        <v/>
      </c>
      <c r="C375" s="17" t="str">
        <f t="shared" si="49"/>
        <v/>
      </c>
      <c r="D375" s="17" t="str">
        <f t="shared" si="46"/>
        <v/>
      </c>
      <c r="E375" s="7">
        <f>IF(G374="",E374,IF(SUM($H$8:$H374)&gt;=MAX($I$8:$I374),1,IF(G374="l",E374+$O$1,IF(AND(G374="w",E374&gt;$O$2),E374-$O$2,1))))</f>
        <v>7</v>
      </c>
      <c r="F375" s="6" t="str">
        <f t="shared" si="50"/>
        <v/>
      </c>
      <c r="G375" s="17" t="str">
        <f t="shared" si="47"/>
        <v/>
      </c>
      <c r="H375" s="17">
        <f t="shared" si="48"/>
        <v>0</v>
      </c>
      <c r="I375" s="6">
        <f t="shared" si="51"/>
        <v>-54</v>
      </c>
      <c r="J375" s="6" t="str">
        <f t="shared" si="52"/>
        <v/>
      </c>
    </row>
    <row r="376" spans="1:10" x14ac:dyDescent="0.2">
      <c r="A376" s="15"/>
      <c r="B376" s="16" t="str">
        <f t="shared" si="45"/>
        <v/>
      </c>
      <c r="C376" s="17" t="str">
        <f t="shared" si="49"/>
        <v/>
      </c>
      <c r="D376" s="17" t="str">
        <f t="shared" si="46"/>
        <v/>
      </c>
      <c r="E376" s="7">
        <f>IF(G375="",E375,IF(SUM($H$8:$H375)&gt;=MAX($I$8:$I375),1,IF(G375="l",E375+$O$1,IF(AND(G375="w",E375&gt;$O$2),E375-$O$2,1))))</f>
        <v>7</v>
      </c>
      <c r="F376" s="6" t="str">
        <f t="shared" si="50"/>
        <v/>
      </c>
      <c r="G376" s="17" t="str">
        <f t="shared" si="47"/>
        <v/>
      </c>
      <c r="H376" s="17">
        <f t="shared" si="48"/>
        <v>0</v>
      </c>
      <c r="I376" s="6">
        <f t="shared" si="51"/>
        <v>-54</v>
      </c>
      <c r="J376" s="6" t="str">
        <f t="shared" si="52"/>
        <v/>
      </c>
    </row>
    <row r="377" spans="1:10" x14ac:dyDescent="0.2">
      <c r="A377" s="15"/>
      <c r="B377" s="16" t="str">
        <f t="shared" si="45"/>
        <v/>
      </c>
      <c r="C377" s="17" t="str">
        <f t="shared" si="49"/>
        <v/>
      </c>
      <c r="D377" s="17" t="str">
        <f t="shared" si="46"/>
        <v/>
      </c>
      <c r="E377" s="7">
        <f>IF(G376="",E376,IF(SUM($H$8:$H376)&gt;=MAX($I$8:$I376),1,IF(G376="l",E376+$O$1,IF(AND(G376="w",E376&gt;$O$2),E376-$O$2,1))))</f>
        <v>7</v>
      </c>
      <c r="F377" s="6" t="str">
        <f t="shared" si="50"/>
        <v/>
      </c>
      <c r="G377" s="17" t="str">
        <f t="shared" si="47"/>
        <v/>
      </c>
      <c r="H377" s="17">
        <f t="shared" si="48"/>
        <v>0</v>
      </c>
      <c r="I377" s="6">
        <f t="shared" si="51"/>
        <v>-54</v>
      </c>
      <c r="J377" s="6" t="str">
        <f t="shared" si="52"/>
        <v/>
      </c>
    </row>
    <row r="378" spans="1:10" x14ac:dyDescent="0.2">
      <c r="A378" s="15"/>
      <c r="B378" s="16" t="str">
        <f t="shared" si="45"/>
        <v/>
      </c>
      <c r="C378" s="17" t="str">
        <f t="shared" si="49"/>
        <v/>
      </c>
      <c r="D378" s="17" t="str">
        <f t="shared" si="46"/>
        <v/>
      </c>
      <c r="E378" s="7">
        <f>IF(G377="",E377,IF(SUM($H$8:$H377)&gt;=MAX($I$8:$I377),1,IF(G377="l",E377+$O$1,IF(AND(G377="w",E377&gt;$O$2),E377-$O$2,1))))</f>
        <v>7</v>
      </c>
      <c r="F378" s="6" t="str">
        <f t="shared" si="50"/>
        <v/>
      </c>
      <c r="G378" s="17" t="str">
        <f t="shared" si="47"/>
        <v/>
      </c>
      <c r="H378" s="17">
        <f t="shared" si="48"/>
        <v>0</v>
      </c>
      <c r="I378" s="6">
        <f t="shared" si="51"/>
        <v>-54</v>
      </c>
      <c r="J378" s="6" t="str">
        <f t="shared" si="52"/>
        <v/>
      </c>
    </row>
    <row r="379" spans="1:10" x14ac:dyDescent="0.2">
      <c r="A379" s="15"/>
      <c r="B379" s="16" t="str">
        <f t="shared" si="45"/>
        <v/>
      </c>
      <c r="C379" s="17" t="str">
        <f t="shared" si="49"/>
        <v/>
      </c>
      <c r="D379" s="17" t="str">
        <f t="shared" si="46"/>
        <v/>
      </c>
      <c r="E379" s="7">
        <f>IF(G378="",E378,IF(SUM($H$8:$H378)&gt;=MAX($I$8:$I378),1,IF(G378="l",E378+$O$1,IF(AND(G378="w",E378&gt;$O$2),E378-$O$2,1))))</f>
        <v>7</v>
      </c>
      <c r="F379" s="6" t="str">
        <f t="shared" si="50"/>
        <v/>
      </c>
      <c r="G379" s="17" t="str">
        <f t="shared" si="47"/>
        <v/>
      </c>
      <c r="H379" s="17">
        <f t="shared" si="48"/>
        <v>0</v>
      </c>
      <c r="I379" s="6">
        <f t="shared" si="51"/>
        <v>-54</v>
      </c>
      <c r="J379" s="6" t="str">
        <f t="shared" si="52"/>
        <v/>
      </c>
    </row>
    <row r="380" spans="1:10" x14ac:dyDescent="0.2">
      <c r="A380" s="15"/>
      <c r="B380" s="16" t="str">
        <f t="shared" si="45"/>
        <v/>
      </c>
      <c r="C380" s="17" t="str">
        <f t="shared" si="49"/>
        <v/>
      </c>
      <c r="D380" s="17" t="str">
        <f t="shared" si="46"/>
        <v/>
      </c>
      <c r="E380" s="7">
        <f>IF(G379="",E379,IF(SUM($H$8:$H379)&gt;=MAX($I$8:$I379),1,IF(G379="l",E379+$O$1,IF(AND(G379="w",E379&gt;$O$2),E379-$O$2,1))))</f>
        <v>7</v>
      </c>
      <c r="F380" s="6" t="str">
        <f t="shared" si="50"/>
        <v/>
      </c>
      <c r="G380" s="17" t="str">
        <f t="shared" si="47"/>
        <v/>
      </c>
      <c r="H380" s="17">
        <f t="shared" si="48"/>
        <v>0</v>
      </c>
      <c r="I380" s="6">
        <f t="shared" si="51"/>
        <v>-54</v>
      </c>
      <c r="J380" s="6" t="str">
        <f t="shared" si="52"/>
        <v/>
      </c>
    </row>
    <row r="381" spans="1:10" x14ac:dyDescent="0.2">
      <c r="A381" s="15"/>
      <c r="B381" s="16" t="str">
        <f t="shared" si="45"/>
        <v/>
      </c>
      <c r="C381" s="17" t="str">
        <f t="shared" si="49"/>
        <v/>
      </c>
      <c r="D381" s="17" t="str">
        <f t="shared" si="46"/>
        <v/>
      </c>
      <c r="E381" s="7">
        <f>IF(G380="",E380,IF(SUM($H$8:$H380)&gt;=MAX($I$8:$I380),1,IF(G380="l",E380+$O$1,IF(AND(G380="w",E380&gt;$O$2),E380-$O$2,1))))</f>
        <v>7</v>
      </c>
      <c r="F381" s="6" t="str">
        <f t="shared" si="50"/>
        <v/>
      </c>
      <c r="G381" s="17" t="str">
        <f t="shared" si="47"/>
        <v/>
      </c>
      <c r="H381" s="17">
        <f t="shared" si="48"/>
        <v>0</v>
      </c>
      <c r="I381" s="6">
        <f t="shared" si="51"/>
        <v>-54</v>
      </c>
      <c r="J381" s="6" t="str">
        <f t="shared" si="52"/>
        <v/>
      </c>
    </row>
    <row r="382" spans="1:10" x14ac:dyDescent="0.2">
      <c r="A382" s="15"/>
      <c r="B382" s="16" t="str">
        <f t="shared" si="45"/>
        <v/>
      </c>
      <c r="C382" s="17" t="str">
        <f t="shared" si="49"/>
        <v/>
      </c>
      <c r="D382" s="17" t="str">
        <f t="shared" si="46"/>
        <v/>
      </c>
      <c r="E382" s="7">
        <f>IF(G381="",E381,IF(SUM($H$8:$H381)&gt;=MAX($I$8:$I381),1,IF(G381="l",E381+$O$1,IF(AND(G381="w",E381&gt;$O$2),E381-$O$2,1))))</f>
        <v>7</v>
      </c>
      <c r="F382" s="6" t="str">
        <f t="shared" si="50"/>
        <v/>
      </c>
      <c r="G382" s="17" t="str">
        <f t="shared" si="47"/>
        <v/>
      </c>
      <c r="H382" s="17">
        <f t="shared" si="48"/>
        <v>0</v>
      </c>
      <c r="I382" s="6">
        <f t="shared" si="51"/>
        <v>-54</v>
      </c>
      <c r="J382" s="6" t="str">
        <f t="shared" si="52"/>
        <v/>
      </c>
    </row>
    <row r="383" spans="1:10" x14ac:dyDescent="0.2">
      <c r="A383" s="15"/>
      <c r="B383" s="16" t="str">
        <f t="shared" si="45"/>
        <v/>
      </c>
      <c r="C383" s="17" t="str">
        <f t="shared" si="49"/>
        <v/>
      </c>
      <c r="D383" s="17" t="str">
        <f t="shared" si="46"/>
        <v/>
      </c>
      <c r="E383" s="7">
        <f>IF(G382="",E382,IF(SUM($H$8:$H382)&gt;=MAX($I$8:$I382),1,IF(G382="l",E382+$O$1,IF(AND(G382="w",E382&gt;$O$2),E382-$O$2,1))))</f>
        <v>7</v>
      </c>
      <c r="F383" s="6" t="str">
        <f t="shared" si="50"/>
        <v/>
      </c>
      <c r="G383" s="17" t="str">
        <f t="shared" si="47"/>
        <v/>
      </c>
      <c r="H383" s="17">
        <f t="shared" si="48"/>
        <v>0</v>
      </c>
      <c r="I383" s="6">
        <f t="shared" si="51"/>
        <v>-54</v>
      </c>
      <c r="J383" s="6" t="str">
        <f t="shared" si="52"/>
        <v/>
      </c>
    </row>
    <row r="384" spans="1:10" x14ac:dyDescent="0.2">
      <c r="A384" s="15"/>
      <c r="B384" s="16" t="str">
        <f t="shared" si="45"/>
        <v/>
      </c>
      <c r="C384" s="17" t="str">
        <f t="shared" si="49"/>
        <v/>
      </c>
      <c r="D384" s="17" t="str">
        <f t="shared" si="46"/>
        <v/>
      </c>
      <c r="E384" s="7">
        <f>IF(G383="",E383,IF(SUM($H$8:$H383)&gt;=MAX($I$8:$I383),1,IF(G383="l",E383+$O$1,IF(AND(G383="w",E383&gt;$O$2),E383-$O$2,1))))</f>
        <v>7</v>
      </c>
      <c r="F384" s="6" t="str">
        <f t="shared" si="50"/>
        <v/>
      </c>
      <c r="G384" s="17" t="str">
        <f t="shared" si="47"/>
        <v/>
      </c>
      <c r="H384" s="17">
        <f t="shared" si="48"/>
        <v>0</v>
      </c>
      <c r="I384" s="6">
        <f t="shared" si="51"/>
        <v>-54</v>
      </c>
      <c r="J384" s="6" t="str">
        <f t="shared" si="52"/>
        <v/>
      </c>
    </row>
    <row r="385" spans="1:10" x14ac:dyDescent="0.2">
      <c r="A385" s="15"/>
      <c r="B385" s="16" t="str">
        <f t="shared" si="45"/>
        <v/>
      </c>
      <c r="C385" s="17" t="str">
        <f t="shared" si="49"/>
        <v/>
      </c>
      <c r="D385" s="17" t="str">
        <f t="shared" si="46"/>
        <v/>
      </c>
      <c r="E385" s="7">
        <f>IF(G384="",E384,IF(SUM($H$8:$H384)&gt;=MAX($I$8:$I384),1,IF(G384="l",E384+$O$1,IF(AND(G384="w",E384&gt;$O$2),E384-$O$2,1))))</f>
        <v>7</v>
      </c>
      <c r="F385" s="6" t="str">
        <f t="shared" si="50"/>
        <v/>
      </c>
      <c r="G385" s="17" t="str">
        <f t="shared" si="47"/>
        <v/>
      </c>
      <c r="H385" s="17">
        <f t="shared" si="48"/>
        <v>0</v>
      </c>
      <c r="I385" s="6">
        <f t="shared" si="51"/>
        <v>-54</v>
      </c>
      <c r="J385" s="6" t="str">
        <f t="shared" si="52"/>
        <v/>
      </c>
    </row>
    <row r="386" spans="1:10" x14ac:dyDescent="0.2">
      <c r="A386" s="15"/>
      <c r="B386" s="16" t="str">
        <f t="shared" si="45"/>
        <v/>
      </c>
      <c r="C386" s="17" t="str">
        <f t="shared" si="49"/>
        <v/>
      </c>
      <c r="D386" s="17" t="str">
        <f t="shared" si="46"/>
        <v/>
      </c>
      <c r="E386" s="7">
        <f>IF(G385="",E385,IF(SUM($H$8:$H385)&gt;=MAX($I$8:$I385),1,IF(G385="l",E385+$O$1,IF(AND(G385="w",E385&gt;$O$2),E385-$O$2,1))))</f>
        <v>7</v>
      </c>
      <c r="F386" s="6" t="str">
        <f t="shared" si="50"/>
        <v/>
      </c>
      <c r="G386" s="17" t="str">
        <f t="shared" si="47"/>
        <v/>
      </c>
      <c r="H386" s="17">
        <f t="shared" si="48"/>
        <v>0</v>
      </c>
      <c r="I386" s="6">
        <f t="shared" si="51"/>
        <v>-54</v>
      </c>
      <c r="J386" s="6" t="str">
        <f t="shared" si="52"/>
        <v/>
      </c>
    </row>
    <row r="387" spans="1:10" x14ac:dyDescent="0.2">
      <c r="A387" s="15"/>
      <c r="B387" s="16" t="str">
        <f t="shared" si="45"/>
        <v/>
      </c>
      <c r="C387" s="17" t="str">
        <f t="shared" si="49"/>
        <v/>
      </c>
      <c r="D387" s="17" t="str">
        <f t="shared" si="46"/>
        <v/>
      </c>
      <c r="E387" s="7">
        <f>IF(G386="",E386,IF(SUM($H$8:$H386)&gt;=MAX($I$8:$I386),1,IF(G386="l",E386+$O$1,IF(AND(G386="w",E386&gt;$O$2),E386-$O$2,1))))</f>
        <v>7</v>
      </c>
      <c r="F387" s="6" t="str">
        <f t="shared" si="50"/>
        <v/>
      </c>
      <c r="G387" s="17" t="str">
        <f t="shared" si="47"/>
        <v/>
      </c>
      <c r="H387" s="17">
        <f t="shared" si="48"/>
        <v>0</v>
      </c>
      <c r="I387" s="6">
        <f t="shared" si="51"/>
        <v>-54</v>
      </c>
      <c r="J387" s="6" t="str">
        <f t="shared" si="52"/>
        <v/>
      </c>
    </row>
    <row r="388" spans="1:10" x14ac:dyDescent="0.2">
      <c r="A388" s="15"/>
      <c r="B388" s="16" t="str">
        <f t="shared" ref="B388:B451" si="53">IF($A388="","",LOOKUP($A388,$AB:$AB,$AH:$AH))</f>
        <v/>
      </c>
      <c r="C388" s="17" t="str">
        <f t="shared" si="49"/>
        <v/>
      </c>
      <c r="D388" s="17" t="str">
        <f t="shared" si="46"/>
        <v/>
      </c>
      <c r="E388" s="7">
        <f>IF(G387="",E387,IF(SUM($H$8:$H387)&gt;=MAX($I$8:$I387),1,IF(G387="l",E387+$O$1,IF(AND(G387="w",E387&gt;$O$2),E387-$O$2,1))))</f>
        <v>7</v>
      </c>
      <c r="F388" s="6" t="str">
        <f t="shared" si="50"/>
        <v/>
      </c>
      <c r="G388" s="17" t="str">
        <f t="shared" si="47"/>
        <v/>
      </c>
      <c r="H388" s="17">
        <f t="shared" si="48"/>
        <v>0</v>
      </c>
      <c r="I388" s="6">
        <f t="shared" si="51"/>
        <v>-54</v>
      </c>
      <c r="J388" s="6" t="str">
        <f t="shared" si="52"/>
        <v/>
      </c>
    </row>
    <row r="389" spans="1:10" x14ac:dyDescent="0.2">
      <c r="A389" s="15"/>
      <c r="B389" s="16" t="str">
        <f t="shared" si="53"/>
        <v/>
      </c>
      <c r="C389" s="17" t="str">
        <f t="shared" si="49"/>
        <v/>
      </c>
      <c r="D389" s="17" t="str">
        <f t="shared" si="46"/>
        <v/>
      </c>
      <c r="E389" s="7">
        <f>IF(G388="",E388,IF(SUM($H$8:$H388)&gt;=MAX($I$8:$I388),1,IF(G388="l",E388+$O$1,IF(AND(G388="w",E388&gt;$O$2),E388-$O$2,1))))</f>
        <v>7</v>
      </c>
      <c r="F389" s="6" t="str">
        <f t="shared" si="50"/>
        <v/>
      </c>
      <c r="G389" s="17" t="str">
        <f t="shared" si="47"/>
        <v/>
      </c>
      <c r="H389" s="17">
        <f t="shared" si="48"/>
        <v>0</v>
      </c>
      <c r="I389" s="6">
        <f t="shared" si="51"/>
        <v>-54</v>
      </c>
      <c r="J389" s="6" t="str">
        <f t="shared" si="52"/>
        <v/>
      </c>
    </row>
    <row r="390" spans="1:10" x14ac:dyDescent="0.2">
      <c r="A390" s="15"/>
      <c r="B390" s="16" t="str">
        <f t="shared" si="53"/>
        <v/>
      </c>
      <c r="C390" s="17" t="str">
        <f t="shared" si="49"/>
        <v/>
      </c>
      <c r="D390" s="17" t="str">
        <f t="shared" si="46"/>
        <v/>
      </c>
      <c r="E390" s="7">
        <f>IF(G389="",E389,IF(SUM($H$8:$H389)&gt;=MAX($I$8:$I389),1,IF(G389="l",E389+$O$1,IF(AND(G389="w",E389&gt;$O$2),E389-$O$2,1))))</f>
        <v>7</v>
      </c>
      <c r="F390" s="6" t="str">
        <f t="shared" si="50"/>
        <v/>
      </c>
      <c r="G390" s="17" t="str">
        <f t="shared" si="47"/>
        <v/>
      </c>
      <c r="H390" s="17">
        <f t="shared" si="48"/>
        <v>0</v>
      </c>
      <c r="I390" s="6">
        <f t="shared" si="51"/>
        <v>-54</v>
      </c>
      <c r="J390" s="6" t="str">
        <f t="shared" si="52"/>
        <v/>
      </c>
    </row>
    <row r="391" spans="1:10" x14ac:dyDescent="0.2">
      <c r="A391" s="15"/>
      <c r="B391" s="16" t="str">
        <f t="shared" si="53"/>
        <v/>
      </c>
      <c r="C391" s="17" t="str">
        <f t="shared" si="49"/>
        <v/>
      </c>
      <c r="D391" s="17" t="str">
        <f t="shared" si="46"/>
        <v/>
      </c>
      <c r="E391" s="7">
        <f>IF(G390="",E390,IF(SUM($H$8:$H390)&gt;=MAX($I$8:$I390),1,IF(G390="l",E390+$O$1,IF(AND(G390="w",E390&gt;$O$2),E390-$O$2,1))))</f>
        <v>7</v>
      </c>
      <c r="F391" s="6" t="str">
        <f t="shared" si="50"/>
        <v/>
      </c>
      <c r="G391" s="17" t="str">
        <f t="shared" si="47"/>
        <v/>
      </c>
      <c r="H391" s="17">
        <f t="shared" si="48"/>
        <v>0</v>
      </c>
      <c r="I391" s="6">
        <f t="shared" si="51"/>
        <v>-54</v>
      </c>
      <c r="J391" s="6" t="str">
        <f t="shared" si="52"/>
        <v/>
      </c>
    </row>
    <row r="392" spans="1:10" x14ac:dyDescent="0.2">
      <c r="A392" s="15"/>
      <c r="B392" s="16" t="str">
        <f t="shared" si="53"/>
        <v/>
      </c>
      <c r="C392" s="17" t="str">
        <f t="shared" si="49"/>
        <v/>
      </c>
      <c r="D392" s="17" t="str">
        <f t="shared" si="46"/>
        <v/>
      </c>
      <c r="E392" s="7">
        <f>IF(G391="",E391,IF(SUM($H$8:$H391)&gt;=MAX($I$8:$I391),1,IF(G391="l",E391+$O$1,IF(AND(G391="w",E391&gt;$O$2),E391-$O$2,1))))</f>
        <v>7</v>
      </c>
      <c r="F392" s="6" t="str">
        <f t="shared" si="50"/>
        <v/>
      </c>
      <c r="G392" s="17" t="str">
        <f t="shared" si="47"/>
        <v/>
      </c>
      <c r="H392" s="17">
        <f t="shared" si="48"/>
        <v>0</v>
      </c>
      <c r="I392" s="6">
        <f t="shared" si="51"/>
        <v>-54</v>
      </c>
      <c r="J392" s="6" t="str">
        <f t="shared" si="52"/>
        <v/>
      </c>
    </row>
    <row r="393" spans="1:10" x14ac:dyDescent="0.2">
      <c r="A393" s="15"/>
      <c r="B393" s="16" t="str">
        <f t="shared" si="53"/>
        <v/>
      </c>
      <c r="C393" s="17" t="str">
        <f t="shared" si="49"/>
        <v/>
      </c>
      <c r="D393" s="17" t="str">
        <f t="shared" ref="D393:D456" si="54">IF(A392="","",IF(LEN(C393)=26,"b",""))</f>
        <v/>
      </c>
      <c r="E393" s="7">
        <f>IF(G392="",E392,IF(SUM($H$8:$H392)&gt;=MAX($I$8:$I392),1,IF(G392="l",E392+$O$1,IF(AND(G392="w",E392&gt;$O$2),E392-$O$2,1))))</f>
        <v>7</v>
      </c>
      <c r="F393" s="6" t="str">
        <f t="shared" si="50"/>
        <v/>
      </c>
      <c r="G393" s="17" t="str">
        <f t="shared" ref="G393:G456" si="55">IF(A393="","",IF(D393="","",IF(AND(D393="b",OR(MID(C393,1,2)=B393,MID(C393,4,2)=B393,MID(C393,7,2)=B393,MID(C393,10,2)=B393,MID(C393,13,2)=B393,MID(C393,16,2)=B393,MID(C393,19,2)=B393,MID(C393,22,2)=B393,MID(C393,25,2)=B393)),"w","l")))</f>
        <v/>
      </c>
      <c r="H393" s="17">
        <f t="shared" ref="H393:H456" si="56">IF(G393="",0,IF(G393="w",SUM(VLOOKUP(MID(C393,1,2),$X$3:$Y$21,2,FALSE),VLOOKUP(MID(C393,4,2),$X$3:$Y$21,2,FALSE),VLOOKUP(MID(C393,7,2),$X$3:$Y$21,2,FALSE),VLOOKUP(MID(C393,10,2),$X$3:$Y$21,2,FALSE),VLOOKUP(MID(C393,13,2),$X$3:$Y$21,2,FALSE),VLOOKUP(MID(C393,16,2),$X$3:$Y$21,2,FALSE),VLOOKUP(MID(C393,19,2),$X$3:$Y$21,2,FALSE),VLOOKUP(MID(C393,22,2),$X$3:$Y$21,2,FALSE),VLOOKUP(MID(C393,25,2),$X$3:$Y$21,2,FALSE))*F393,IF(G393="l",SUM(VLOOKUP(MID(C393,1,2),$X$3:$Y$21,2,FALSE),VLOOKUP(MID(C393,4,2),$X$3:$Y$21,2,FALSE),VLOOKUP(MID(C393,7,2),$X$3:$Y$21,2,FALSE),VLOOKUP(MID(C393,10,2),$X$3:$Y$21,2,FALSE),VLOOKUP(MID(C393,13,2),$X$3:$Y$21,2,FALSE),VLOOKUP(MID(C393,16,2),$X$3:$Y$21,2,FALSE),VLOOKUP(MID(C393,19,2),$X$3:$Y$21,2,FALSE),VLOOKUP(MID(C393,22,2),$X$3:$Y$21,2,FALSE),VLOOKUP(MID(C393,25,2),$X$3:$Y$21,2,FALSE))*-F393)))</f>
        <v>0</v>
      </c>
      <c r="I393" s="6">
        <f t="shared" si="51"/>
        <v>-54</v>
      </c>
      <c r="J393" s="6" t="str">
        <f t="shared" si="52"/>
        <v/>
      </c>
    </row>
    <row r="394" spans="1:10" x14ac:dyDescent="0.2">
      <c r="A394" s="15"/>
      <c r="B394" s="16" t="str">
        <f t="shared" si="53"/>
        <v/>
      </c>
      <c r="C394" s="17" t="str">
        <f t="shared" si="49"/>
        <v/>
      </c>
      <c r="D394" s="17" t="str">
        <f t="shared" si="54"/>
        <v/>
      </c>
      <c r="E394" s="7">
        <f>IF(G393="",E393,IF(SUM($H$8:$H393)&gt;=MAX($I$8:$I393),1,IF(G393="l",E393+$O$1,IF(AND(G393="w",E393&gt;$O$2),E393-$O$2,1))))</f>
        <v>7</v>
      </c>
      <c r="F394" s="6" t="str">
        <f t="shared" si="50"/>
        <v/>
      </c>
      <c r="G394" s="17" t="str">
        <f t="shared" si="55"/>
        <v/>
      </c>
      <c r="H394" s="17">
        <f t="shared" si="56"/>
        <v>0</v>
      </c>
      <c r="I394" s="6">
        <f t="shared" si="51"/>
        <v>-54</v>
      </c>
      <c r="J394" s="6" t="str">
        <f t="shared" si="52"/>
        <v/>
      </c>
    </row>
    <row r="395" spans="1:10" x14ac:dyDescent="0.2">
      <c r="A395" s="15"/>
      <c r="B395" s="16" t="str">
        <f t="shared" si="53"/>
        <v/>
      </c>
      <c r="C395" s="17" t="str">
        <f t="shared" si="49"/>
        <v/>
      </c>
      <c r="D395" s="17" t="str">
        <f t="shared" si="54"/>
        <v/>
      </c>
      <c r="E395" s="7">
        <f>IF(G394="",E394,IF(SUM($H$8:$H394)&gt;=MAX($I$8:$I394),1,IF(G394="l",E394+$O$1,IF(AND(G394="w",E394&gt;$O$2),E394-$O$2,1))))</f>
        <v>7</v>
      </c>
      <c r="F395" s="6" t="str">
        <f t="shared" si="50"/>
        <v/>
      </c>
      <c r="G395" s="17" t="str">
        <f t="shared" si="55"/>
        <v/>
      </c>
      <c r="H395" s="17">
        <f t="shared" si="56"/>
        <v>0</v>
      </c>
      <c r="I395" s="6">
        <f t="shared" si="51"/>
        <v>-54</v>
      </c>
      <c r="J395" s="6" t="str">
        <f t="shared" si="52"/>
        <v/>
      </c>
    </row>
    <row r="396" spans="1:10" x14ac:dyDescent="0.2">
      <c r="A396" s="15"/>
      <c r="B396" s="16" t="str">
        <f t="shared" si="53"/>
        <v/>
      </c>
      <c r="C396" s="17" t="str">
        <f t="shared" si="49"/>
        <v/>
      </c>
      <c r="D396" s="17" t="str">
        <f t="shared" si="54"/>
        <v/>
      </c>
      <c r="E396" s="7">
        <f>IF(G395="",E395,IF(SUM($H$8:$H395)&gt;=MAX($I$8:$I395),1,IF(G395="l",E395+$O$1,IF(AND(G395="w",E395&gt;$O$2),E395-$O$2,1))))</f>
        <v>7</v>
      </c>
      <c r="F396" s="6" t="str">
        <f t="shared" si="50"/>
        <v/>
      </c>
      <c r="G396" s="17" t="str">
        <f t="shared" si="55"/>
        <v/>
      </c>
      <c r="H396" s="17">
        <f t="shared" si="56"/>
        <v>0</v>
      </c>
      <c r="I396" s="6">
        <f t="shared" si="51"/>
        <v>-54</v>
      </c>
      <c r="J396" s="6" t="str">
        <f t="shared" si="52"/>
        <v/>
      </c>
    </row>
    <row r="397" spans="1:10" x14ac:dyDescent="0.2">
      <c r="A397" s="15"/>
      <c r="B397" s="16" t="str">
        <f t="shared" si="53"/>
        <v/>
      </c>
      <c r="C397" s="17" t="str">
        <f t="shared" si="49"/>
        <v/>
      </c>
      <c r="D397" s="17" t="str">
        <f t="shared" si="54"/>
        <v/>
      </c>
      <c r="E397" s="7">
        <f>IF(G396="",E396,IF(SUM($H$8:$H396)&gt;=MAX($I$8:$I396),1,IF(G396="l",E396+$O$1,IF(AND(G396="w",E396&gt;$O$2),E396-$O$2,1))))</f>
        <v>7</v>
      </c>
      <c r="F397" s="6" t="str">
        <f t="shared" si="50"/>
        <v/>
      </c>
      <c r="G397" s="17" t="str">
        <f t="shared" si="55"/>
        <v/>
      </c>
      <c r="H397" s="17">
        <f t="shared" si="56"/>
        <v>0</v>
      </c>
      <c r="I397" s="6">
        <f t="shared" si="51"/>
        <v>-54</v>
      </c>
      <c r="J397" s="6" t="str">
        <f t="shared" si="52"/>
        <v/>
      </c>
    </row>
    <row r="398" spans="1:10" x14ac:dyDescent="0.2">
      <c r="A398" s="15"/>
      <c r="B398" s="16" t="str">
        <f t="shared" si="53"/>
        <v/>
      </c>
      <c r="C398" s="17" t="str">
        <f t="shared" ref="C398:C461" si="57">IF(A397="","",IF(B397=B396,C397,IF(B397=0,C397,IF(AND(B397=B395,B396=0),C397,IF(AND(B397=B394,B395=0,B396=0),C397,IF(AND(LEN(C397)=26,OR(MID(C397,1,2)=B397,MID(C397,4,2)=B397,MID(C397,7,2)=B397,MID(C397,10,2)=B397,MID(C397,13,2)=B397,MID(C397,16,2)=B397,MID(C397,19,2)=B397,MID(C397,22,2)=B397,MID(C397,25,2)=B397)),CONCATENATE(REPLACE($C397,SEARCH($B397,$C397,1),3,""),"-",$B397),IF(LEN(C397)=26,CONCATENATE(MID(C397,4,23),"-",B397),IF(AND(LEN(C397)=23,OR(MID(C397,1,2)=B397,MID(C397,4,2)=B397,MID(C397,7,2)=B397,MID(C397,10,2)=B397,MID(C397,13,2)=B397,MID(C397,16,2)=B397,MID(C397,19,2)=B397,MID(C397,22,2)=B397)),CONCATENATE(REPLACE($C397,SEARCH($B397,$C397,1),3,""),"-",$B397),IF(LEN(C397)=23,CONCATENATE(C397,"-",B397),IF(AND(LEN(C397)=20,OR(MID(C397,1,2)=B397,MID(C397,4,2)=B397,MID(C397,7,2)=B397,MID(C397,10,2)=B397,MID(C397,13,2)=B397,MID(C397,16,2)=B397,MID(C397,19,2)=B397)),CONCATENATE(REPLACE($C397,SEARCH($B397,$C397,1),3,""),"-",$B397),IF(LEN(C397)=20,CONCATENATE(C397,"-",B397),IF(AND(LEN(C397)=17,OR(MID(C397,1,2)=B397,MID(C397,4,2)=B397,MID(C397,7,2)=B397,MID(C397,10,2)=B397,MID(C397,13,2)=B397,MID(C397,16,2)=B397)),CONCATENATE(REPLACE($C397,SEARCH($B397,$C397,1),3,""),"-",$B397),IF(LEN(C397)=17,CONCATENATE(C397,"-",B397),IF(AND(LEN(C397)=14,OR(MID(C397,1,2)=B397,MID(C397,4,2)=B397,MID(C397,7,2)=B397,MID(C397,10,2)=B397,MID(C397,13,2)=B397)),CONCATENATE(REPLACE($C397,SEARCH($B397,$C397,1),3,""),"-",$B397),IF(LEN(C397)=14,CONCATENATE(C397,"-",B397),IF(AND(LEN(C397)=11,OR(MID(C397,1,2)=B397,MID(C397,4,2)=B397,MID(C397,7,2)=B397,MID(C397,10,2)=B397)),CONCATENATE(REPLACE($C397,SEARCH($B397,$C397,1),3,""),"-",$B397),IF(LEN(C397)=11,CONCATENATE(C397,"-",B397),IF(AND(LEN(C397)=8,OR(MID(C397,1,2)=B397,MID(C397,4,2)=B397,MID(C397,7,2)=B397)),CONCATENATE(REPLACE($C397,SEARCH($B397,$C397,1),3,""),"-",$B397),IF(B397=B395,C397,CONCATENATE(C397,"-",B397))))))))))))))))))))</f>
        <v/>
      </c>
      <c r="D398" s="17" t="str">
        <f t="shared" si="54"/>
        <v/>
      </c>
      <c r="E398" s="7">
        <f>IF(G397="",E397,IF(SUM($H$8:$H397)&gt;=MAX($I$8:$I397),1,IF(G397="l",E397+$O$1,IF(AND(G397="w",E397&gt;$O$2),E397-$O$2,1))))</f>
        <v>7</v>
      </c>
      <c r="F398" s="6" t="str">
        <f t="shared" si="50"/>
        <v/>
      </c>
      <c r="G398" s="17" t="str">
        <f t="shared" si="55"/>
        <v/>
      </c>
      <c r="H398" s="17">
        <f t="shared" si="56"/>
        <v>0</v>
      </c>
      <c r="I398" s="6">
        <f t="shared" si="51"/>
        <v>-54</v>
      </c>
      <c r="J398" s="6" t="str">
        <f t="shared" si="52"/>
        <v/>
      </c>
    </row>
    <row r="399" spans="1:10" x14ac:dyDescent="0.2">
      <c r="A399" s="15"/>
      <c r="B399" s="16" t="str">
        <f t="shared" si="53"/>
        <v/>
      </c>
      <c r="C399" s="17" t="str">
        <f t="shared" si="57"/>
        <v/>
      </c>
      <c r="D399" s="17" t="str">
        <f t="shared" si="54"/>
        <v/>
      </c>
      <c r="E399" s="7">
        <f>IF(G398="",E398,IF(SUM($H$8:$H398)&gt;=MAX($I$8:$I398),1,IF(G398="l",E398+$O$1,IF(AND(G398="w",E398&gt;$O$2),E398-$O$2,1))))</f>
        <v>7</v>
      </c>
      <c r="F399" s="6" t="str">
        <f t="shared" si="50"/>
        <v/>
      </c>
      <c r="G399" s="17" t="str">
        <f t="shared" si="55"/>
        <v/>
      </c>
      <c r="H399" s="17">
        <f t="shared" si="56"/>
        <v>0</v>
      </c>
      <c r="I399" s="6">
        <f t="shared" si="51"/>
        <v>-54</v>
      </c>
      <c r="J399" s="6" t="str">
        <f t="shared" si="52"/>
        <v/>
      </c>
    </row>
    <row r="400" spans="1:10" x14ac:dyDescent="0.2">
      <c r="A400" s="15"/>
      <c r="B400" s="16" t="str">
        <f t="shared" si="53"/>
        <v/>
      </c>
      <c r="C400" s="17" t="str">
        <f t="shared" si="57"/>
        <v/>
      </c>
      <c r="D400" s="17" t="str">
        <f t="shared" si="54"/>
        <v/>
      </c>
      <c r="E400" s="7">
        <f>IF(G399="",E399,IF(SUM($H$8:$H399)&gt;=MAX($I$8:$I399),1,IF(G399="l",E399+$O$1,IF(AND(G399="w",E399&gt;$O$2),E399-$O$2,1))))</f>
        <v>7</v>
      </c>
      <c r="F400" s="6" t="str">
        <f t="shared" si="50"/>
        <v/>
      </c>
      <c r="G400" s="17" t="str">
        <f t="shared" si="55"/>
        <v/>
      </c>
      <c r="H400" s="17">
        <f t="shared" si="56"/>
        <v>0</v>
      </c>
      <c r="I400" s="6">
        <f t="shared" si="51"/>
        <v>-54</v>
      </c>
      <c r="J400" s="6" t="str">
        <f t="shared" si="52"/>
        <v/>
      </c>
    </row>
    <row r="401" spans="1:10" x14ac:dyDescent="0.2">
      <c r="A401" s="15"/>
      <c r="B401" s="16" t="str">
        <f t="shared" si="53"/>
        <v/>
      </c>
      <c r="C401" s="17" t="str">
        <f t="shared" si="57"/>
        <v/>
      </c>
      <c r="D401" s="17" t="str">
        <f t="shared" si="54"/>
        <v/>
      </c>
      <c r="E401" s="7">
        <f>IF(G400="",E400,IF(SUM($H$8:$H400)&gt;=MAX($I$8:$I400),1,IF(G400="l",E400+$O$1,IF(AND(G400="w",E400&gt;$O$2),E400-$O$2,1))))</f>
        <v>7</v>
      </c>
      <c r="F401" s="6" t="str">
        <f t="shared" si="50"/>
        <v/>
      </c>
      <c r="G401" s="17" t="str">
        <f t="shared" si="55"/>
        <v/>
      </c>
      <c r="H401" s="17">
        <f t="shared" si="56"/>
        <v>0</v>
      </c>
      <c r="I401" s="6">
        <f t="shared" si="51"/>
        <v>-54</v>
      </c>
      <c r="J401" s="6" t="str">
        <f t="shared" si="52"/>
        <v/>
      </c>
    </row>
    <row r="402" spans="1:10" x14ac:dyDescent="0.2">
      <c r="A402" s="15"/>
      <c r="B402" s="16" t="str">
        <f t="shared" si="53"/>
        <v/>
      </c>
      <c r="C402" s="17" t="str">
        <f t="shared" si="57"/>
        <v/>
      </c>
      <c r="D402" s="17" t="str">
        <f t="shared" si="54"/>
        <v/>
      </c>
      <c r="E402" s="7">
        <f>IF(G401="",E401,IF(SUM($H$8:$H401)&gt;=MAX($I$8:$I401),1,IF(G401="l",E401+$O$1,IF(AND(G401="w",E401&gt;$O$2),E401-$O$2,1))))</f>
        <v>7</v>
      </c>
      <c r="F402" s="6" t="str">
        <f t="shared" si="50"/>
        <v/>
      </c>
      <c r="G402" s="17" t="str">
        <f t="shared" si="55"/>
        <v/>
      </c>
      <c r="H402" s="17">
        <f t="shared" si="56"/>
        <v>0</v>
      </c>
      <c r="I402" s="6">
        <f t="shared" si="51"/>
        <v>-54</v>
      </c>
      <c r="J402" s="6" t="str">
        <f t="shared" si="52"/>
        <v/>
      </c>
    </row>
    <row r="403" spans="1:10" x14ac:dyDescent="0.2">
      <c r="A403" s="15"/>
      <c r="B403" s="16" t="str">
        <f t="shared" si="53"/>
        <v/>
      </c>
      <c r="C403" s="17" t="str">
        <f t="shared" si="57"/>
        <v/>
      </c>
      <c r="D403" s="17" t="str">
        <f t="shared" si="54"/>
        <v/>
      </c>
      <c r="E403" s="7">
        <f>IF(G402="",E402,IF(SUM($H$8:$H402)&gt;=MAX($I$8:$I402),1,IF(G402="l",E402+$O$1,IF(AND(G402="w",E402&gt;$O$2),E402-$O$2,1))))</f>
        <v>7</v>
      </c>
      <c r="F403" s="6" t="str">
        <f t="shared" si="50"/>
        <v/>
      </c>
      <c r="G403" s="17" t="str">
        <f t="shared" si="55"/>
        <v/>
      </c>
      <c r="H403" s="17">
        <f t="shared" si="56"/>
        <v>0</v>
      </c>
      <c r="I403" s="6">
        <f t="shared" si="51"/>
        <v>-54</v>
      </c>
      <c r="J403" s="6" t="str">
        <f t="shared" si="52"/>
        <v/>
      </c>
    </row>
    <row r="404" spans="1:10" x14ac:dyDescent="0.2">
      <c r="A404" s="15"/>
      <c r="B404" s="16" t="str">
        <f t="shared" si="53"/>
        <v/>
      </c>
      <c r="C404" s="17" t="str">
        <f t="shared" si="57"/>
        <v/>
      </c>
      <c r="D404" s="17" t="str">
        <f t="shared" si="54"/>
        <v/>
      </c>
      <c r="E404" s="7">
        <f>IF(G403="",E403,IF(SUM($H$8:$H403)&gt;=MAX($I$8:$I403),1,IF(G403="l",E403+$O$1,IF(AND(G403="w",E403&gt;$O$2),E403-$O$2,1))))</f>
        <v>7</v>
      </c>
      <c r="F404" s="6" t="str">
        <f t="shared" si="50"/>
        <v/>
      </c>
      <c r="G404" s="17" t="str">
        <f t="shared" si="55"/>
        <v/>
      </c>
      <c r="H404" s="17">
        <f t="shared" si="56"/>
        <v>0</v>
      </c>
      <c r="I404" s="6">
        <f t="shared" si="51"/>
        <v>-54</v>
      </c>
      <c r="J404" s="6" t="str">
        <f t="shared" si="52"/>
        <v/>
      </c>
    </row>
    <row r="405" spans="1:10" x14ac:dyDescent="0.2">
      <c r="A405" s="15"/>
      <c r="B405" s="16" t="str">
        <f t="shared" si="53"/>
        <v/>
      </c>
      <c r="C405" s="17" t="str">
        <f t="shared" si="57"/>
        <v/>
      </c>
      <c r="D405" s="17" t="str">
        <f t="shared" si="54"/>
        <v/>
      </c>
      <c r="E405" s="7">
        <f>IF(G404="",E404,IF(SUM($H$8:$H404)&gt;=MAX($I$8:$I404),1,IF(G404="l",E404+$O$1,IF(AND(G404="w",E404&gt;$O$2),E404-$O$2,1))))</f>
        <v>7</v>
      </c>
      <c r="F405" s="6" t="str">
        <f t="shared" si="50"/>
        <v/>
      </c>
      <c r="G405" s="17" t="str">
        <f t="shared" si="55"/>
        <v/>
      </c>
      <c r="H405" s="17">
        <f t="shared" si="56"/>
        <v>0</v>
      </c>
      <c r="I405" s="6">
        <f t="shared" si="51"/>
        <v>-54</v>
      </c>
      <c r="J405" s="6" t="str">
        <f t="shared" si="52"/>
        <v/>
      </c>
    </row>
    <row r="406" spans="1:10" x14ac:dyDescent="0.2">
      <c r="A406" s="15"/>
      <c r="B406" s="16" t="str">
        <f t="shared" si="53"/>
        <v/>
      </c>
      <c r="C406" s="17" t="str">
        <f t="shared" si="57"/>
        <v/>
      </c>
      <c r="D406" s="17" t="str">
        <f t="shared" si="54"/>
        <v/>
      </c>
      <c r="E406" s="7">
        <f>IF(G405="",E405,IF(SUM($H$8:$H405)&gt;=MAX($I$8:$I405),1,IF(G405="l",E405+$O$1,IF(AND(G405="w",E405&gt;$O$2),E405-$O$2,1))))</f>
        <v>7</v>
      </c>
      <c r="F406" s="6" t="str">
        <f t="shared" si="50"/>
        <v/>
      </c>
      <c r="G406" s="17" t="str">
        <f t="shared" si="55"/>
        <v/>
      </c>
      <c r="H406" s="17">
        <f t="shared" si="56"/>
        <v>0</v>
      </c>
      <c r="I406" s="6">
        <f t="shared" si="51"/>
        <v>-54</v>
      </c>
      <c r="J406" s="6" t="str">
        <f t="shared" si="52"/>
        <v/>
      </c>
    </row>
    <row r="407" spans="1:10" x14ac:dyDescent="0.2">
      <c r="A407" s="15"/>
      <c r="B407" s="16" t="str">
        <f t="shared" si="53"/>
        <v/>
      </c>
      <c r="C407" s="17" t="str">
        <f t="shared" si="57"/>
        <v/>
      </c>
      <c r="D407" s="17" t="str">
        <f t="shared" si="54"/>
        <v/>
      </c>
      <c r="E407" s="7">
        <f>IF(G406="",E406,IF(SUM($H$8:$H406)&gt;=MAX($I$8:$I406),1,IF(G406="l",E406+$O$1,IF(AND(G406="w",E406&gt;$O$2),E406-$O$2,1))))</f>
        <v>7</v>
      </c>
      <c r="F407" s="6" t="str">
        <f t="shared" ref="F407:F470" si="58">IF(D407="","",VLOOKUP(E407,$L$3:$M$32,2,FALSE))</f>
        <v/>
      </c>
      <c r="G407" s="17" t="str">
        <f t="shared" si="55"/>
        <v/>
      </c>
      <c r="H407" s="17">
        <f t="shared" si="56"/>
        <v>0</v>
      </c>
      <c r="I407" s="6">
        <f t="shared" ref="I407:I470" si="59">H407+I406</f>
        <v>-54</v>
      </c>
      <c r="J407" s="6" t="str">
        <f t="shared" ref="J407:J470" si="60">IF(G407="","",IF(I407&gt;=$O$4,$N$4,IF(I407&lt;=$O$5,$N$5,"")))</f>
        <v/>
      </c>
    </row>
    <row r="408" spans="1:10" x14ac:dyDescent="0.2">
      <c r="A408" s="15"/>
      <c r="B408" s="16" t="str">
        <f t="shared" si="53"/>
        <v/>
      </c>
      <c r="C408" s="17" t="str">
        <f t="shared" si="57"/>
        <v/>
      </c>
      <c r="D408" s="17" t="str">
        <f t="shared" si="54"/>
        <v/>
      </c>
      <c r="E408" s="7">
        <f>IF(G407="",E407,IF(SUM($H$8:$H407)&gt;=MAX($I$8:$I407),1,IF(G407="l",E407+$O$1,IF(AND(G407="w",E407&gt;$O$2),E407-$O$2,1))))</f>
        <v>7</v>
      </c>
      <c r="F408" s="6" t="str">
        <f t="shared" si="58"/>
        <v/>
      </c>
      <c r="G408" s="17" t="str">
        <f t="shared" si="55"/>
        <v/>
      </c>
      <c r="H408" s="17">
        <f t="shared" si="56"/>
        <v>0</v>
      </c>
      <c r="I408" s="6">
        <f t="shared" si="59"/>
        <v>-54</v>
      </c>
      <c r="J408" s="6" t="str">
        <f t="shared" si="60"/>
        <v/>
      </c>
    </row>
    <row r="409" spans="1:10" x14ac:dyDescent="0.2">
      <c r="A409" s="15"/>
      <c r="B409" s="16" t="str">
        <f t="shared" si="53"/>
        <v/>
      </c>
      <c r="C409" s="17" t="str">
        <f t="shared" si="57"/>
        <v/>
      </c>
      <c r="D409" s="17" t="str">
        <f t="shared" si="54"/>
        <v/>
      </c>
      <c r="E409" s="7">
        <f>IF(G408="",E408,IF(SUM($H$8:$H408)&gt;=MAX($I$8:$I408),1,IF(G408="l",E408+$O$1,IF(AND(G408="w",E408&gt;$O$2),E408-$O$2,1))))</f>
        <v>7</v>
      </c>
      <c r="F409" s="6" t="str">
        <f t="shared" si="58"/>
        <v/>
      </c>
      <c r="G409" s="17" t="str">
        <f t="shared" si="55"/>
        <v/>
      </c>
      <c r="H409" s="17">
        <f t="shared" si="56"/>
        <v>0</v>
      </c>
      <c r="I409" s="6">
        <f t="shared" si="59"/>
        <v>-54</v>
      </c>
      <c r="J409" s="6" t="str">
        <f t="shared" si="60"/>
        <v/>
      </c>
    </row>
    <row r="410" spans="1:10" x14ac:dyDescent="0.2">
      <c r="A410" s="15"/>
      <c r="B410" s="16" t="str">
        <f t="shared" si="53"/>
        <v/>
      </c>
      <c r="C410" s="17" t="str">
        <f t="shared" si="57"/>
        <v/>
      </c>
      <c r="D410" s="17" t="str">
        <f t="shared" si="54"/>
        <v/>
      </c>
      <c r="E410" s="7">
        <f>IF(G409="",E409,IF(SUM($H$8:$H409)&gt;=MAX($I$8:$I409),1,IF(G409="l",E409+$O$1,IF(AND(G409="w",E409&gt;$O$2),E409-$O$2,1))))</f>
        <v>7</v>
      </c>
      <c r="F410" s="6" t="str">
        <f t="shared" si="58"/>
        <v/>
      </c>
      <c r="G410" s="17" t="str">
        <f t="shared" si="55"/>
        <v/>
      </c>
      <c r="H410" s="17">
        <f t="shared" si="56"/>
        <v>0</v>
      </c>
      <c r="I410" s="6">
        <f t="shared" si="59"/>
        <v>-54</v>
      </c>
      <c r="J410" s="6" t="str">
        <f t="shared" si="60"/>
        <v/>
      </c>
    </row>
    <row r="411" spans="1:10" x14ac:dyDescent="0.2">
      <c r="A411" s="15"/>
      <c r="B411" s="16" t="str">
        <f t="shared" si="53"/>
        <v/>
      </c>
      <c r="C411" s="17" t="str">
        <f t="shared" si="57"/>
        <v/>
      </c>
      <c r="D411" s="17" t="str">
        <f t="shared" si="54"/>
        <v/>
      </c>
      <c r="E411" s="7">
        <f>IF(G410="",E410,IF(SUM($H$8:$H410)&gt;=MAX($I$8:$I410),1,IF(G410="l",E410+$O$1,IF(AND(G410="w",E410&gt;$O$2),E410-$O$2,1))))</f>
        <v>7</v>
      </c>
      <c r="F411" s="6" t="str">
        <f t="shared" si="58"/>
        <v/>
      </c>
      <c r="G411" s="17" t="str">
        <f t="shared" si="55"/>
        <v/>
      </c>
      <c r="H411" s="17">
        <f t="shared" si="56"/>
        <v>0</v>
      </c>
      <c r="I411" s="6">
        <f t="shared" si="59"/>
        <v>-54</v>
      </c>
      <c r="J411" s="6" t="str">
        <f t="shared" si="60"/>
        <v/>
      </c>
    </row>
    <row r="412" spans="1:10" x14ac:dyDescent="0.2">
      <c r="A412" s="15"/>
      <c r="B412" s="16" t="str">
        <f t="shared" si="53"/>
        <v/>
      </c>
      <c r="C412" s="17" t="str">
        <f t="shared" si="57"/>
        <v/>
      </c>
      <c r="D412" s="17" t="str">
        <f t="shared" si="54"/>
        <v/>
      </c>
      <c r="E412" s="7">
        <f>IF(G411="",E411,IF(SUM($H$8:$H411)&gt;=MAX($I$8:$I411),1,IF(G411="l",E411+$O$1,IF(AND(G411="w",E411&gt;$O$2),E411-$O$2,1))))</f>
        <v>7</v>
      </c>
      <c r="F412" s="6" t="str">
        <f t="shared" si="58"/>
        <v/>
      </c>
      <c r="G412" s="17" t="str">
        <f t="shared" si="55"/>
        <v/>
      </c>
      <c r="H412" s="17">
        <f t="shared" si="56"/>
        <v>0</v>
      </c>
      <c r="I412" s="6">
        <f t="shared" si="59"/>
        <v>-54</v>
      </c>
      <c r="J412" s="6" t="str">
        <f t="shared" si="60"/>
        <v/>
      </c>
    </row>
    <row r="413" spans="1:10" x14ac:dyDescent="0.2">
      <c r="A413" s="15"/>
      <c r="B413" s="16" t="str">
        <f t="shared" si="53"/>
        <v/>
      </c>
      <c r="C413" s="17" t="str">
        <f t="shared" si="57"/>
        <v/>
      </c>
      <c r="D413" s="17" t="str">
        <f t="shared" si="54"/>
        <v/>
      </c>
      <c r="E413" s="7">
        <f>IF(G412="",E412,IF(SUM($H$8:$H412)&gt;=MAX($I$8:$I412),1,IF(G412="l",E412+$O$1,IF(AND(G412="w",E412&gt;$O$2),E412-$O$2,1))))</f>
        <v>7</v>
      </c>
      <c r="F413" s="6" t="str">
        <f t="shared" si="58"/>
        <v/>
      </c>
      <c r="G413" s="17" t="str">
        <f t="shared" si="55"/>
        <v/>
      </c>
      <c r="H413" s="17">
        <f t="shared" si="56"/>
        <v>0</v>
      </c>
      <c r="I413" s="6">
        <f t="shared" si="59"/>
        <v>-54</v>
      </c>
      <c r="J413" s="6" t="str">
        <f t="shared" si="60"/>
        <v/>
      </c>
    </row>
    <row r="414" spans="1:10" x14ac:dyDescent="0.2">
      <c r="A414" s="15"/>
      <c r="B414" s="16" t="str">
        <f t="shared" si="53"/>
        <v/>
      </c>
      <c r="C414" s="17" t="str">
        <f t="shared" si="57"/>
        <v/>
      </c>
      <c r="D414" s="17" t="str">
        <f t="shared" si="54"/>
        <v/>
      </c>
      <c r="E414" s="7">
        <f>IF(G413="",E413,IF(SUM($H$8:$H413)&gt;=MAX($I$8:$I413),1,IF(G413="l",E413+$O$1,IF(AND(G413="w",E413&gt;$O$2),E413-$O$2,1))))</f>
        <v>7</v>
      </c>
      <c r="F414" s="6" t="str">
        <f t="shared" si="58"/>
        <v/>
      </c>
      <c r="G414" s="17" t="str">
        <f t="shared" si="55"/>
        <v/>
      </c>
      <c r="H414" s="17">
        <f t="shared" si="56"/>
        <v>0</v>
      </c>
      <c r="I414" s="6">
        <f t="shared" si="59"/>
        <v>-54</v>
      </c>
      <c r="J414" s="6" t="str">
        <f t="shared" si="60"/>
        <v/>
      </c>
    </row>
    <row r="415" spans="1:10" x14ac:dyDescent="0.2">
      <c r="A415" s="15"/>
      <c r="B415" s="16" t="str">
        <f t="shared" si="53"/>
        <v/>
      </c>
      <c r="C415" s="17" t="str">
        <f t="shared" si="57"/>
        <v/>
      </c>
      <c r="D415" s="17" t="str">
        <f t="shared" si="54"/>
        <v/>
      </c>
      <c r="E415" s="7">
        <f>IF(G414="",E414,IF(SUM($H$8:$H414)&gt;=MAX($I$8:$I414),1,IF(G414="l",E414+$O$1,IF(AND(G414="w",E414&gt;$O$2),E414-$O$2,1))))</f>
        <v>7</v>
      </c>
      <c r="F415" s="6" t="str">
        <f t="shared" si="58"/>
        <v/>
      </c>
      <c r="G415" s="17" t="str">
        <f t="shared" si="55"/>
        <v/>
      </c>
      <c r="H415" s="17">
        <f t="shared" si="56"/>
        <v>0</v>
      </c>
      <c r="I415" s="6">
        <f t="shared" si="59"/>
        <v>-54</v>
      </c>
      <c r="J415" s="6" t="str">
        <f t="shared" si="60"/>
        <v/>
      </c>
    </row>
    <row r="416" spans="1:10" x14ac:dyDescent="0.2">
      <c r="A416" s="15"/>
      <c r="B416" s="16" t="str">
        <f t="shared" si="53"/>
        <v/>
      </c>
      <c r="C416" s="17" t="str">
        <f t="shared" si="57"/>
        <v/>
      </c>
      <c r="D416" s="17" t="str">
        <f t="shared" si="54"/>
        <v/>
      </c>
      <c r="E416" s="7">
        <f>IF(G415="",E415,IF(SUM($H$8:$H415)&gt;=MAX($I$8:$I415),1,IF(G415="l",E415+$O$1,IF(AND(G415="w",E415&gt;$O$2),E415-$O$2,1))))</f>
        <v>7</v>
      </c>
      <c r="F416" s="6" t="str">
        <f t="shared" si="58"/>
        <v/>
      </c>
      <c r="G416" s="17" t="str">
        <f t="shared" si="55"/>
        <v/>
      </c>
      <c r="H416" s="17">
        <f t="shared" si="56"/>
        <v>0</v>
      </c>
      <c r="I416" s="6">
        <f t="shared" si="59"/>
        <v>-54</v>
      </c>
      <c r="J416" s="6" t="str">
        <f t="shared" si="60"/>
        <v/>
      </c>
    </row>
    <row r="417" spans="1:10" x14ac:dyDescent="0.2">
      <c r="A417" s="15"/>
      <c r="B417" s="16" t="str">
        <f t="shared" si="53"/>
        <v/>
      </c>
      <c r="C417" s="17" t="str">
        <f t="shared" si="57"/>
        <v/>
      </c>
      <c r="D417" s="17" t="str">
        <f t="shared" si="54"/>
        <v/>
      </c>
      <c r="E417" s="7">
        <f>IF(G416="",E416,IF(SUM($H$8:$H416)&gt;=MAX($I$8:$I416),1,IF(G416="l",E416+$O$1,IF(AND(G416="w",E416&gt;$O$2),E416-$O$2,1))))</f>
        <v>7</v>
      </c>
      <c r="F417" s="6" t="str">
        <f t="shared" si="58"/>
        <v/>
      </c>
      <c r="G417" s="17" t="str">
        <f t="shared" si="55"/>
        <v/>
      </c>
      <c r="H417" s="17">
        <f t="shared" si="56"/>
        <v>0</v>
      </c>
      <c r="I417" s="6">
        <f t="shared" si="59"/>
        <v>-54</v>
      </c>
      <c r="J417" s="6" t="str">
        <f t="shared" si="60"/>
        <v/>
      </c>
    </row>
    <row r="418" spans="1:10" x14ac:dyDescent="0.2">
      <c r="A418" s="15"/>
      <c r="B418" s="16" t="str">
        <f t="shared" si="53"/>
        <v/>
      </c>
      <c r="C418" s="17" t="str">
        <f t="shared" si="57"/>
        <v/>
      </c>
      <c r="D418" s="17" t="str">
        <f t="shared" si="54"/>
        <v/>
      </c>
      <c r="E418" s="7">
        <f>IF(G417="",E417,IF(SUM($H$8:$H417)&gt;=MAX($I$8:$I417),1,IF(G417="l",E417+$O$1,IF(AND(G417="w",E417&gt;$O$2),E417-$O$2,1))))</f>
        <v>7</v>
      </c>
      <c r="F418" s="6" t="str">
        <f t="shared" si="58"/>
        <v/>
      </c>
      <c r="G418" s="17" t="str">
        <f t="shared" si="55"/>
        <v/>
      </c>
      <c r="H418" s="17">
        <f t="shared" si="56"/>
        <v>0</v>
      </c>
      <c r="I418" s="6">
        <f t="shared" si="59"/>
        <v>-54</v>
      </c>
      <c r="J418" s="6" t="str">
        <f t="shared" si="60"/>
        <v/>
      </c>
    </row>
    <row r="419" spans="1:10" x14ac:dyDescent="0.2">
      <c r="A419" s="15"/>
      <c r="B419" s="16" t="str">
        <f t="shared" si="53"/>
        <v/>
      </c>
      <c r="C419" s="17" t="str">
        <f t="shared" si="57"/>
        <v/>
      </c>
      <c r="D419" s="17" t="str">
        <f t="shared" si="54"/>
        <v/>
      </c>
      <c r="E419" s="7">
        <f>IF(G418="",E418,IF(SUM($H$8:$H418)&gt;=MAX($I$8:$I418),1,IF(G418="l",E418+$O$1,IF(AND(G418="w",E418&gt;$O$2),E418-$O$2,1))))</f>
        <v>7</v>
      </c>
      <c r="F419" s="6" t="str">
        <f t="shared" si="58"/>
        <v/>
      </c>
      <c r="G419" s="17" t="str">
        <f t="shared" si="55"/>
        <v/>
      </c>
      <c r="H419" s="17">
        <f t="shared" si="56"/>
        <v>0</v>
      </c>
      <c r="I419" s="6">
        <f t="shared" si="59"/>
        <v>-54</v>
      </c>
      <c r="J419" s="6" t="str">
        <f t="shared" si="60"/>
        <v/>
      </c>
    </row>
    <row r="420" spans="1:10" x14ac:dyDescent="0.2">
      <c r="A420" s="15"/>
      <c r="B420" s="16" t="str">
        <f t="shared" si="53"/>
        <v/>
      </c>
      <c r="C420" s="17" t="str">
        <f t="shared" si="57"/>
        <v/>
      </c>
      <c r="D420" s="17" t="str">
        <f t="shared" si="54"/>
        <v/>
      </c>
      <c r="E420" s="7">
        <f>IF(G419="",E419,IF(SUM($H$8:$H419)&gt;=MAX($I$8:$I419),1,IF(G419="l",E419+$O$1,IF(AND(G419="w",E419&gt;$O$2),E419-$O$2,1))))</f>
        <v>7</v>
      </c>
      <c r="F420" s="6" t="str">
        <f t="shared" si="58"/>
        <v/>
      </c>
      <c r="G420" s="17" t="str">
        <f t="shared" si="55"/>
        <v/>
      </c>
      <c r="H420" s="17">
        <f t="shared" si="56"/>
        <v>0</v>
      </c>
      <c r="I420" s="6">
        <f t="shared" si="59"/>
        <v>-54</v>
      </c>
      <c r="J420" s="6" t="str">
        <f t="shared" si="60"/>
        <v/>
      </c>
    </row>
    <row r="421" spans="1:10" x14ac:dyDescent="0.2">
      <c r="A421" s="15"/>
      <c r="B421" s="16" t="str">
        <f t="shared" si="53"/>
        <v/>
      </c>
      <c r="C421" s="17" t="str">
        <f t="shared" si="57"/>
        <v/>
      </c>
      <c r="D421" s="17" t="str">
        <f t="shared" si="54"/>
        <v/>
      </c>
      <c r="E421" s="7">
        <f>IF(G420="",E420,IF(SUM($H$8:$H420)&gt;=MAX($I$8:$I420),1,IF(G420="l",E420+$O$1,IF(AND(G420="w",E420&gt;$O$2),E420-$O$2,1))))</f>
        <v>7</v>
      </c>
      <c r="F421" s="6" t="str">
        <f t="shared" si="58"/>
        <v/>
      </c>
      <c r="G421" s="17" t="str">
        <f t="shared" si="55"/>
        <v/>
      </c>
      <c r="H421" s="17">
        <f t="shared" si="56"/>
        <v>0</v>
      </c>
      <c r="I421" s="6">
        <f t="shared" si="59"/>
        <v>-54</v>
      </c>
      <c r="J421" s="6" t="str">
        <f t="shared" si="60"/>
        <v/>
      </c>
    </row>
    <row r="422" spans="1:10" x14ac:dyDescent="0.2">
      <c r="A422" s="15"/>
      <c r="B422" s="16" t="str">
        <f t="shared" si="53"/>
        <v/>
      </c>
      <c r="C422" s="17" t="str">
        <f t="shared" si="57"/>
        <v/>
      </c>
      <c r="D422" s="17" t="str">
        <f t="shared" si="54"/>
        <v/>
      </c>
      <c r="E422" s="7">
        <f>IF(G421="",E421,IF(SUM($H$8:$H421)&gt;=MAX($I$8:$I421),1,IF(G421="l",E421+$O$1,IF(AND(G421="w",E421&gt;$O$2),E421-$O$2,1))))</f>
        <v>7</v>
      </c>
      <c r="F422" s="6" t="str">
        <f t="shared" si="58"/>
        <v/>
      </c>
      <c r="G422" s="17" t="str">
        <f t="shared" si="55"/>
        <v/>
      </c>
      <c r="H422" s="17">
        <f t="shared" si="56"/>
        <v>0</v>
      </c>
      <c r="I422" s="6">
        <f t="shared" si="59"/>
        <v>-54</v>
      </c>
      <c r="J422" s="6" t="str">
        <f t="shared" si="60"/>
        <v/>
      </c>
    </row>
    <row r="423" spans="1:10" x14ac:dyDescent="0.2">
      <c r="A423" s="15"/>
      <c r="B423" s="16" t="str">
        <f t="shared" si="53"/>
        <v/>
      </c>
      <c r="C423" s="17" t="str">
        <f t="shared" si="57"/>
        <v/>
      </c>
      <c r="D423" s="17" t="str">
        <f t="shared" si="54"/>
        <v/>
      </c>
      <c r="E423" s="7">
        <f>IF(G422="",E422,IF(SUM($H$8:$H422)&gt;=MAX($I$8:$I422),1,IF(G422="l",E422+$O$1,IF(AND(G422="w",E422&gt;$O$2),E422-$O$2,1))))</f>
        <v>7</v>
      </c>
      <c r="F423" s="6" t="str">
        <f t="shared" si="58"/>
        <v/>
      </c>
      <c r="G423" s="17" t="str">
        <f t="shared" si="55"/>
        <v/>
      </c>
      <c r="H423" s="17">
        <f t="shared" si="56"/>
        <v>0</v>
      </c>
      <c r="I423" s="6">
        <f t="shared" si="59"/>
        <v>-54</v>
      </c>
      <c r="J423" s="6" t="str">
        <f t="shared" si="60"/>
        <v/>
      </c>
    </row>
    <row r="424" spans="1:10" x14ac:dyDescent="0.2">
      <c r="A424" s="15"/>
      <c r="B424" s="16" t="str">
        <f t="shared" si="53"/>
        <v/>
      </c>
      <c r="C424" s="17" t="str">
        <f t="shared" si="57"/>
        <v/>
      </c>
      <c r="D424" s="17" t="str">
        <f t="shared" si="54"/>
        <v/>
      </c>
      <c r="E424" s="7">
        <f>IF(G423="",E423,IF(SUM($H$8:$H423)&gt;=MAX($I$8:$I423),1,IF(G423="l",E423+$O$1,IF(AND(G423="w",E423&gt;$O$2),E423-$O$2,1))))</f>
        <v>7</v>
      </c>
      <c r="F424" s="6" t="str">
        <f t="shared" si="58"/>
        <v/>
      </c>
      <c r="G424" s="17" t="str">
        <f t="shared" si="55"/>
        <v/>
      </c>
      <c r="H424" s="17">
        <f t="shared" si="56"/>
        <v>0</v>
      </c>
      <c r="I424" s="6">
        <f t="shared" si="59"/>
        <v>-54</v>
      </c>
      <c r="J424" s="6" t="str">
        <f t="shared" si="60"/>
        <v/>
      </c>
    </row>
    <row r="425" spans="1:10" x14ac:dyDescent="0.2">
      <c r="A425" s="15"/>
      <c r="B425" s="16" t="str">
        <f t="shared" si="53"/>
        <v/>
      </c>
      <c r="C425" s="17" t="str">
        <f t="shared" si="57"/>
        <v/>
      </c>
      <c r="D425" s="17" t="str">
        <f t="shared" si="54"/>
        <v/>
      </c>
      <c r="E425" s="7">
        <f>IF(G424="",E424,IF(SUM($H$8:$H424)&gt;=MAX($I$8:$I424),1,IF(G424="l",E424+$O$1,IF(AND(G424="w",E424&gt;$O$2),E424-$O$2,1))))</f>
        <v>7</v>
      </c>
      <c r="F425" s="6" t="str">
        <f t="shared" si="58"/>
        <v/>
      </c>
      <c r="G425" s="17" t="str">
        <f t="shared" si="55"/>
        <v/>
      </c>
      <c r="H425" s="17">
        <f t="shared" si="56"/>
        <v>0</v>
      </c>
      <c r="I425" s="6">
        <f t="shared" si="59"/>
        <v>-54</v>
      </c>
      <c r="J425" s="6" t="str">
        <f t="shared" si="60"/>
        <v/>
      </c>
    </row>
    <row r="426" spans="1:10" x14ac:dyDescent="0.2">
      <c r="A426" s="15"/>
      <c r="B426" s="16" t="str">
        <f t="shared" si="53"/>
        <v/>
      </c>
      <c r="C426" s="17" t="str">
        <f t="shared" si="57"/>
        <v/>
      </c>
      <c r="D426" s="17" t="str">
        <f t="shared" si="54"/>
        <v/>
      </c>
      <c r="E426" s="7">
        <f>IF(G425="",E425,IF(SUM($H$8:$H425)&gt;=MAX($I$8:$I425),1,IF(G425="l",E425+$O$1,IF(AND(G425="w",E425&gt;$O$2),E425-$O$2,1))))</f>
        <v>7</v>
      </c>
      <c r="F426" s="6" t="str">
        <f t="shared" si="58"/>
        <v/>
      </c>
      <c r="G426" s="17" t="str">
        <f t="shared" si="55"/>
        <v/>
      </c>
      <c r="H426" s="17">
        <f t="shared" si="56"/>
        <v>0</v>
      </c>
      <c r="I426" s="6">
        <f t="shared" si="59"/>
        <v>-54</v>
      </c>
      <c r="J426" s="6" t="str">
        <f t="shared" si="60"/>
        <v/>
      </c>
    </row>
    <row r="427" spans="1:10" x14ac:dyDescent="0.2">
      <c r="A427" s="15"/>
      <c r="B427" s="16" t="str">
        <f t="shared" si="53"/>
        <v/>
      </c>
      <c r="C427" s="17" t="str">
        <f t="shared" si="57"/>
        <v/>
      </c>
      <c r="D427" s="17" t="str">
        <f t="shared" si="54"/>
        <v/>
      </c>
      <c r="E427" s="7">
        <f>IF(G426="",E426,IF(SUM($H$8:$H426)&gt;=MAX($I$8:$I426),1,IF(G426="l",E426+$O$1,IF(AND(G426="w",E426&gt;$O$2),E426-$O$2,1))))</f>
        <v>7</v>
      </c>
      <c r="F427" s="6" t="str">
        <f t="shared" si="58"/>
        <v/>
      </c>
      <c r="G427" s="17" t="str">
        <f t="shared" si="55"/>
        <v/>
      </c>
      <c r="H427" s="17">
        <f t="shared" si="56"/>
        <v>0</v>
      </c>
      <c r="I427" s="6">
        <f t="shared" si="59"/>
        <v>-54</v>
      </c>
      <c r="J427" s="6" t="str">
        <f t="shared" si="60"/>
        <v/>
      </c>
    </row>
    <row r="428" spans="1:10" x14ac:dyDescent="0.2">
      <c r="A428" s="15"/>
      <c r="B428" s="16" t="str">
        <f t="shared" si="53"/>
        <v/>
      </c>
      <c r="C428" s="17" t="str">
        <f t="shared" si="57"/>
        <v/>
      </c>
      <c r="D428" s="17" t="str">
        <f t="shared" si="54"/>
        <v/>
      </c>
      <c r="E428" s="7">
        <f>IF(G427="",E427,IF(SUM($H$8:$H427)&gt;=MAX($I$8:$I427),1,IF(G427="l",E427+$O$1,IF(AND(G427="w",E427&gt;$O$2),E427-$O$2,1))))</f>
        <v>7</v>
      </c>
      <c r="F428" s="6" t="str">
        <f t="shared" si="58"/>
        <v/>
      </c>
      <c r="G428" s="17" t="str">
        <f t="shared" si="55"/>
        <v/>
      </c>
      <c r="H428" s="17">
        <f t="shared" si="56"/>
        <v>0</v>
      </c>
      <c r="I428" s="6">
        <f t="shared" si="59"/>
        <v>-54</v>
      </c>
      <c r="J428" s="6" t="str">
        <f t="shared" si="60"/>
        <v/>
      </c>
    </row>
    <row r="429" spans="1:10" x14ac:dyDescent="0.2">
      <c r="A429" s="15"/>
      <c r="B429" s="16" t="str">
        <f t="shared" si="53"/>
        <v/>
      </c>
      <c r="C429" s="17" t="str">
        <f t="shared" si="57"/>
        <v/>
      </c>
      <c r="D429" s="17" t="str">
        <f t="shared" si="54"/>
        <v/>
      </c>
      <c r="E429" s="7">
        <f>IF(G428="",E428,IF(SUM($H$8:$H428)&gt;=MAX($I$8:$I428),1,IF(G428="l",E428+$O$1,IF(AND(G428="w",E428&gt;$O$2),E428-$O$2,1))))</f>
        <v>7</v>
      </c>
      <c r="F429" s="6" t="str">
        <f t="shared" si="58"/>
        <v/>
      </c>
      <c r="G429" s="17" t="str">
        <f t="shared" si="55"/>
        <v/>
      </c>
      <c r="H429" s="17">
        <f t="shared" si="56"/>
        <v>0</v>
      </c>
      <c r="I429" s="6">
        <f t="shared" si="59"/>
        <v>-54</v>
      </c>
      <c r="J429" s="6" t="str">
        <f t="shared" si="60"/>
        <v/>
      </c>
    </row>
    <row r="430" spans="1:10" x14ac:dyDescent="0.2">
      <c r="A430" s="15"/>
      <c r="B430" s="16" t="str">
        <f t="shared" si="53"/>
        <v/>
      </c>
      <c r="C430" s="17" t="str">
        <f t="shared" si="57"/>
        <v/>
      </c>
      <c r="D430" s="17" t="str">
        <f t="shared" si="54"/>
        <v/>
      </c>
      <c r="E430" s="7">
        <f>IF(G429="",E429,IF(SUM($H$8:$H429)&gt;=MAX($I$8:$I429),1,IF(G429="l",E429+$O$1,IF(AND(G429="w",E429&gt;$O$2),E429-$O$2,1))))</f>
        <v>7</v>
      </c>
      <c r="F430" s="6" t="str">
        <f t="shared" si="58"/>
        <v/>
      </c>
      <c r="G430" s="17" t="str">
        <f t="shared" si="55"/>
        <v/>
      </c>
      <c r="H430" s="17">
        <f t="shared" si="56"/>
        <v>0</v>
      </c>
      <c r="I430" s="6">
        <f t="shared" si="59"/>
        <v>-54</v>
      </c>
      <c r="J430" s="6" t="str">
        <f t="shared" si="60"/>
        <v/>
      </c>
    </row>
    <row r="431" spans="1:10" x14ac:dyDescent="0.2">
      <c r="A431" s="15"/>
      <c r="B431" s="16" t="str">
        <f t="shared" si="53"/>
        <v/>
      </c>
      <c r="C431" s="17" t="str">
        <f t="shared" si="57"/>
        <v/>
      </c>
      <c r="D431" s="17" t="str">
        <f t="shared" si="54"/>
        <v/>
      </c>
      <c r="E431" s="7">
        <f>IF(G430="",E430,IF(SUM($H$8:$H430)&gt;=MAX($I$8:$I430),1,IF(G430="l",E430+$O$1,IF(AND(G430="w",E430&gt;$O$2),E430-$O$2,1))))</f>
        <v>7</v>
      </c>
      <c r="F431" s="6" t="str">
        <f t="shared" si="58"/>
        <v/>
      </c>
      <c r="G431" s="17" t="str">
        <f t="shared" si="55"/>
        <v/>
      </c>
      <c r="H431" s="17">
        <f t="shared" si="56"/>
        <v>0</v>
      </c>
      <c r="I431" s="6">
        <f t="shared" si="59"/>
        <v>-54</v>
      </c>
      <c r="J431" s="6" t="str">
        <f t="shared" si="60"/>
        <v/>
      </c>
    </row>
    <row r="432" spans="1:10" x14ac:dyDescent="0.2">
      <c r="A432" s="15"/>
      <c r="B432" s="16" t="str">
        <f t="shared" si="53"/>
        <v/>
      </c>
      <c r="C432" s="17" t="str">
        <f t="shared" si="57"/>
        <v/>
      </c>
      <c r="D432" s="17" t="str">
        <f t="shared" si="54"/>
        <v/>
      </c>
      <c r="E432" s="7">
        <f>IF(G431="",E431,IF(SUM($H$8:$H431)&gt;=MAX($I$8:$I431),1,IF(G431="l",E431+$O$1,IF(AND(G431="w",E431&gt;$O$2),E431-$O$2,1))))</f>
        <v>7</v>
      </c>
      <c r="F432" s="6" t="str">
        <f t="shared" si="58"/>
        <v/>
      </c>
      <c r="G432" s="17" t="str">
        <f t="shared" si="55"/>
        <v/>
      </c>
      <c r="H432" s="17">
        <f t="shared" si="56"/>
        <v>0</v>
      </c>
      <c r="I432" s="6">
        <f t="shared" si="59"/>
        <v>-54</v>
      </c>
      <c r="J432" s="6" t="str">
        <f t="shared" si="60"/>
        <v/>
      </c>
    </row>
    <row r="433" spans="1:10" x14ac:dyDescent="0.2">
      <c r="A433" s="15"/>
      <c r="B433" s="16" t="str">
        <f t="shared" si="53"/>
        <v/>
      </c>
      <c r="C433" s="17" t="str">
        <f t="shared" si="57"/>
        <v/>
      </c>
      <c r="D433" s="17" t="str">
        <f t="shared" si="54"/>
        <v/>
      </c>
      <c r="E433" s="7">
        <f>IF(G432="",E432,IF(SUM($H$8:$H432)&gt;=MAX($I$8:$I432),1,IF(G432="l",E432+$O$1,IF(AND(G432="w",E432&gt;$O$2),E432-$O$2,1))))</f>
        <v>7</v>
      </c>
      <c r="F433" s="6" t="str">
        <f t="shared" si="58"/>
        <v/>
      </c>
      <c r="G433" s="17" t="str">
        <f t="shared" si="55"/>
        <v/>
      </c>
      <c r="H433" s="17">
        <f t="shared" si="56"/>
        <v>0</v>
      </c>
      <c r="I433" s="6">
        <f t="shared" si="59"/>
        <v>-54</v>
      </c>
      <c r="J433" s="6" t="str">
        <f t="shared" si="60"/>
        <v/>
      </c>
    </row>
    <row r="434" spans="1:10" x14ac:dyDescent="0.2">
      <c r="A434" s="15"/>
      <c r="B434" s="16" t="str">
        <f t="shared" si="53"/>
        <v/>
      </c>
      <c r="C434" s="17" t="str">
        <f t="shared" si="57"/>
        <v/>
      </c>
      <c r="D434" s="17" t="str">
        <f t="shared" si="54"/>
        <v/>
      </c>
      <c r="E434" s="7">
        <f>IF(G433="",E433,IF(SUM($H$8:$H433)&gt;=MAX($I$8:$I433),1,IF(G433="l",E433+$O$1,IF(AND(G433="w",E433&gt;$O$2),E433-$O$2,1))))</f>
        <v>7</v>
      </c>
      <c r="F434" s="6" t="str">
        <f t="shared" si="58"/>
        <v/>
      </c>
      <c r="G434" s="17" t="str">
        <f t="shared" si="55"/>
        <v/>
      </c>
      <c r="H434" s="17">
        <f t="shared" si="56"/>
        <v>0</v>
      </c>
      <c r="I434" s="6">
        <f t="shared" si="59"/>
        <v>-54</v>
      </c>
      <c r="J434" s="6" t="str">
        <f t="shared" si="60"/>
        <v/>
      </c>
    </row>
    <row r="435" spans="1:10" x14ac:dyDescent="0.2">
      <c r="A435" s="15"/>
      <c r="B435" s="16" t="str">
        <f t="shared" si="53"/>
        <v/>
      </c>
      <c r="C435" s="17" t="str">
        <f t="shared" si="57"/>
        <v/>
      </c>
      <c r="D435" s="17" t="str">
        <f t="shared" si="54"/>
        <v/>
      </c>
      <c r="E435" s="7">
        <f>IF(G434="",E434,IF(SUM($H$8:$H434)&gt;=MAX($I$8:$I434),1,IF(G434="l",E434+$O$1,IF(AND(G434="w",E434&gt;$O$2),E434-$O$2,1))))</f>
        <v>7</v>
      </c>
      <c r="F435" s="6" t="str">
        <f t="shared" si="58"/>
        <v/>
      </c>
      <c r="G435" s="17" t="str">
        <f t="shared" si="55"/>
        <v/>
      </c>
      <c r="H435" s="17">
        <f t="shared" si="56"/>
        <v>0</v>
      </c>
      <c r="I435" s="6">
        <f t="shared" si="59"/>
        <v>-54</v>
      </c>
      <c r="J435" s="6" t="str">
        <f t="shared" si="60"/>
        <v/>
      </c>
    </row>
    <row r="436" spans="1:10" x14ac:dyDescent="0.2">
      <c r="A436" s="15"/>
      <c r="B436" s="16" t="str">
        <f t="shared" si="53"/>
        <v/>
      </c>
      <c r="C436" s="17" t="str">
        <f t="shared" si="57"/>
        <v/>
      </c>
      <c r="D436" s="17" t="str">
        <f t="shared" si="54"/>
        <v/>
      </c>
      <c r="E436" s="7">
        <f>IF(G435="",E435,IF(SUM($H$8:$H435)&gt;=MAX($I$8:$I435),1,IF(G435="l",E435+$O$1,IF(AND(G435="w",E435&gt;$O$2),E435-$O$2,1))))</f>
        <v>7</v>
      </c>
      <c r="F436" s="6" t="str">
        <f t="shared" si="58"/>
        <v/>
      </c>
      <c r="G436" s="17" t="str">
        <f t="shared" si="55"/>
        <v/>
      </c>
      <c r="H436" s="17">
        <f t="shared" si="56"/>
        <v>0</v>
      </c>
      <c r="I436" s="6">
        <f t="shared" si="59"/>
        <v>-54</v>
      </c>
      <c r="J436" s="6" t="str">
        <f t="shared" si="60"/>
        <v/>
      </c>
    </row>
    <row r="437" spans="1:10" x14ac:dyDescent="0.2">
      <c r="A437" s="15"/>
      <c r="B437" s="16" t="str">
        <f t="shared" si="53"/>
        <v/>
      </c>
      <c r="C437" s="17" t="str">
        <f t="shared" si="57"/>
        <v/>
      </c>
      <c r="D437" s="17" t="str">
        <f t="shared" si="54"/>
        <v/>
      </c>
      <c r="E437" s="7">
        <f>IF(G436="",E436,IF(SUM($H$8:$H436)&gt;=MAX($I$8:$I436),1,IF(G436="l",E436+$O$1,IF(AND(G436="w",E436&gt;$O$2),E436-$O$2,1))))</f>
        <v>7</v>
      </c>
      <c r="F437" s="6" t="str">
        <f t="shared" si="58"/>
        <v/>
      </c>
      <c r="G437" s="17" t="str">
        <f t="shared" si="55"/>
        <v/>
      </c>
      <c r="H437" s="17">
        <f t="shared" si="56"/>
        <v>0</v>
      </c>
      <c r="I437" s="6">
        <f t="shared" si="59"/>
        <v>-54</v>
      </c>
      <c r="J437" s="6" t="str">
        <f t="shared" si="60"/>
        <v/>
      </c>
    </row>
    <row r="438" spans="1:10" x14ac:dyDescent="0.2">
      <c r="A438" s="15"/>
      <c r="B438" s="16" t="str">
        <f t="shared" si="53"/>
        <v/>
      </c>
      <c r="C438" s="17" t="str">
        <f t="shared" si="57"/>
        <v/>
      </c>
      <c r="D438" s="17" t="str">
        <f t="shared" si="54"/>
        <v/>
      </c>
      <c r="E438" s="7">
        <f>IF(G437="",E437,IF(SUM($H$8:$H437)&gt;=MAX($I$8:$I437),1,IF(G437="l",E437+$O$1,IF(AND(G437="w",E437&gt;$O$2),E437-$O$2,1))))</f>
        <v>7</v>
      </c>
      <c r="F438" s="6" t="str">
        <f t="shared" si="58"/>
        <v/>
      </c>
      <c r="G438" s="17" t="str">
        <f t="shared" si="55"/>
        <v/>
      </c>
      <c r="H438" s="17">
        <f t="shared" si="56"/>
        <v>0</v>
      </c>
      <c r="I438" s="6">
        <f t="shared" si="59"/>
        <v>-54</v>
      </c>
      <c r="J438" s="6" t="str">
        <f t="shared" si="60"/>
        <v/>
      </c>
    </row>
    <row r="439" spans="1:10" x14ac:dyDescent="0.2">
      <c r="A439" s="15"/>
      <c r="B439" s="16" t="str">
        <f t="shared" si="53"/>
        <v/>
      </c>
      <c r="C439" s="17" t="str">
        <f t="shared" si="57"/>
        <v/>
      </c>
      <c r="D439" s="17" t="str">
        <f t="shared" si="54"/>
        <v/>
      </c>
      <c r="E439" s="7">
        <f>IF(G438="",E438,IF(SUM($H$8:$H438)&gt;=MAX($I$8:$I438),1,IF(G438="l",E438+$O$1,IF(AND(G438="w",E438&gt;$O$2),E438-$O$2,1))))</f>
        <v>7</v>
      </c>
      <c r="F439" s="6" t="str">
        <f t="shared" si="58"/>
        <v/>
      </c>
      <c r="G439" s="17" t="str">
        <f t="shared" si="55"/>
        <v/>
      </c>
      <c r="H439" s="17">
        <f t="shared" si="56"/>
        <v>0</v>
      </c>
      <c r="I439" s="6">
        <f t="shared" si="59"/>
        <v>-54</v>
      </c>
      <c r="J439" s="6" t="str">
        <f t="shared" si="60"/>
        <v/>
      </c>
    </row>
    <row r="440" spans="1:10" x14ac:dyDescent="0.2">
      <c r="A440" s="15"/>
      <c r="B440" s="16" t="str">
        <f t="shared" si="53"/>
        <v/>
      </c>
      <c r="C440" s="17" t="str">
        <f t="shared" si="57"/>
        <v/>
      </c>
      <c r="D440" s="17" t="str">
        <f t="shared" si="54"/>
        <v/>
      </c>
      <c r="E440" s="7">
        <f>IF(G439="",E439,IF(SUM($H$8:$H439)&gt;=MAX($I$8:$I439),1,IF(G439="l",E439+$O$1,IF(AND(G439="w",E439&gt;$O$2),E439-$O$2,1))))</f>
        <v>7</v>
      </c>
      <c r="F440" s="6" t="str">
        <f t="shared" si="58"/>
        <v/>
      </c>
      <c r="G440" s="17" t="str">
        <f t="shared" si="55"/>
        <v/>
      </c>
      <c r="H440" s="17">
        <f t="shared" si="56"/>
        <v>0</v>
      </c>
      <c r="I440" s="6">
        <f t="shared" si="59"/>
        <v>-54</v>
      </c>
      <c r="J440" s="6" t="str">
        <f t="shared" si="60"/>
        <v/>
      </c>
    </row>
    <row r="441" spans="1:10" x14ac:dyDescent="0.2">
      <c r="A441" s="15"/>
      <c r="B441" s="16" t="str">
        <f t="shared" si="53"/>
        <v/>
      </c>
      <c r="C441" s="17" t="str">
        <f t="shared" si="57"/>
        <v/>
      </c>
      <c r="D441" s="17" t="str">
        <f t="shared" si="54"/>
        <v/>
      </c>
      <c r="E441" s="7">
        <f>IF(G440="",E440,IF(SUM($H$8:$H440)&gt;=MAX($I$8:$I440),1,IF(G440="l",E440+$O$1,IF(AND(G440="w",E440&gt;$O$2),E440-$O$2,1))))</f>
        <v>7</v>
      </c>
      <c r="F441" s="6" t="str">
        <f t="shared" si="58"/>
        <v/>
      </c>
      <c r="G441" s="17" t="str">
        <f t="shared" si="55"/>
        <v/>
      </c>
      <c r="H441" s="17">
        <f t="shared" si="56"/>
        <v>0</v>
      </c>
      <c r="I441" s="6">
        <f t="shared" si="59"/>
        <v>-54</v>
      </c>
      <c r="J441" s="6" t="str">
        <f t="shared" si="60"/>
        <v/>
      </c>
    </row>
    <row r="442" spans="1:10" x14ac:dyDescent="0.2">
      <c r="A442" s="15"/>
      <c r="B442" s="16" t="str">
        <f t="shared" si="53"/>
        <v/>
      </c>
      <c r="C442" s="17" t="str">
        <f t="shared" si="57"/>
        <v/>
      </c>
      <c r="D442" s="17" t="str">
        <f t="shared" si="54"/>
        <v/>
      </c>
      <c r="E442" s="7">
        <f>IF(G441="",E441,IF(SUM($H$8:$H441)&gt;=MAX($I$8:$I441),1,IF(G441="l",E441+$O$1,IF(AND(G441="w",E441&gt;$O$2),E441-$O$2,1))))</f>
        <v>7</v>
      </c>
      <c r="F442" s="6" t="str">
        <f t="shared" si="58"/>
        <v/>
      </c>
      <c r="G442" s="17" t="str">
        <f t="shared" si="55"/>
        <v/>
      </c>
      <c r="H442" s="17">
        <f t="shared" si="56"/>
        <v>0</v>
      </c>
      <c r="I442" s="6">
        <f t="shared" si="59"/>
        <v>-54</v>
      </c>
      <c r="J442" s="6" t="str">
        <f t="shared" si="60"/>
        <v/>
      </c>
    </row>
    <row r="443" spans="1:10" x14ac:dyDescent="0.2">
      <c r="A443" s="15"/>
      <c r="B443" s="16" t="str">
        <f t="shared" si="53"/>
        <v/>
      </c>
      <c r="C443" s="17" t="str">
        <f t="shared" si="57"/>
        <v/>
      </c>
      <c r="D443" s="17" t="str">
        <f t="shared" si="54"/>
        <v/>
      </c>
      <c r="E443" s="7">
        <f>IF(G442="",E442,IF(SUM($H$8:$H442)&gt;=MAX($I$8:$I442),1,IF(G442="l",E442+$O$1,IF(AND(G442="w",E442&gt;$O$2),E442-$O$2,1))))</f>
        <v>7</v>
      </c>
      <c r="F443" s="6" t="str">
        <f t="shared" si="58"/>
        <v/>
      </c>
      <c r="G443" s="17" t="str">
        <f t="shared" si="55"/>
        <v/>
      </c>
      <c r="H443" s="17">
        <f t="shared" si="56"/>
        <v>0</v>
      </c>
      <c r="I443" s="6">
        <f t="shared" si="59"/>
        <v>-54</v>
      </c>
      <c r="J443" s="6" t="str">
        <f t="shared" si="60"/>
        <v/>
      </c>
    </row>
    <row r="444" spans="1:10" x14ac:dyDescent="0.2">
      <c r="A444" s="15"/>
      <c r="B444" s="16" t="str">
        <f t="shared" si="53"/>
        <v/>
      </c>
      <c r="C444" s="17" t="str">
        <f t="shared" si="57"/>
        <v/>
      </c>
      <c r="D444" s="17" t="str">
        <f t="shared" si="54"/>
        <v/>
      </c>
      <c r="E444" s="7">
        <f>IF(G443="",E443,IF(SUM($H$8:$H443)&gt;=MAX($I$8:$I443),1,IF(G443="l",E443+$O$1,IF(AND(G443="w",E443&gt;$O$2),E443-$O$2,1))))</f>
        <v>7</v>
      </c>
      <c r="F444" s="6" t="str">
        <f t="shared" si="58"/>
        <v/>
      </c>
      <c r="G444" s="17" t="str">
        <f t="shared" si="55"/>
        <v/>
      </c>
      <c r="H444" s="17">
        <f t="shared" si="56"/>
        <v>0</v>
      </c>
      <c r="I444" s="6">
        <f t="shared" si="59"/>
        <v>-54</v>
      </c>
      <c r="J444" s="6" t="str">
        <f t="shared" si="60"/>
        <v/>
      </c>
    </row>
    <row r="445" spans="1:10" x14ac:dyDescent="0.2">
      <c r="A445" s="15"/>
      <c r="B445" s="16" t="str">
        <f t="shared" si="53"/>
        <v/>
      </c>
      <c r="C445" s="17" t="str">
        <f t="shared" si="57"/>
        <v/>
      </c>
      <c r="D445" s="17" t="str">
        <f t="shared" si="54"/>
        <v/>
      </c>
      <c r="E445" s="7">
        <f>IF(G444="",E444,IF(SUM($H$8:$H444)&gt;=MAX($I$8:$I444),1,IF(G444="l",E444+$O$1,IF(AND(G444="w",E444&gt;$O$2),E444-$O$2,1))))</f>
        <v>7</v>
      </c>
      <c r="F445" s="6" t="str">
        <f t="shared" si="58"/>
        <v/>
      </c>
      <c r="G445" s="17" t="str">
        <f t="shared" si="55"/>
        <v/>
      </c>
      <c r="H445" s="17">
        <f t="shared" si="56"/>
        <v>0</v>
      </c>
      <c r="I445" s="6">
        <f t="shared" si="59"/>
        <v>-54</v>
      </c>
      <c r="J445" s="6" t="str">
        <f t="shared" si="60"/>
        <v/>
      </c>
    </row>
    <row r="446" spans="1:10" x14ac:dyDescent="0.2">
      <c r="A446" s="15"/>
      <c r="B446" s="16" t="str">
        <f t="shared" si="53"/>
        <v/>
      </c>
      <c r="C446" s="17" t="str">
        <f t="shared" si="57"/>
        <v/>
      </c>
      <c r="D446" s="17" t="str">
        <f t="shared" si="54"/>
        <v/>
      </c>
      <c r="E446" s="7">
        <f>IF(G445="",E445,IF(SUM($H$8:$H445)&gt;=MAX($I$8:$I445),1,IF(G445="l",E445+$O$1,IF(AND(G445="w",E445&gt;$O$2),E445-$O$2,1))))</f>
        <v>7</v>
      </c>
      <c r="F446" s="6" t="str">
        <f t="shared" si="58"/>
        <v/>
      </c>
      <c r="G446" s="17" t="str">
        <f t="shared" si="55"/>
        <v/>
      </c>
      <c r="H446" s="17">
        <f t="shared" si="56"/>
        <v>0</v>
      </c>
      <c r="I446" s="6">
        <f t="shared" si="59"/>
        <v>-54</v>
      </c>
      <c r="J446" s="6" t="str">
        <f t="shared" si="60"/>
        <v/>
      </c>
    </row>
    <row r="447" spans="1:10" x14ac:dyDescent="0.2">
      <c r="A447" s="15"/>
      <c r="B447" s="16" t="str">
        <f t="shared" si="53"/>
        <v/>
      </c>
      <c r="C447" s="17" t="str">
        <f t="shared" si="57"/>
        <v/>
      </c>
      <c r="D447" s="17" t="str">
        <f t="shared" si="54"/>
        <v/>
      </c>
      <c r="E447" s="7">
        <f>IF(G446="",E446,IF(SUM($H$8:$H446)&gt;=MAX($I$8:$I446),1,IF(G446="l",E446+$O$1,IF(AND(G446="w",E446&gt;$O$2),E446-$O$2,1))))</f>
        <v>7</v>
      </c>
      <c r="F447" s="6" t="str">
        <f t="shared" si="58"/>
        <v/>
      </c>
      <c r="G447" s="17" t="str">
        <f t="shared" si="55"/>
        <v/>
      </c>
      <c r="H447" s="17">
        <f t="shared" si="56"/>
        <v>0</v>
      </c>
      <c r="I447" s="6">
        <f t="shared" si="59"/>
        <v>-54</v>
      </c>
      <c r="J447" s="6" t="str">
        <f t="shared" si="60"/>
        <v/>
      </c>
    </row>
    <row r="448" spans="1:10" x14ac:dyDescent="0.2">
      <c r="A448" s="15"/>
      <c r="B448" s="16" t="str">
        <f t="shared" si="53"/>
        <v/>
      </c>
      <c r="C448" s="17" t="str">
        <f t="shared" si="57"/>
        <v/>
      </c>
      <c r="D448" s="17" t="str">
        <f t="shared" si="54"/>
        <v/>
      </c>
      <c r="E448" s="7">
        <f>IF(G447="",E447,IF(SUM($H$8:$H447)&gt;=MAX($I$8:$I447),1,IF(G447="l",E447+$O$1,IF(AND(G447="w",E447&gt;$O$2),E447-$O$2,1))))</f>
        <v>7</v>
      </c>
      <c r="F448" s="6" t="str">
        <f t="shared" si="58"/>
        <v/>
      </c>
      <c r="G448" s="17" t="str">
        <f t="shared" si="55"/>
        <v/>
      </c>
      <c r="H448" s="17">
        <f t="shared" si="56"/>
        <v>0</v>
      </c>
      <c r="I448" s="6">
        <f t="shared" si="59"/>
        <v>-54</v>
      </c>
      <c r="J448" s="6" t="str">
        <f t="shared" si="60"/>
        <v/>
      </c>
    </row>
    <row r="449" spans="1:10" x14ac:dyDescent="0.2">
      <c r="A449" s="15"/>
      <c r="B449" s="16" t="str">
        <f t="shared" si="53"/>
        <v/>
      </c>
      <c r="C449" s="17" t="str">
        <f t="shared" si="57"/>
        <v/>
      </c>
      <c r="D449" s="17" t="str">
        <f t="shared" si="54"/>
        <v/>
      </c>
      <c r="E449" s="7">
        <f>IF(G448="",E448,IF(SUM($H$8:$H448)&gt;=MAX($I$8:$I448),1,IF(G448="l",E448+$O$1,IF(AND(G448="w",E448&gt;$O$2),E448-$O$2,1))))</f>
        <v>7</v>
      </c>
      <c r="F449" s="6" t="str">
        <f t="shared" si="58"/>
        <v/>
      </c>
      <c r="G449" s="17" t="str">
        <f t="shared" si="55"/>
        <v/>
      </c>
      <c r="H449" s="17">
        <f t="shared" si="56"/>
        <v>0</v>
      </c>
      <c r="I449" s="6">
        <f t="shared" si="59"/>
        <v>-54</v>
      </c>
      <c r="J449" s="6" t="str">
        <f t="shared" si="60"/>
        <v/>
      </c>
    </row>
    <row r="450" spans="1:10" x14ac:dyDescent="0.2">
      <c r="A450" s="15"/>
      <c r="B450" s="16" t="str">
        <f t="shared" si="53"/>
        <v/>
      </c>
      <c r="C450" s="17" t="str">
        <f t="shared" si="57"/>
        <v/>
      </c>
      <c r="D450" s="17" t="str">
        <f t="shared" si="54"/>
        <v/>
      </c>
      <c r="E450" s="7">
        <f>IF(G449="",E449,IF(SUM($H$8:$H449)&gt;=MAX($I$8:$I449),1,IF(G449="l",E449+$O$1,IF(AND(G449="w",E449&gt;$O$2),E449-$O$2,1))))</f>
        <v>7</v>
      </c>
      <c r="F450" s="6" t="str">
        <f t="shared" si="58"/>
        <v/>
      </c>
      <c r="G450" s="17" t="str">
        <f t="shared" si="55"/>
        <v/>
      </c>
      <c r="H450" s="17">
        <f t="shared" si="56"/>
        <v>0</v>
      </c>
      <c r="I450" s="6">
        <f t="shared" si="59"/>
        <v>-54</v>
      </c>
      <c r="J450" s="6" t="str">
        <f t="shared" si="60"/>
        <v/>
      </c>
    </row>
    <row r="451" spans="1:10" x14ac:dyDescent="0.2">
      <c r="A451" s="15"/>
      <c r="B451" s="16" t="str">
        <f t="shared" si="53"/>
        <v/>
      </c>
      <c r="C451" s="17" t="str">
        <f t="shared" si="57"/>
        <v/>
      </c>
      <c r="D451" s="17" t="str">
        <f t="shared" si="54"/>
        <v/>
      </c>
      <c r="E451" s="7">
        <f>IF(G450="",E450,IF(SUM($H$8:$H450)&gt;=MAX($I$8:$I450),1,IF(G450="l",E450+$O$1,IF(AND(G450="w",E450&gt;$O$2),E450-$O$2,1))))</f>
        <v>7</v>
      </c>
      <c r="F451" s="6" t="str">
        <f t="shared" si="58"/>
        <v/>
      </c>
      <c r="G451" s="17" t="str">
        <f t="shared" si="55"/>
        <v/>
      </c>
      <c r="H451" s="17">
        <f t="shared" si="56"/>
        <v>0</v>
      </c>
      <c r="I451" s="6">
        <f t="shared" si="59"/>
        <v>-54</v>
      </c>
      <c r="J451" s="6" t="str">
        <f t="shared" si="60"/>
        <v/>
      </c>
    </row>
    <row r="452" spans="1:10" x14ac:dyDescent="0.2">
      <c r="A452" s="15"/>
      <c r="B452" s="16" t="str">
        <f t="shared" ref="B452:B500" si="61">IF($A452="","",LOOKUP($A452,$AB:$AB,$AH:$AH))</f>
        <v/>
      </c>
      <c r="C452" s="17" t="str">
        <f t="shared" si="57"/>
        <v/>
      </c>
      <c r="D452" s="17" t="str">
        <f t="shared" si="54"/>
        <v/>
      </c>
      <c r="E452" s="7">
        <f>IF(G451="",E451,IF(SUM($H$8:$H451)&gt;=MAX($I$8:$I451),1,IF(G451="l",E451+$O$1,IF(AND(G451="w",E451&gt;$O$2),E451-$O$2,1))))</f>
        <v>7</v>
      </c>
      <c r="F452" s="6" t="str">
        <f t="shared" si="58"/>
        <v/>
      </c>
      <c r="G452" s="17" t="str">
        <f t="shared" si="55"/>
        <v/>
      </c>
      <c r="H452" s="17">
        <f t="shared" si="56"/>
        <v>0</v>
      </c>
      <c r="I452" s="6">
        <f t="shared" si="59"/>
        <v>-54</v>
      </c>
      <c r="J452" s="6" t="str">
        <f t="shared" si="60"/>
        <v/>
      </c>
    </row>
    <row r="453" spans="1:10" x14ac:dyDescent="0.2">
      <c r="A453" s="15"/>
      <c r="B453" s="16" t="str">
        <f t="shared" si="61"/>
        <v/>
      </c>
      <c r="C453" s="17" t="str">
        <f t="shared" si="57"/>
        <v/>
      </c>
      <c r="D453" s="17" t="str">
        <f t="shared" si="54"/>
        <v/>
      </c>
      <c r="E453" s="7">
        <f>IF(G452="",E452,IF(SUM($H$8:$H452)&gt;=MAX($I$8:$I452),1,IF(G452="l",E452+$O$1,IF(AND(G452="w",E452&gt;$O$2),E452-$O$2,1))))</f>
        <v>7</v>
      </c>
      <c r="F453" s="6" t="str">
        <f t="shared" si="58"/>
        <v/>
      </c>
      <c r="G453" s="17" t="str">
        <f t="shared" si="55"/>
        <v/>
      </c>
      <c r="H453" s="17">
        <f t="shared" si="56"/>
        <v>0</v>
      </c>
      <c r="I453" s="6">
        <f t="shared" si="59"/>
        <v>-54</v>
      </c>
      <c r="J453" s="6" t="str">
        <f t="shared" si="60"/>
        <v/>
      </c>
    </row>
    <row r="454" spans="1:10" x14ac:dyDescent="0.2">
      <c r="A454" s="15"/>
      <c r="B454" s="16" t="str">
        <f t="shared" si="61"/>
        <v/>
      </c>
      <c r="C454" s="17" t="str">
        <f t="shared" si="57"/>
        <v/>
      </c>
      <c r="D454" s="17" t="str">
        <f t="shared" si="54"/>
        <v/>
      </c>
      <c r="E454" s="7">
        <f>IF(G453="",E453,IF(SUM($H$8:$H453)&gt;=MAX($I$8:$I453),1,IF(G453="l",E453+$O$1,IF(AND(G453="w",E453&gt;$O$2),E453-$O$2,1))))</f>
        <v>7</v>
      </c>
      <c r="F454" s="6" t="str">
        <f t="shared" si="58"/>
        <v/>
      </c>
      <c r="G454" s="17" t="str">
        <f t="shared" si="55"/>
        <v/>
      </c>
      <c r="H454" s="17">
        <f t="shared" si="56"/>
        <v>0</v>
      </c>
      <c r="I454" s="6">
        <f t="shared" si="59"/>
        <v>-54</v>
      </c>
      <c r="J454" s="6" t="str">
        <f t="shared" si="60"/>
        <v/>
      </c>
    </row>
    <row r="455" spans="1:10" x14ac:dyDescent="0.2">
      <c r="A455" s="15"/>
      <c r="B455" s="16" t="str">
        <f t="shared" si="61"/>
        <v/>
      </c>
      <c r="C455" s="17" t="str">
        <f t="shared" si="57"/>
        <v/>
      </c>
      <c r="D455" s="17" t="str">
        <f t="shared" si="54"/>
        <v/>
      </c>
      <c r="E455" s="7">
        <f>IF(G454="",E454,IF(SUM($H$8:$H454)&gt;=MAX($I$8:$I454),1,IF(G454="l",E454+$O$1,IF(AND(G454="w",E454&gt;$O$2),E454-$O$2,1))))</f>
        <v>7</v>
      </c>
      <c r="F455" s="6" t="str">
        <f t="shared" si="58"/>
        <v/>
      </c>
      <c r="G455" s="17" t="str">
        <f t="shared" si="55"/>
        <v/>
      </c>
      <c r="H455" s="17">
        <f t="shared" si="56"/>
        <v>0</v>
      </c>
      <c r="I455" s="6">
        <f t="shared" si="59"/>
        <v>-54</v>
      </c>
      <c r="J455" s="6" t="str">
        <f t="shared" si="60"/>
        <v/>
      </c>
    </row>
    <row r="456" spans="1:10" x14ac:dyDescent="0.2">
      <c r="A456" s="15"/>
      <c r="B456" s="16" t="str">
        <f t="shared" si="61"/>
        <v/>
      </c>
      <c r="C456" s="17" t="str">
        <f t="shared" si="57"/>
        <v/>
      </c>
      <c r="D456" s="17" t="str">
        <f t="shared" si="54"/>
        <v/>
      </c>
      <c r="E456" s="7">
        <f>IF(G455="",E455,IF(SUM($H$8:$H455)&gt;=MAX($I$8:$I455),1,IF(G455="l",E455+$O$1,IF(AND(G455="w",E455&gt;$O$2),E455-$O$2,1))))</f>
        <v>7</v>
      </c>
      <c r="F456" s="6" t="str">
        <f t="shared" si="58"/>
        <v/>
      </c>
      <c r="G456" s="17" t="str">
        <f t="shared" si="55"/>
        <v/>
      </c>
      <c r="H456" s="17">
        <f t="shared" si="56"/>
        <v>0</v>
      </c>
      <c r="I456" s="6">
        <f t="shared" si="59"/>
        <v>-54</v>
      </c>
      <c r="J456" s="6" t="str">
        <f t="shared" si="60"/>
        <v/>
      </c>
    </row>
    <row r="457" spans="1:10" x14ac:dyDescent="0.2">
      <c r="A457" s="15"/>
      <c r="B457" s="16" t="str">
        <f t="shared" si="61"/>
        <v/>
      </c>
      <c r="C457" s="17" t="str">
        <f t="shared" si="57"/>
        <v/>
      </c>
      <c r="D457" s="17" t="str">
        <f t="shared" ref="D457:D500" si="62">IF(A456="","",IF(LEN(C457)=26,"b",""))</f>
        <v/>
      </c>
      <c r="E457" s="7">
        <f>IF(G456="",E456,IF(SUM($H$8:$H456)&gt;=MAX($I$8:$I456),1,IF(G456="l",E456+$O$1,IF(AND(G456="w",E456&gt;$O$2),E456-$O$2,1))))</f>
        <v>7</v>
      </c>
      <c r="F457" s="6" t="str">
        <f t="shared" si="58"/>
        <v/>
      </c>
      <c r="G457" s="17" t="str">
        <f t="shared" ref="G457:G500" si="63">IF(A457="","",IF(D457="","",IF(AND(D457="b",OR(MID(C457,1,2)=B457,MID(C457,4,2)=B457,MID(C457,7,2)=B457,MID(C457,10,2)=B457,MID(C457,13,2)=B457,MID(C457,16,2)=B457,MID(C457,19,2)=B457,MID(C457,22,2)=B457,MID(C457,25,2)=B457)),"w","l")))</f>
        <v/>
      </c>
      <c r="H457" s="17">
        <f t="shared" ref="H457:H500" si="64">IF(G457="",0,IF(G457="w",SUM(VLOOKUP(MID(C457,1,2),$X$3:$Y$21,2,FALSE),VLOOKUP(MID(C457,4,2),$X$3:$Y$21,2,FALSE),VLOOKUP(MID(C457,7,2),$X$3:$Y$21,2,FALSE),VLOOKUP(MID(C457,10,2),$X$3:$Y$21,2,FALSE),VLOOKUP(MID(C457,13,2),$X$3:$Y$21,2,FALSE),VLOOKUP(MID(C457,16,2),$X$3:$Y$21,2,FALSE),VLOOKUP(MID(C457,19,2),$X$3:$Y$21,2,FALSE),VLOOKUP(MID(C457,22,2),$X$3:$Y$21,2,FALSE),VLOOKUP(MID(C457,25,2),$X$3:$Y$21,2,FALSE))*F457,IF(G457="l",SUM(VLOOKUP(MID(C457,1,2),$X$3:$Y$21,2,FALSE),VLOOKUP(MID(C457,4,2),$X$3:$Y$21,2,FALSE),VLOOKUP(MID(C457,7,2),$X$3:$Y$21,2,FALSE),VLOOKUP(MID(C457,10,2),$X$3:$Y$21,2,FALSE),VLOOKUP(MID(C457,13,2),$X$3:$Y$21,2,FALSE),VLOOKUP(MID(C457,16,2),$X$3:$Y$21,2,FALSE),VLOOKUP(MID(C457,19,2),$X$3:$Y$21,2,FALSE),VLOOKUP(MID(C457,22,2),$X$3:$Y$21,2,FALSE),VLOOKUP(MID(C457,25,2),$X$3:$Y$21,2,FALSE))*-F457)))</f>
        <v>0</v>
      </c>
      <c r="I457" s="6">
        <f t="shared" si="59"/>
        <v>-54</v>
      </c>
      <c r="J457" s="6" t="str">
        <f t="shared" si="60"/>
        <v/>
      </c>
    </row>
    <row r="458" spans="1:10" x14ac:dyDescent="0.2">
      <c r="A458" s="15"/>
      <c r="B458" s="16" t="str">
        <f t="shared" si="61"/>
        <v/>
      </c>
      <c r="C458" s="17" t="str">
        <f t="shared" si="57"/>
        <v/>
      </c>
      <c r="D458" s="17" t="str">
        <f t="shared" si="62"/>
        <v/>
      </c>
      <c r="E458" s="7">
        <f>IF(G457="",E457,IF(SUM($H$8:$H457)&gt;=MAX($I$8:$I457),1,IF(G457="l",E457+$O$1,IF(AND(G457="w",E457&gt;$O$2),E457-$O$2,1))))</f>
        <v>7</v>
      </c>
      <c r="F458" s="6" t="str">
        <f t="shared" si="58"/>
        <v/>
      </c>
      <c r="G458" s="17" t="str">
        <f t="shared" si="63"/>
        <v/>
      </c>
      <c r="H458" s="17">
        <f t="shared" si="64"/>
        <v>0</v>
      </c>
      <c r="I458" s="6">
        <f t="shared" si="59"/>
        <v>-54</v>
      </c>
      <c r="J458" s="6" t="str">
        <f t="shared" si="60"/>
        <v/>
      </c>
    </row>
    <row r="459" spans="1:10" x14ac:dyDescent="0.2">
      <c r="A459" s="15"/>
      <c r="B459" s="16" t="str">
        <f t="shared" si="61"/>
        <v/>
      </c>
      <c r="C459" s="17" t="str">
        <f t="shared" si="57"/>
        <v/>
      </c>
      <c r="D459" s="17" t="str">
        <f t="shared" si="62"/>
        <v/>
      </c>
      <c r="E459" s="7">
        <f>IF(G458="",E458,IF(SUM($H$8:$H458)&gt;=MAX($I$8:$I458),1,IF(G458="l",E458+$O$1,IF(AND(G458="w",E458&gt;$O$2),E458-$O$2,1))))</f>
        <v>7</v>
      </c>
      <c r="F459" s="6" t="str">
        <f t="shared" si="58"/>
        <v/>
      </c>
      <c r="G459" s="17" t="str">
        <f t="shared" si="63"/>
        <v/>
      </c>
      <c r="H459" s="17">
        <f t="shared" si="64"/>
        <v>0</v>
      </c>
      <c r="I459" s="6">
        <f t="shared" si="59"/>
        <v>-54</v>
      </c>
      <c r="J459" s="6" t="str">
        <f t="shared" si="60"/>
        <v/>
      </c>
    </row>
    <row r="460" spans="1:10" x14ac:dyDescent="0.2">
      <c r="A460" s="15"/>
      <c r="B460" s="16" t="str">
        <f t="shared" si="61"/>
        <v/>
      </c>
      <c r="C460" s="17" t="str">
        <f t="shared" si="57"/>
        <v/>
      </c>
      <c r="D460" s="17" t="str">
        <f t="shared" si="62"/>
        <v/>
      </c>
      <c r="E460" s="7">
        <f>IF(G459="",E459,IF(SUM($H$8:$H459)&gt;=MAX($I$8:$I459),1,IF(G459="l",E459+$O$1,IF(AND(G459="w",E459&gt;$O$2),E459-$O$2,1))))</f>
        <v>7</v>
      </c>
      <c r="F460" s="6" t="str">
        <f t="shared" si="58"/>
        <v/>
      </c>
      <c r="G460" s="17" t="str">
        <f t="shared" si="63"/>
        <v/>
      </c>
      <c r="H460" s="17">
        <f t="shared" si="64"/>
        <v>0</v>
      </c>
      <c r="I460" s="6">
        <f t="shared" si="59"/>
        <v>-54</v>
      </c>
      <c r="J460" s="6" t="str">
        <f t="shared" si="60"/>
        <v/>
      </c>
    </row>
    <row r="461" spans="1:10" x14ac:dyDescent="0.2">
      <c r="A461" s="15"/>
      <c r="B461" s="16" t="str">
        <f t="shared" si="61"/>
        <v/>
      </c>
      <c r="C461" s="17" t="str">
        <f t="shared" si="57"/>
        <v/>
      </c>
      <c r="D461" s="17" t="str">
        <f t="shared" si="62"/>
        <v/>
      </c>
      <c r="E461" s="7">
        <f>IF(G460="",E460,IF(SUM($H$8:$H460)&gt;=MAX($I$8:$I460),1,IF(G460="l",E460+$O$1,IF(AND(G460="w",E460&gt;$O$2),E460-$O$2,1))))</f>
        <v>7</v>
      </c>
      <c r="F461" s="6" t="str">
        <f t="shared" si="58"/>
        <v/>
      </c>
      <c r="G461" s="17" t="str">
        <f t="shared" si="63"/>
        <v/>
      </c>
      <c r="H461" s="17">
        <f t="shared" si="64"/>
        <v>0</v>
      </c>
      <c r="I461" s="6">
        <f t="shared" si="59"/>
        <v>-54</v>
      </c>
      <c r="J461" s="6" t="str">
        <f t="shared" si="60"/>
        <v/>
      </c>
    </row>
    <row r="462" spans="1:10" x14ac:dyDescent="0.2">
      <c r="A462" s="15"/>
      <c r="B462" s="16" t="str">
        <f t="shared" si="61"/>
        <v/>
      </c>
      <c r="C462" s="17" t="str">
        <f t="shared" ref="C462:C500" si="65">IF(A461="","",IF(B461=B460,C461,IF(B461=0,C461,IF(AND(B461=B459,B460=0),C461,IF(AND(B461=B458,B459=0,B460=0),C461,IF(AND(LEN(C461)=26,OR(MID(C461,1,2)=B461,MID(C461,4,2)=B461,MID(C461,7,2)=B461,MID(C461,10,2)=B461,MID(C461,13,2)=B461,MID(C461,16,2)=B461,MID(C461,19,2)=B461,MID(C461,22,2)=B461,MID(C461,25,2)=B461)),CONCATENATE(REPLACE($C461,SEARCH($B461,$C461,1),3,""),"-",$B461),IF(LEN(C461)=26,CONCATENATE(MID(C461,4,23),"-",B461),IF(AND(LEN(C461)=23,OR(MID(C461,1,2)=B461,MID(C461,4,2)=B461,MID(C461,7,2)=B461,MID(C461,10,2)=B461,MID(C461,13,2)=B461,MID(C461,16,2)=B461,MID(C461,19,2)=B461,MID(C461,22,2)=B461)),CONCATENATE(REPLACE($C461,SEARCH($B461,$C461,1),3,""),"-",$B461),IF(LEN(C461)=23,CONCATENATE(C461,"-",B461),IF(AND(LEN(C461)=20,OR(MID(C461,1,2)=B461,MID(C461,4,2)=B461,MID(C461,7,2)=B461,MID(C461,10,2)=B461,MID(C461,13,2)=B461,MID(C461,16,2)=B461,MID(C461,19,2)=B461)),CONCATENATE(REPLACE($C461,SEARCH($B461,$C461,1),3,""),"-",$B461),IF(LEN(C461)=20,CONCATENATE(C461,"-",B461),IF(AND(LEN(C461)=17,OR(MID(C461,1,2)=B461,MID(C461,4,2)=B461,MID(C461,7,2)=B461,MID(C461,10,2)=B461,MID(C461,13,2)=B461,MID(C461,16,2)=B461)),CONCATENATE(REPLACE($C461,SEARCH($B461,$C461,1),3,""),"-",$B461),IF(LEN(C461)=17,CONCATENATE(C461,"-",B461),IF(AND(LEN(C461)=14,OR(MID(C461,1,2)=B461,MID(C461,4,2)=B461,MID(C461,7,2)=B461,MID(C461,10,2)=B461,MID(C461,13,2)=B461)),CONCATENATE(REPLACE($C461,SEARCH($B461,$C461,1),3,""),"-",$B461),IF(LEN(C461)=14,CONCATENATE(C461,"-",B461),IF(AND(LEN(C461)=11,OR(MID(C461,1,2)=B461,MID(C461,4,2)=B461,MID(C461,7,2)=B461,MID(C461,10,2)=B461)),CONCATENATE(REPLACE($C461,SEARCH($B461,$C461,1),3,""),"-",$B461),IF(LEN(C461)=11,CONCATENATE(C461,"-",B461),IF(AND(LEN(C461)=8,OR(MID(C461,1,2)=B461,MID(C461,4,2)=B461,MID(C461,7,2)=B461)),CONCATENATE(REPLACE($C461,SEARCH($B461,$C461,1),3,""),"-",$B461),IF(B461=B459,C461,CONCATENATE(C461,"-",B461))))))))))))))))))))</f>
        <v/>
      </c>
      <c r="D462" s="17" t="str">
        <f t="shared" si="62"/>
        <v/>
      </c>
      <c r="E462" s="7">
        <f>IF(G461="",E461,IF(SUM($H$8:$H461)&gt;=MAX($I$8:$I461),1,IF(G461="l",E461+$O$1,IF(AND(G461="w",E461&gt;$O$2),E461-$O$2,1))))</f>
        <v>7</v>
      </c>
      <c r="F462" s="6" t="str">
        <f t="shared" si="58"/>
        <v/>
      </c>
      <c r="G462" s="17" t="str">
        <f t="shared" si="63"/>
        <v/>
      </c>
      <c r="H462" s="17">
        <f t="shared" si="64"/>
        <v>0</v>
      </c>
      <c r="I462" s="6">
        <f t="shared" si="59"/>
        <v>-54</v>
      </c>
      <c r="J462" s="6" t="str">
        <f t="shared" si="60"/>
        <v/>
      </c>
    </row>
    <row r="463" spans="1:10" x14ac:dyDescent="0.2">
      <c r="A463" s="15"/>
      <c r="B463" s="16" t="str">
        <f t="shared" si="61"/>
        <v/>
      </c>
      <c r="C463" s="17" t="str">
        <f t="shared" si="65"/>
        <v/>
      </c>
      <c r="D463" s="17" t="str">
        <f t="shared" si="62"/>
        <v/>
      </c>
      <c r="E463" s="7">
        <f>IF(G462="",E462,IF(SUM($H$8:$H462)&gt;=MAX($I$8:$I462),1,IF(G462="l",E462+$O$1,IF(AND(G462="w",E462&gt;$O$2),E462-$O$2,1))))</f>
        <v>7</v>
      </c>
      <c r="F463" s="6" t="str">
        <f t="shared" si="58"/>
        <v/>
      </c>
      <c r="G463" s="17" t="str">
        <f t="shared" si="63"/>
        <v/>
      </c>
      <c r="H463" s="17">
        <f t="shared" si="64"/>
        <v>0</v>
      </c>
      <c r="I463" s="6">
        <f t="shared" si="59"/>
        <v>-54</v>
      </c>
      <c r="J463" s="6" t="str">
        <f t="shared" si="60"/>
        <v/>
      </c>
    </row>
    <row r="464" spans="1:10" x14ac:dyDescent="0.2">
      <c r="A464" s="15"/>
      <c r="B464" s="16" t="str">
        <f t="shared" si="61"/>
        <v/>
      </c>
      <c r="C464" s="17" t="str">
        <f t="shared" si="65"/>
        <v/>
      </c>
      <c r="D464" s="17" t="str">
        <f t="shared" si="62"/>
        <v/>
      </c>
      <c r="E464" s="7">
        <f>IF(G463="",E463,IF(SUM($H$8:$H463)&gt;=MAX($I$8:$I463),1,IF(G463="l",E463+$O$1,IF(AND(G463="w",E463&gt;$O$2),E463-$O$2,1))))</f>
        <v>7</v>
      </c>
      <c r="F464" s="6" t="str">
        <f t="shared" si="58"/>
        <v/>
      </c>
      <c r="G464" s="17" t="str">
        <f t="shared" si="63"/>
        <v/>
      </c>
      <c r="H464" s="17">
        <f t="shared" si="64"/>
        <v>0</v>
      </c>
      <c r="I464" s="6">
        <f t="shared" si="59"/>
        <v>-54</v>
      </c>
      <c r="J464" s="6" t="str">
        <f t="shared" si="60"/>
        <v/>
      </c>
    </row>
    <row r="465" spans="1:10" x14ac:dyDescent="0.2">
      <c r="A465" s="15"/>
      <c r="B465" s="16" t="str">
        <f t="shared" si="61"/>
        <v/>
      </c>
      <c r="C465" s="17" t="str">
        <f t="shared" si="65"/>
        <v/>
      </c>
      <c r="D465" s="17" t="str">
        <f t="shared" si="62"/>
        <v/>
      </c>
      <c r="E465" s="7">
        <f>IF(G464="",E464,IF(SUM($H$8:$H464)&gt;=MAX($I$8:$I464),1,IF(G464="l",E464+$O$1,IF(AND(G464="w",E464&gt;$O$2),E464-$O$2,1))))</f>
        <v>7</v>
      </c>
      <c r="F465" s="6" t="str">
        <f t="shared" si="58"/>
        <v/>
      </c>
      <c r="G465" s="17" t="str">
        <f t="shared" si="63"/>
        <v/>
      </c>
      <c r="H465" s="17">
        <f t="shared" si="64"/>
        <v>0</v>
      </c>
      <c r="I465" s="6">
        <f t="shared" si="59"/>
        <v>-54</v>
      </c>
      <c r="J465" s="6" t="str">
        <f t="shared" si="60"/>
        <v/>
      </c>
    </row>
    <row r="466" spans="1:10" x14ac:dyDescent="0.2">
      <c r="A466" s="15"/>
      <c r="B466" s="16" t="str">
        <f t="shared" si="61"/>
        <v/>
      </c>
      <c r="C466" s="17" t="str">
        <f t="shared" si="65"/>
        <v/>
      </c>
      <c r="D466" s="17" t="str">
        <f t="shared" si="62"/>
        <v/>
      </c>
      <c r="E466" s="7">
        <f>IF(G465="",E465,IF(SUM($H$8:$H465)&gt;=MAX($I$8:$I465),1,IF(G465="l",E465+$O$1,IF(AND(G465="w",E465&gt;$O$2),E465-$O$2,1))))</f>
        <v>7</v>
      </c>
      <c r="F466" s="6" t="str">
        <f t="shared" si="58"/>
        <v/>
      </c>
      <c r="G466" s="17" t="str">
        <f t="shared" si="63"/>
        <v/>
      </c>
      <c r="H466" s="17">
        <f t="shared" si="64"/>
        <v>0</v>
      </c>
      <c r="I466" s="6">
        <f t="shared" si="59"/>
        <v>-54</v>
      </c>
      <c r="J466" s="6" t="str">
        <f t="shared" si="60"/>
        <v/>
      </c>
    </row>
    <row r="467" spans="1:10" x14ac:dyDescent="0.2">
      <c r="A467" s="15"/>
      <c r="B467" s="16" t="str">
        <f t="shared" si="61"/>
        <v/>
      </c>
      <c r="C467" s="17" t="str">
        <f t="shared" si="65"/>
        <v/>
      </c>
      <c r="D467" s="17" t="str">
        <f t="shared" si="62"/>
        <v/>
      </c>
      <c r="E467" s="7">
        <f>IF(G466="",E466,IF(SUM($H$8:$H466)&gt;=MAX($I$8:$I466),1,IF(G466="l",E466+$O$1,IF(AND(G466="w",E466&gt;$O$2),E466-$O$2,1))))</f>
        <v>7</v>
      </c>
      <c r="F467" s="6" t="str">
        <f t="shared" si="58"/>
        <v/>
      </c>
      <c r="G467" s="17" t="str">
        <f t="shared" si="63"/>
        <v/>
      </c>
      <c r="H467" s="17">
        <f t="shared" si="64"/>
        <v>0</v>
      </c>
      <c r="I467" s="6">
        <f t="shared" si="59"/>
        <v>-54</v>
      </c>
      <c r="J467" s="6" t="str">
        <f t="shared" si="60"/>
        <v/>
      </c>
    </row>
    <row r="468" spans="1:10" x14ac:dyDescent="0.2">
      <c r="A468" s="15"/>
      <c r="B468" s="16" t="str">
        <f t="shared" si="61"/>
        <v/>
      </c>
      <c r="C468" s="17" t="str">
        <f t="shared" si="65"/>
        <v/>
      </c>
      <c r="D468" s="17" t="str">
        <f t="shared" si="62"/>
        <v/>
      </c>
      <c r="E468" s="7">
        <f>IF(G467="",E467,IF(SUM($H$8:$H467)&gt;=MAX($I$8:$I467),1,IF(G467="l",E467+$O$1,IF(AND(G467="w",E467&gt;$O$2),E467-$O$2,1))))</f>
        <v>7</v>
      </c>
      <c r="F468" s="6" t="str">
        <f t="shared" si="58"/>
        <v/>
      </c>
      <c r="G468" s="17" t="str">
        <f t="shared" si="63"/>
        <v/>
      </c>
      <c r="H468" s="17">
        <f t="shared" si="64"/>
        <v>0</v>
      </c>
      <c r="I468" s="6">
        <f t="shared" si="59"/>
        <v>-54</v>
      </c>
      <c r="J468" s="6" t="str">
        <f t="shared" si="60"/>
        <v/>
      </c>
    </row>
    <row r="469" spans="1:10" x14ac:dyDescent="0.2">
      <c r="A469" s="15"/>
      <c r="B469" s="16" t="str">
        <f t="shared" si="61"/>
        <v/>
      </c>
      <c r="C469" s="17" t="str">
        <f t="shared" si="65"/>
        <v/>
      </c>
      <c r="D469" s="17" t="str">
        <f t="shared" si="62"/>
        <v/>
      </c>
      <c r="E469" s="7">
        <f>IF(G468="",E468,IF(SUM($H$8:$H468)&gt;=MAX($I$8:$I468),1,IF(G468="l",E468+$O$1,IF(AND(G468="w",E468&gt;$O$2),E468-$O$2,1))))</f>
        <v>7</v>
      </c>
      <c r="F469" s="6" t="str">
        <f t="shared" si="58"/>
        <v/>
      </c>
      <c r="G469" s="17" t="str">
        <f t="shared" si="63"/>
        <v/>
      </c>
      <c r="H469" s="17">
        <f t="shared" si="64"/>
        <v>0</v>
      </c>
      <c r="I469" s="6">
        <f t="shared" si="59"/>
        <v>-54</v>
      </c>
      <c r="J469" s="6" t="str">
        <f t="shared" si="60"/>
        <v/>
      </c>
    </row>
    <row r="470" spans="1:10" x14ac:dyDescent="0.2">
      <c r="A470" s="15"/>
      <c r="B470" s="16" t="str">
        <f t="shared" si="61"/>
        <v/>
      </c>
      <c r="C470" s="17" t="str">
        <f t="shared" si="65"/>
        <v/>
      </c>
      <c r="D470" s="17" t="str">
        <f t="shared" si="62"/>
        <v/>
      </c>
      <c r="E470" s="7">
        <f>IF(G469="",E469,IF(SUM($H$8:$H469)&gt;=MAX($I$8:$I469),1,IF(G469="l",E469+$O$1,IF(AND(G469="w",E469&gt;$O$2),E469-$O$2,1))))</f>
        <v>7</v>
      </c>
      <c r="F470" s="6" t="str">
        <f t="shared" si="58"/>
        <v/>
      </c>
      <c r="G470" s="17" t="str">
        <f t="shared" si="63"/>
        <v/>
      </c>
      <c r="H470" s="17">
        <f t="shared" si="64"/>
        <v>0</v>
      </c>
      <c r="I470" s="6">
        <f t="shared" si="59"/>
        <v>-54</v>
      </c>
      <c r="J470" s="6" t="str">
        <f t="shared" si="60"/>
        <v/>
      </c>
    </row>
    <row r="471" spans="1:10" x14ac:dyDescent="0.2">
      <c r="A471" s="15"/>
      <c r="B471" s="16" t="str">
        <f t="shared" si="61"/>
        <v/>
      </c>
      <c r="C471" s="17" t="str">
        <f t="shared" si="65"/>
        <v/>
      </c>
      <c r="D471" s="17" t="str">
        <f t="shared" si="62"/>
        <v/>
      </c>
      <c r="E471" s="7">
        <f>IF(G470="",E470,IF(SUM($H$8:$H470)&gt;=MAX($I$8:$I470),1,IF(G470="l",E470+$O$1,IF(AND(G470="w",E470&gt;$O$2),E470-$O$2,1))))</f>
        <v>7</v>
      </c>
      <c r="F471" s="6" t="str">
        <f t="shared" ref="F471:F500" si="66">IF(D471="","",VLOOKUP(E471,$L$3:$M$32,2,FALSE))</f>
        <v/>
      </c>
      <c r="G471" s="17" t="str">
        <f t="shared" si="63"/>
        <v/>
      </c>
      <c r="H471" s="17">
        <f t="shared" si="64"/>
        <v>0</v>
      </c>
      <c r="I471" s="6">
        <f t="shared" ref="I471:I500" si="67">H471+I470</f>
        <v>-54</v>
      </c>
      <c r="J471" s="6" t="str">
        <f t="shared" ref="J471:J500" si="68">IF(G471="","",IF(I471&gt;=$O$4,$N$4,IF(I471&lt;=$O$5,$N$5,"")))</f>
        <v/>
      </c>
    </row>
    <row r="472" spans="1:10" x14ac:dyDescent="0.2">
      <c r="A472" s="15"/>
      <c r="B472" s="16" t="str">
        <f t="shared" si="61"/>
        <v/>
      </c>
      <c r="C472" s="17" t="str">
        <f t="shared" si="65"/>
        <v/>
      </c>
      <c r="D472" s="17" t="str">
        <f t="shared" si="62"/>
        <v/>
      </c>
      <c r="E472" s="7">
        <f>IF(G471="",E471,IF(SUM($H$8:$H471)&gt;=MAX($I$8:$I471),1,IF(G471="l",E471+$O$1,IF(AND(G471="w",E471&gt;$O$2),E471-$O$2,1))))</f>
        <v>7</v>
      </c>
      <c r="F472" s="6" t="str">
        <f t="shared" si="66"/>
        <v/>
      </c>
      <c r="G472" s="17" t="str">
        <f t="shared" si="63"/>
        <v/>
      </c>
      <c r="H472" s="17">
        <f t="shared" si="64"/>
        <v>0</v>
      </c>
      <c r="I472" s="6">
        <f t="shared" si="67"/>
        <v>-54</v>
      </c>
      <c r="J472" s="6" t="str">
        <f t="shared" si="68"/>
        <v/>
      </c>
    </row>
    <row r="473" spans="1:10" x14ac:dyDescent="0.2">
      <c r="A473" s="15"/>
      <c r="B473" s="16" t="str">
        <f t="shared" si="61"/>
        <v/>
      </c>
      <c r="C473" s="17" t="str">
        <f t="shared" si="65"/>
        <v/>
      </c>
      <c r="D473" s="17" t="str">
        <f t="shared" si="62"/>
        <v/>
      </c>
      <c r="E473" s="7">
        <f>IF(G472="",E472,IF(SUM($H$8:$H472)&gt;=MAX($I$8:$I472),1,IF(G472="l",E472+$O$1,IF(AND(G472="w",E472&gt;$O$2),E472-$O$2,1))))</f>
        <v>7</v>
      </c>
      <c r="F473" s="6" t="str">
        <f t="shared" si="66"/>
        <v/>
      </c>
      <c r="G473" s="17" t="str">
        <f t="shared" si="63"/>
        <v/>
      </c>
      <c r="H473" s="17">
        <f t="shared" si="64"/>
        <v>0</v>
      </c>
      <c r="I473" s="6">
        <f t="shared" si="67"/>
        <v>-54</v>
      </c>
      <c r="J473" s="6" t="str">
        <f t="shared" si="68"/>
        <v/>
      </c>
    </row>
    <row r="474" spans="1:10" x14ac:dyDescent="0.2">
      <c r="A474" s="15"/>
      <c r="B474" s="16" t="str">
        <f t="shared" si="61"/>
        <v/>
      </c>
      <c r="C474" s="17" t="str">
        <f t="shared" si="65"/>
        <v/>
      </c>
      <c r="D474" s="17" t="str">
        <f t="shared" si="62"/>
        <v/>
      </c>
      <c r="E474" s="7">
        <f>IF(G473="",E473,IF(SUM($H$8:$H473)&gt;=MAX($I$8:$I473),1,IF(G473="l",E473+$O$1,IF(AND(G473="w",E473&gt;$O$2),E473-$O$2,1))))</f>
        <v>7</v>
      </c>
      <c r="F474" s="6" t="str">
        <f t="shared" si="66"/>
        <v/>
      </c>
      <c r="G474" s="17" t="str">
        <f t="shared" si="63"/>
        <v/>
      </c>
      <c r="H474" s="17">
        <f t="shared" si="64"/>
        <v>0</v>
      </c>
      <c r="I474" s="6">
        <f t="shared" si="67"/>
        <v>-54</v>
      </c>
      <c r="J474" s="6" t="str">
        <f t="shared" si="68"/>
        <v/>
      </c>
    </row>
    <row r="475" spans="1:10" x14ac:dyDescent="0.2">
      <c r="A475" s="15"/>
      <c r="B475" s="16" t="str">
        <f t="shared" si="61"/>
        <v/>
      </c>
      <c r="C475" s="17" t="str">
        <f t="shared" si="65"/>
        <v/>
      </c>
      <c r="D475" s="17" t="str">
        <f t="shared" si="62"/>
        <v/>
      </c>
      <c r="E475" s="7">
        <f>IF(G474="",E474,IF(SUM($H$8:$H474)&gt;=MAX($I$8:$I474),1,IF(G474="l",E474+$O$1,IF(AND(G474="w",E474&gt;$O$2),E474-$O$2,1))))</f>
        <v>7</v>
      </c>
      <c r="F475" s="6" t="str">
        <f t="shared" si="66"/>
        <v/>
      </c>
      <c r="G475" s="17" t="str">
        <f t="shared" si="63"/>
        <v/>
      </c>
      <c r="H475" s="17">
        <f t="shared" si="64"/>
        <v>0</v>
      </c>
      <c r="I475" s="6">
        <f t="shared" si="67"/>
        <v>-54</v>
      </c>
      <c r="J475" s="6" t="str">
        <f t="shared" si="68"/>
        <v/>
      </c>
    </row>
    <row r="476" spans="1:10" x14ac:dyDescent="0.2">
      <c r="A476" s="15"/>
      <c r="B476" s="16" t="str">
        <f t="shared" si="61"/>
        <v/>
      </c>
      <c r="C476" s="17" t="str">
        <f t="shared" si="65"/>
        <v/>
      </c>
      <c r="D476" s="17" t="str">
        <f t="shared" si="62"/>
        <v/>
      </c>
      <c r="E476" s="7">
        <f>IF(G475="",E475,IF(SUM($H$8:$H475)&gt;=MAX($I$8:$I475),1,IF(G475="l",E475+$O$1,IF(AND(G475="w",E475&gt;$O$2),E475-$O$2,1))))</f>
        <v>7</v>
      </c>
      <c r="F476" s="6" t="str">
        <f t="shared" si="66"/>
        <v/>
      </c>
      <c r="G476" s="17" t="str">
        <f t="shared" si="63"/>
        <v/>
      </c>
      <c r="H476" s="17">
        <f t="shared" si="64"/>
        <v>0</v>
      </c>
      <c r="I476" s="6">
        <f t="shared" si="67"/>
        <v>-54</v>
      </c>
      <c r="J476" s="6" t="str">
        <f t="shared" si="68"/>
        <v/>
      </c>
    </row>
    <row r="477" spans="1:10" x14ac:dyDescent="0.2">
      <c r="A477" s="15"/>
      <c r="B477" s="16" t="str">
        <f t="shared" si="61"/>
        <v/>
      </c>
      <c r="C477" s="17" t="str">
        <f t="shared" si="65"/>
        <v/>
      </c>
      <c r="D477" s="17" t="str">
        <f t="shared" si="62"/>
        <v/>
      </c>
      <c r="E477" s="7">
        <f>IF(G476="",E476,IF(SUM($H$8:$H476)&gt;=MAX($I$8:$I476),1,IF(G476="l",E476+$O$1,IF(AND(G476="w",E476&gt;$O$2),E476-$O$2,1))))</f>
        <v>7</v>
      </c>
      <c r="F477" s="6" t="str">
        <f t="shared" si="66"/>
        <v/>
      </c>
      <c r="G477" s="17" t="str">
        <f t="shared" si="63"/>
        <v/>
      </c>
      <c r="H477" s="17">
        <f t="shared" si="64"/>
        <v>0</v>
      </c>
      <c r="I477" s="6">
        <f t="shared" si="67"/>
        <v>-54</v>
      </c>
      <c r="J477" s="6" t="str">
        <f t="shared" si="68"/>
        <v/>
      </c>
    </row>
    <row r="478" spans="1:10" x14ac:dyDescent="0.2">
      <c r="A478" s="15"/>
      <c r="B478" s="16" t="str">
        <f t="shared" si="61"/>
        <v/>
      </c>
      <c r="C478" s="17" t="str">
        <f t="shared" si="65"/>
        <v/>
      </c>
      <c r="D478" s="17" t="str">
        <f t="shared" si="62"/>
        <v/>
      </c>
      <c r="E478" s="7">
        <f>IF(G477="",E477,IF(SUM($H$8:$H477)&gt;=MAX($I$8:$I477),1,IF(G477="l",E477+$O$1,IF(AND(G477="w",E477&gt;$O$2),E477-$O$2,1))))</f>
        <v>7</v>
      </c>
      <c r="F478" s="6" t="str">
        <f t="shared" si="66"/>
        <v/>
      </c>
      <c r="G478" s="17" t="str">
        <f t="shared" si="63"/>
        <v/>
      </c>
      <c r="H478" s="17">
        <f t="shared" si="64"/>
        <v>0</v>
      </c>
      <c r="I478" s="6">
        <f t="shared" si="67"/>
        <v>-54</v>
      </c>
      <c r="J478" s="6" t="str">
        <f t="shared" si="68"/>
        <v/>
      </c>
    </row>
    <row r="479" spans="1:10" x14ac:dyDescent="0.2">
      <c r="A479" s="15"/>
      <c r="B479" s="16" t="str">
        <f t="shared" si="61"/>
        <v/>
      </c>
      <c r="C479" s="17" t="str">
        <f t="shared" si="65"/>
        <v/>
      </c>
      <c r="D479" s="17" t="str">
        <f t="shared" si="62"/>
        <v/>
      </c>
      <c r="E479" s="7">
        <f>IF(G478="",E478,IF(SUM($H$8:$H478)&gt;=MAX($I$8:$I478),1,IF(G478="l",E478+$O$1,IF(AND(G478="w",E478&gt;$O$2),E478-$O$2,1))))</f>
        <v>7</v>
      </c>
      <c r="F479" s="6" t="str">
        <f t="shared" si="66"/>
        <v/>
      </c>
      <c r="G479" s="17" t="str">
        <f t="shared" si="63"/>
        <v/>
      </c>
      <c r="H479" s="17">
        <f t="shared" si="64"/>
        <v>0</v>
      </c>
      <c r="I479" s="6">
        <f t="shared" si="67"/>
        <v>-54</v>
      </c>
      <c r="J479" s="6" t="str">
        <f t="shared" si="68"/>
        <v/>
      </c>
    </row>
    <row r="480" spans="1:10" x14ac:dyDescent="0.2">
      <c r="A480" s="15"/>
      <c r="B480" s="16" t="str">
        <f t="shared" si="61"/>
        <v/>
      </c>
      <c r="C480" s="17" t="str">
        <f t="shared" si="65"/>
        <v/>
      </c>
      <c r="D480" s="17" t="str">
        <f t="shared" si="62"/>
        <v/>
      </c>
      <c r="E480" s="7">
        <f>IF(G479="",E479,IF(SUM($H$8:$H479)&gt;=MAX($I$8:$I479),1,IF(G479="l",E479+$O$1,IF(AND(G479="w",E479&gt;$O$2),E479-$O$2,1))))</f>
        <v>7</v>
      </c>
      <c r="F480" s="6" t="str">
        <f t="shared" si="66"/>
        <v/>
      </c>
      <c r="G480" s="17" t="str">
        <f t="shared" si="63"/>
        <v/>
      </c>
      <c r="H480" s="17">
        <f t="shared" si="64"/>
        <v>0</v>
      </c>
      <c r="I480" s="6">
        <f t="shared" si="67"/>
        <v>-54</v>
      </c>
      <c r="J480" s="6" t="str">
        <f t="shared" si="68"/>
        <v/>
      </c>
    </row>
    <row r="481" spans="1:10" x14ac:dyDescent="0.2">
      <c r="A481" s="15"/>
      <c r="B481" s="16" t="str">
        <f t="shared" si="61"/>
        <v/>
      </c>
      <c r="C481" s="17" t="str">
        <f t="shared" si="65"/>
        <v/>
      </c>
      <c r="D481" s="17" t="str">
        <f t="shared" si="62"/>
        <v/>
      </c>
      <c r="E481" s="7">
        <f>IF(G480="",E480,IF(SUM($H$8:$H480)&gt;=MAX($I$8:$I480),1,IF(G480="l",E480+$O$1,IF(AND(G480="w",E480&gt;$O$2),E480-$O$2,1))))</f>
        <v>7</v>
      </c>
      <c r="F481" s="6" t="str">
        <f t="shared" si="66"/>
        <v/>
      </c>
      <c r="G481" s="17" t="str">
        <f t="shared" si="63"/>
        <v/>
      </c>
      <c r="H481" s="17">
        <f t="shared" si="64"/>
        <v>0</v>
      </c>
      <c r="I481" s="6">
        <f t="shared" si="67"/>
        <v>-54</v>
      </c>
      <c r="J481" s="6" t="str">
        <f t="shared" si="68"/>
        <v/>
      </c>
    </row>
    <row r="482" spans="1:10" x14ac:dyDescent="0.2">
      <c r="A482" s="15"/>
      <c r="B482" s="16" t="str">
        <f t="shared" si="61"/>
        <v/>
      </c>
      <c r="C482" s="17" t="str">
        <f t="shared" si="65"/>
        <v/>
      </c>
      <c r="D482" s="17" t="str">
        <f t="shared" si="62"/>
        <v/>
      </c>
      <c r="E482" s="7">
        <f>IF(G481="",E481,IF(SUM($H$8:$H481)&gt;=MAX($I$8:$I481),1,IF(G481="l",E481+$O$1,IF(AND(G481="w",E481&gt;$O$2),E481-$O$2,1))))</f>
        <v>7</v>
      </c>
      <c r="F482" s="6" t="str">
        <f t="shared" si="66"/>
        <v/>
      </c>
      <c r="G482" s="17" t="str">
        <f t="shared" si="63"/>
        <v/>
      </c>
      <c r="H482" s="17">
        <f t="shared" si="64"/>
        <v>0</v>
      </c>
      <c r="I482" s="6">
        <f t="shared" si="67"/>
        <v>-54</v>
      </c>
      <c r="J482" s="6" t="str">
        <f t="shared" si="68"/>
        <v/>
      </c>
    </row>
    <row r="483" spans="1:10" x14ac:dyDescent="0.2">
      <c r="A483" s="15"/>
      <c r="B483" s="16" t="str">
        <f t="shared" si="61"/>
        <v/>
      </c>
      <c r="C483" s="17" t="str">
        <f t="shared" si="65"/>
        <v/>
      </c>
      <c r="D483" s="17" t="str">
        <f t="shared" si="62"/>
        <v/>
      </c>
      <c r="E483" s="7">
        <f>IF(G482="",E482,IF(SUM($H$8:$H482)&gt;=MAX($I$8:$I482),1,IF(G482="l",E482+$O$1,IF(AND(G482="w",E482&gt;$O$2),E482-$O$2,1))))</f>
        <v>7</v>
      </c>
      <c r="F483" s="6" t="str">
        <f t="shared" si="66"/>
        <v/>
      </c>
      <c r="G483" s="17" t="str">
        <f t="shared" si="63"/>
        <v/>
      </c>
      <c r="H483" s="17">
        <f t="shared" si="64"/>
        <v>0</v>
      </c>
      <c r="I483" s="6">
        <f t="shared" si="67"/>
        <v>-54</v>
      </c>
      <c r="J483" s="6" t="str">
        <f t="shared" si="68"/>
        <v/>
      </c>
    </row>
    <row r="484" spans="1:10" x14ac:dyDescent="0.2">
      <c r="A484" s="15"/>
      <c r="B484" s="16" t="str">
        <f t="shared" si="61"/>
        <v/>
      </c>
      <c r="C484" s="17" t="str">
        <f t="shared" si="65"/>
        <v/>
      </c>
      <c r="D484" s="17" t="str">
        <f t="shared" si="62"/>
        <v/>
      </c>
      <c r="E484" s="7">
        <f>IF(G483="",E483,IF(SUM($H$8:$H483)&gt;=MAX($I$8:$I483),1,IF(G483="l",E483+$O$1,IF(AND(G483="w",E483&gt;$O$2),E483-$O$2,1))))</f>
        <v>7</v>
      </c>
      <c r="F484" s="6" t="str">
        <f t="shared" si="66"/>
        <v/>
      </c>
      <c r="G484" s="17" t="str">
        <f t="shared" si="63"/>
        <v/>
      </c>
      <c r="H484" s="17">
        <f t="shared" si="64"/>
        <v>0</v>
      </c>
      <c r="I484" s="6">
        <f t="shared" si="67"/>
        <v>-54</v>
      </c>
      <c r="J484" s="6" t="str">
        <f t="shared" si="68"/>
        <v/>
      </c>
    </row>
    <row r="485" spans="1:10" x14ac:dyDescent="0.2">
      <c r="A485" s="15"/>
      <c r="B485" s="16" t="str">
        <f t="shared" si="61"/>
        <v/>
      </c>
      <c r="C485" s="17" t="str">
        <f t="shared" si="65"/>
        <v/>
      </c>
      <c r="D485" s="17" t="str">
        <f t="shared" si="62"/>
        <v/>
      </c>
      <c r="E485" s="7">
        <f>IF(G484="",E484,IF(SUM($H$8:$H484)&gt;=MAX($I$8:$I484),1,IF(G484="l",E484+$O$1,IF(AND(G484="w",E484&gt;$O$2),E484-$O$2,1))))</f>
        <v>7</v>
      </c>
      <c r="F485" s="6" t="str">
        <f t="shared" si="66"/>
        <v/>
      </c>
      <c r="G485" s="17" t="str">
        <f t="shared" si="63"/>
        <v/>
      </c>
      <c r="H485" s="17">
        <f t="shared" si="64"/>
        <v>0</v>
      </c>
      <c r="I485" s="6">
        <f t="shared" si="67"/>
        <v>-54</v>
      </c>
      <c r="J485" s="6" t="str">
        <f t="shared" si="68"/>
        <v/>
      </c>
    </row>
    <row r="486" spans="1:10" x14ac:dyDescent="0.2">
      <c r="A486" s="15"/>
      <c r="B486" s="16" t="str">
        <f t="shared" si="61"/>
        <v/>
      </c>
      <c r="C486" s="17" t="str">
        <f t="shared" si="65"/>
        <v/>
      </c>
      <c r="D486" s="17" t="str">
        <f t="shared" si="62"/>
        <v/>
      </c>
      <c r="E486" s="7">
        <f>IF(G485="",E485,IF(SUM($H$8:$H485)&gt;=MAX($I$8:$I485),1,IF(G485="l",E485+$O$1,IF(AND(G485="w",E485&gt;$O$2),E485-$O$2,1))))</f>
        <v>7</v>
      </c>
      <c r="F486" s="6" t="str">
        <f t="shared" si="66"/>
        <v/>
      </c>
      <c r="G486" s="17" t="str">
        <f t="shared" si="63"/>
        <v/>
      </c>
      <c r="H486" s="17">
        <f t="shared" si="64"/>
        <v>0</v>
      </c>
      <c r="I486" s="6">
        <f t="shared" si="67"/>
        <v>-54</v>
      </c>
      <c r="J486" s="6" t="str">
        <f t="shared" si="68"/>
        <v/>
      </c>
    </row>
    <row r="487" spans="1:10" x14ac:dyDescent="0.2">
      <c r="A487" s="15"/>
      <c r="B487" s="16" t="str">
        <f t="shared" si="61"/>
        <v/>
      </c>
      <c r="C487" s="17" t="str">
        <f t="shared" si="65"/>
        <v/>
      </c>
      <c r="D487" s="17" t="str">
        <f t="shared" si="62"/>
        <v/>
      </c>
      <c r="E487" s="7">
        <f>IF(G486="",E486,IF(SUM($H$8:$H486)&gt;=MAX($I$8:$I486),1,IF(G486="l",E486+$O$1,IF(AND(G486="w",E486&gt;$O$2),E486-$O$2,1))))</f>
        <v>7</v>
      </c>
      <c r="F487" s="6" t="str">
        <f t="shared" si="66"/>
        <v/>
      </c>
      <c r="G487" s="17" t="str">
        <f t="shared" si="63"/>
        <v/>
      </c>
      <c r="H487" s="17">
        <f t="shared" si="64"/>
        <v>0</v>
      </c>
      <c r="I487" s="6">
        <f t="shared" si="67"/>
        <v>-54</v>
      </c>
      <c r="J487" s="6" t="str">
        <f t="shared" si="68"/>
        <v/>
      </c>
    </row>
    <row r="488" spans="1:10" x14ac:dyDescent="0.2">
      <c r="A488" s="15"/>
      <c r="B488" s="16" t="str">
        <f t="shared" si="61"/>
        <v/>
      </c>
      <c r="C488" s="17" t="str">
        <f t="shared" si="65"/>
        <v/>
      </c>
      <c r="D488" s="17" t="str">
        <f t="shared" si="62"/>
        <v/>
      </c>
      <c r="E488" s="7">
        <f>IF(G487="",E487,IF(SUM($H$8:$H487)&gt;=MAX($I$8:$I487),1,IF(G487="l",E487+$O$1,IF(AND(G487="w",E487&gt;$O$2),E487-$O$2,1))))</f>
        <v>7</v>
      </c>
      <c r="F488" s="6" t="str">
        <f t="shared" si="66"/>
        <v/>
      </c>
      <c r="G488" s="17" t="str">
        <f t="shared" si="63"/>
        <v/>
      </c>
      <c r="H488" s="17">
        <f t="shared" si="64"/>
        <v>0</v>
      </c>
      <c r="I488" s="6">
        <f t="shared" si="67"/>
        <v>-54</v>
      </c>
      <c r="J488" s="6" t="str">
        <f t="shared" si="68"/>
        <v/>
      </c>
    </row>
    <row r="489" spans="1:10" x14ac:dyDescent="0.2">
      <c r="A489" s="15"/>
      <c r="B489" s="16" t="str">
        <f t="shared" si="61"/>
        <v/>
      </c>
      <c r="C489" s="17" t="str">
        <f t="shared" si="65"/>
        <v/>
      </c>
      <c r="D489" s="17" t="str">
        <f t="shared" si="62"/>
        <v/>
      </c>
      <c r="E489" s="7">
        <f>IF(G488="",E488,IF(SUM($H$8:$H488)&gt;=MAX($I$8:$I488),1,IF(G488="l",E488+$O$1,IF(AND(G488="w",E488&gt;$O$2),E488-$O$2,1))))</f>
        <v>7</v>
      </c>
      <c r="F489" s="6" t="str">
        <f t="shared" si="66"/>
        <v/>
      </c>
      <c r="G489" s="17" t="str">
        <f t="shared" si="63"/>
        <v/>
      </c>
      <c r="H489" s="17">
        <f t="shared" si="64"/>
        <v>0</v>
      </c>
      <c r="I489" s="6">
        <f t="shared" si="67"/>
        <v>-54</v>
      </c>
      <c r="J489" s="6" t="str">
        <f t="shared" si="68"/>
        <v/>
      </c>
    </row>
    <row r="490" spans="1:10" x14ac:dyDescent="0.2">
      <c r="A490" s="15"/>
      <c r="B490" s="16" t="str">
        <f t="shared" si="61"/>
        <v/>
      </c>
      <c r="C490" s="17" t="str">
        <f t="shared" si="65"/>
        <v/>
      </c>
      <c r="D490" s="17" t="str">
        <f t="shared" si="62"/>
        <v/>
      </c>
      <c r="E490" s="7">
        <f>IF(G489="",E489,IF(SUM($H$8:$H489)&gt;=MAX($I$8:$I489),1,IF(G489="l",E489+$O$1,IF(AND(G489="w",E489&gt;$O$2),E489-$O$2,1))))</f>
        <v>7</v>
      </c>
      <c r="F490" s="6" t="str">
        <f t="shared" si="66"/>
        <v/>
      </c>
      <c r="G490" s="17" t="str">
        <f t="shared" si="63"/>
        <v/>
      </c>
      <c r="H490" s="17">
        <f t="shared" si="64"/>
        <v>0</v>
      </c>
      <c r="I490" s="6">
        <f t="shared" si="67"/>
        <v>-54</v>
      </c>
      <c r="J490" s="6" t="str">
        <f t="shared" si="68"/>
        <v/>
      </c>
    </row>
    <row r="491" spans="1:10" x14ac:dyDescent="0.2">
      <c r="A491" s="15"/>
      <c r="B491" s="16" t="str">
        <f t="shared" si="61"/>
        <v/>
      </c>
      <c r="C491" s="17" t="str">
        <f t="shared" si="65"/>
        <v/>
      </c>
      <c r="D491" s="17" t="str">
        <f t="shared" si="62"/>
        <v/>
      </c>
      <c r="E491" s="7">
        <f>IF(G490="",E490,IF(SUM($H$8:$H490)&gt;=MAX($I$8:$I490),1,IF(G490="l",E490+$O$1,IF(AND(G490="w",E490&gt;$O$2),E490-$O$2,1))))</f>
        <v>7</v>
      </c>
      <c r="F491" s="6" t="str">
        <f t="shared" si="66"/>
        <v/>
      </c>
      <c r="G491" s="17" t="str">
        <f t="shared" si="63"/>
        <v/>
      </c>
      <c r="H491" s="17">
        <f t="shared" si="64"/>
        <v>0</v>
      </c>
      <c r="I491" s="6">
        <f t="shared" si="67"/>
        <v>-54</v>
      </c>
      <c r="J491" s="6" t="str">
        <f t="shared" si="68"/>
        <v/>
      </c>
    </row>
    <row r="492" spans="1:10" x14ac:dyDescent="0.2">
      <c r="A492" s="15"/>
      <c r="B492" s="16" t="str">
        <f t="shared" si="61"/>
        <v/>
      </c>
      <c r="C492" s="17" t="str">
        <f t="shared" si="65"/>
        <v/>
      </c>
      <c r="D492" s="17" t="str">
        <f t="shared" si="62"/>
        <v/>
      </c>
      <c r="E492" s="7">
        <f>IF(G491="",E491,IF(SUM($H$8:$H491)&gt;=MAX($I$8:$I491),1,IF(G491="l",E491+$O$1,IF(AND(G491="w",E491&gt;$O$2),E491-$O$2,1))))</f>
        <v>7</v>
      </c>
      <c r="F492" s="6" t="str">
        <f t="shared" si="66"/>
        <v/>
      </c>
      <c r="G492" s="17" t="str">
        <f t="shared" si="63"/>
        <v/>
      </c>
      <c r="H492" s="17">
        <f t="shared" si="64"/>
        <v>0</v>
      </c>
      <c r="I492" s="6">
        <f t="shared" si="67"/>
        <v>-54</v>
      </c>
      <c r="J492" s="6" t="str">
        <f t="shared" si="68"/>
        <v/>
      </c>
    </row>
    <row r="493" spans="1:10" x14ac:dyDescent="0.2">
      <c r="A493" s="15"/>
      <c r="B493" s="16" t="str">
        <f t="shared" si="61"/>
        <v/>
      </c>
      <c r="C493" s="17" t="str">
        <f t="shared" si="65"/>
        <v/>
      </c>
      <c r="D493" s="17" t="str">
        <f t="shared" si="62"/>
        <v/>
      </c>
      <c r="E493" s="7">
        <f>IF(G492="",E492,IF(SUM($H$8:$H492)&gt;=MAX($I$8:$I492),1,IF(G492="l",E492+$O$1,IF(AND(G492="w",E492&gt;$O$2),E492-$O$2,1))))</f>
        <v>7</v>
      </c>
      <c r="F493" s="6" t="str">
        <f t="shared" si="66"/>
        <v/>
      </c>
      <c r="G493" s="17" t="str">
        <f t="shared" si="63"/>
        <v/>
      </c>
      <c r="H493" s="17">
        <f t="shared" si="64"/>
        <v>0</v>
      </c>
      <c r="I493" s="6">
        <f t="shared" si="67"/>
        <v>-54</v>
      </c>
      <c r="J493" s="6" t="str">
        <f t="shared" si="68"/>
        <v/>
      </c>
    </row>
    <row r="494" spans="1:10" x14ac:dyDescent="0.2">
      <c r="A494" s="15"/>
      <c r="B494" s="16" t="str">
        <f t="shared" si="61"/>
        <v/>
      </c>
      <c r="C494" s="17" t="str">
        <f t="shared" si="65"/>
        <v/>
      </c>
      <c r="D494" s="17" t="str">
        <f t="shared" si="62"/>
        <v/>
      </c>
      <c r="E494" s="7">
        <f>IF(G493="",E493,IF(SUM($H$8:$H493)&gt;=MAX($I$8:$I493),1,IF(G493="l",E493+$O$1,IF(AND(G493="w",E493&gt;$O$2),E493-$O$2,1))))</f>
        <v>7</v>
      </c>
      <c r="F494" s="6" t="str">
        <f t="shared" si="66"/>
        <v/>
      </c>
      <c r="G494" s="17" t="str">
        <f t="shared" si="63"/>
        <v/>
      </c>
      <c r="H494" s="17">
        <f t="shared" si="64"/>
        <v>0</v>
      </c>
      <c r="I494" s="6">
        <f t="shared" si="67"/>
        <v>-54</v>
      </c>
      <c r="J494" s="6" t="str">
        <f t="shared" si="68"/>
        <v/>
      </c>
    </row>
    <row r="495" spans="1:10" x14ac:dyDescent="0.2">
      <c r="A495" s="15"/>
      <c r="B495" s="16" t="str">
        <f t="shared" si="61"/>
        <v/>
      </c>
      <c r="C495" s="17" t="str">
        <f t="shared" si="65"/>
        <v/>
      </c>
      <c r="D495" s="17" t="str">
        <f t="shared" si="62"/>
        <v/>
      </c>
      <c r="E495" s="7">
        <f>IF(G494="",E494,IF(SUM($H$8:$H494)&gt;=MAX($I$8:$I494),1,IF(G494="l",E494+$O$1,IF(AND(G494="w",E494&gt;$O$2),E494-$O$2,1))))</f>
        <v>7</v>
      </c>
      <c r="F495" s="6" t="str">
        <f t="shared" si="66"/>
        <v/>
      </c>
      <c r="G495" s="17" t="str">
        <f t="shared" si="63"/>
        <v/>
      </c>
      <c r="H495" s="17">
        <f t="shared" si="64"/>
        <v>0</v>
      </c>
      <c r="I495" s="6">
        <f t="shared" si="67"/>
        <v>-54</v>
      </c>
      <c r="J495" s="6" t="str">
        <f t="shared" si="68"/>
        <v/>
      </c>
    </row>
    <row r="496" spans="1:10" x14ac:dyDescent="0.2">
      <c r="A496" s="15"/>
      <c r="B496" s="16" t="str">
        <f t="shared" si="61"/>
        <v/>
      </c>
      <c r="C496" s="17" t="str">
        <f t="shared" si="65"/>
        <v/>
      </c>
      <c r="D496" s="17" t="str">
        <f t="shared" si="62"/>
        <v/>
      </c>
      <c r="E496" s="7">
        <f>IF(G495="",E495,IF(SUM($H$8:$H495)&gt;=MAX($I$8:$I495),1,IF(G495="l",E495+$O$1,IF(AND(G495="w",E495&gt;$O$2),E495-$O$2,1))))</f>
        <v>7</v>
      </c>
      <c r="F496" s="6" t="str">
        <f t="shared" si="66"/>
        <v/>
      </c>
      <c r="G496" s="17" t="str">
        <f t="shared" si="63"/>
        <v/>
      </c>
      <c r="H496" s="17">
        <f t="shared" si="64"/>
        <v>0</v>
      </c>
      <c r="I496" s="6">
        <f t="shared" si="67"/>
        <v>-54</v>
      </c>
      <c r="J496" s="6" t="str">
        <f t="shared" si="68"/>
        <v/>
      </c>
    </row>
    <row r="497" spans="1:10" x14ac:dyDescent="0.2">
      <c r="A497" s="15"/>
      <c r="B497" s="16" t="str">
        <f t="shared" si="61"/>
        <v/>
      </c>
      <c r="C497" s="17" t="str">
        <f t="shared" si="65"/>
        <v/>
      </c>
      <c r="D497" s="17" t="str">
        <f t="shared" si="62"/>
        <v/>
      </c>
      <c r="E497" s="7">
        <f>IF(G496="",E496,IF(SUM($H$8:$H496)&gt;=MAX($I$8:$I496),1,IF(G496="l",E496+$O$1,IF(AND(G496="w",E496&gt;$O$2),E496-$O$2,1))))</f>
        <v>7</v>
      </c>
      <c r="F497" s="6" t="str">
        <f t="shared" si="66"/>
        <v/>
      </c>
      <c r="G497" s="17" t="str">
        <f t="shared" si="63"/>
        <v/>
      </c>
      <c r="H497" s="17">
        <f t="shared" si="64"/>
        <v>0</v>
      </c>
      <c r="I497" s="6">
        <f t="shared" si="67"/>
        <v>-54</v>
      </c>
      <c r="J497" s="6" t="str">
        <f t="shared" si="68"/>
        <v/>
      </c>
    </row>
    <row r="498" spans="1:10" x14ac:dyDescent="0.2">
      <c r="A498" s="15"/>
      <c r="B498" s="16" t="str">
        <f t="shared" si="61"/>
        <v/>
      </c>
      <c r="C498" s="17" t="str">
        <f t="shared" si="65"/>
        <v/>
      </c>
      <c r="D498" s="17" t="str">
        <f t="shared" si="62"/>
        <v/>
      </c>
      <c r="E498" s="7">
        <f>IF(G497="",E497,IF(SUM($H$8:$H497)&gt;=MAX($I$8:$I497),1,IF(G497="l",E497+$O$1,IF(AND(G497="w",E497&gt;$O$2),E497-$O$2,1))))</f>
        <v>7</v>
      </c>
      <c r="F498" s="6" t="str">
        <f t="shared" si="66"/>
        <v/>
      </c>
      <c r="G498" s="17" t="str">
        <f t="shared" si="63"/>
        <v/>
      </c>
      <c r="H498" s="17">
        <f t="shared" si="64"/>
        <v>0</v>
      </c>
      <c r="I498" s="6">
        <f t="shared" si="67"/>
        <v>-54</v>
      </c>
      <c r="J498" s="6" t="str">
        <f t="shared" si="68"/>
        <v/>
      </c>
    </row>
    <row r="499" spans="1:10" x14ac:dyDescent="0.2">
      <c r="A499" s="15"/>
      <c r="B499" s="16" t="str">
        <f t="shared" si="61"/>
        <v/>
      </c>
      <c r="C499" s="17" t="str">
        <f t="shared" si="65"/>
        <v/>
      </c>
      <c r="D499" s="17" t="str">
        <f t="shared" si="62"/>
        <v/>
      </c>
      <c r="E499" s="7">
        <f>IF(G498="",E498,IF(SUM($H$8:$H498)&gt;=MAX($I$8:$I498),1,IF(G498="l",E498+$O$1,IF(AND(G498="w",E498&gt;$O$2),E498-$O$2,1))))</f>
        <v>7</v>
      </c>
      <c r="F499" s="6" t="str">
        <f t="shared" si="66"/>
        <v/>
      </c>
      <c r="G499" s="17" t="str">
        <f t="shared" si="63"/>
        <v/>
      </c>
      <c r="H499" s="17">
        <f t="shared" si="64"/>
        <v>0</v>
      </c>
      <c r="I499" s="6">
        <f t="shared" si="67"/>
        <v>-54</v>
      </c>
      <c r="J499" s="6" t="str">
        <f t="shared" si="68"/>
        <v/>
      </c>
    </row>
    <row r="500" spans="1:10" x14ac:dyDescent="0.2">
      <c r="A500" s="15"/>
      <c r="B500" s="16" t="str">
        <f t="shared" si="61"/>
        <v/>
      </c>
      <c r="C500" s="17" t="str">
        <f t="shared" si="65"/>
        <v/>
      </c>
      <c r="D500" s="17" t="str">
        <f t="shared" si="62"/>
        <v/>
      </c>
      <c r="E500" s="7">
        <f>IF(G499="",E499,IF(SUM($H$8:$H499)&gt;=MAX($I$8:$I499),1,IF(G499="l",E499+$O$1,IF(AND(G499="w",E499&gt;$O$2),E499-$O$2,1))))</f>
        <v>7</v>
      </c>
      <c r="F500" s="6" t="str">
        <f t="shared" si="66"/>
        <v/>
      </c>
      <c r="G500" s="17" t="str">
        <f t="shared" si="63"/>
        <v/>
      </c>
      <c r="H500" s="17">
        <f t="shared" si="64"/>
        <v>0</v>
      </c>
      <c r="I500" s="6">
        <f t="shared" si="67"/>
        <v>-54</v>
      </c>
      <c r="J500" s="6" t="str">
        <f t="shared" si="68"/>
        <v/>
      </c>
    </row>
  </sheetData>
  <mergeCells count="1">
    <mergeCell ref="AJ1:A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Goldfish</cp:lastModifiedBy>
  <dcterms:created xsi:type="dcterms:W3CDTF">2012-08-24T10:23:37Z</dcterms:created>
  <dcterms:modified xsi:type="dcterms:W3CDTF">2012-11-03T13:00:56Z</dcterms:modified>
</cp:coreProperties>
</file>